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8E810448-FD84-465F-BFA2-B65EABE0CE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月" sheetId="11" r:id="rId1"/>
  </sheets>
  <definedNames>
    <definedName name="_xlnm.Print_Area" localSheetId="0">'7月'!$B$1:$BP$56</definedName>
    <definedName name="_xlnm.Print_Titles" localSheetId="0">'7月'!$B:$D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G32" i="11" l="1"/>
  <c r="I32" i="11"/>
  <c r="K32" i="11"/>
  <c r="M32" i="11"/>
  <c r="O32" i="11"/>
  <c r="Q32" i="11"/>
  <c r="S32" i="11"/>
  <c r="U32" i="11"/>
  <c r="W32" i="11"/>
  <c r="Y32" i="11"/>
  <c r="AA32" i="11"/>
  <c r="AC32" i="11"/>
  <c r="AE32" i="11"/>
  <c r="AG32" i="11"/>
  <c r="AI32" i="11"/>
  <c r="AK32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BM32" i="11"/>
  <c r="G33" i="11"/>
  <c r="I33" i="11"/>
  <c r="J33" i="11" s="1"/>
  <c r="K33" i="11"/>
  <c r="M33" i="11"/>
  <c r="O33" i="11"/>
  <c r="Q33" i="11"/>
  <c r="S33" i="11"/>
  <c r="U33" i="11"/>
  <c r="V33" i="11"/>
  <c r="W33" i="11"/>
  <c r="Y33" i="11"/>
  <c r="AA33" i="11"/>
  <c r="AC33" i="11"/>
  <c r="AE33" i="11"/>
  <c r="AG33" i="11"/>
  <c r="AI33" i="11"/>
  <c r="AJ33" i="11"/>
  <c r="AK33" i="11"/>
  <c r="AM33" i="11"/>
  <c r="AO33" i="11"/>
  <c r="AQ33" i="11"/>
  <c r="AS33" i="11"/>
  <c r="AU33" i="11"/>
  <c r="AW33" i="11"/>
  <c r="AX33" i="11"/>
  <c r="AY33" i="11"/>
  <c r="BA33" i="11"/>
  <c r="BC33" i="11"/>
  <c r="BE33" i="11"/>
  <c r="BG33" i="11"/>
  <c r="BI33" i="11"/>
  <c r="BK33" i="11"/>
  <c r="BL33" i="11"/>
  <c r="BM33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BM34" i="11"/>
  <c r="G35" i="11"/>
  <c r="I35" i="11"/>
  <c r="J35" i="11" s="1"/>
  <c r="K35" i="11"/>
  <c r="L35" i="11"/>
  <c r="M35" i="11"/>
  <c r="O35" i="11"/>
  <c r="P35" i="11"/>
  <c r="Q35" i="11"/>
  <c r="S35" i="11"/>
  <c r="U35" i="11"/>
  <c r="W35" i="11"/>
  <c r="X35" i="11" s="1"/>
  <c r="Y35" i="11"/>
  <c r="Z35" i="11"/>
  <c r="AA35" i="11"/>
  <c r="AC35" i="11"/>
  <c r="AD35" i="11"/>
  <c r="AE35" i="11"/>
  <c r="AG35" i="11"/>
  <c r="AI35" i="11"/>
  <c r="AK35" i="11"/>
  <c r="AL35" i="11"/>
  <c r="AM35" i="11"/>
  <c r="AO35" i="11"/>
  <c r="AQ35" i="11"/>
  <c r="AR35" i="11" s="1"/>
  <c r="AS35" i="11"/>
  <c r="AU35" i="11"/>
  <c r="AW35" i="11"/>
  <c r="AY35" i="11"/>
  <c r="AZ35" i="11" s="1"/>
  <c r="BA35" i="11"/>
  <c r="BB35" i="11"/>
  <c r="BC35" i="11"/>
  <c r="BE35" i="11"/>
  <c r="BG35" i="11"/>
  <c r="BI35" i="11"/>
  <c r="BK35" i="11"/>
  <c r="BM35" i="11"/>
  <c r="BN35" i="11"/>
  <c r="G36" i="11"/>
  <c r="H36" i="11" s="1"/>
  <c r="I36" i="11"/>
  <c r="J36" i="11"/>
  <c r="K36" i="11"/>
  <c r="L36" i="11"/>
  <c r="M36" i="11"/>
  <c r="N36" i="11"/>
  <c r="O36" i="11"/>
  <c r="P36" i="11" s="1"/>
  <c r="Q36" i="11"/>
  <c r="R36" i="11" s="1"/>
  <c r="S36" i="11"/>
  <c r="T36" i="11" s="1"/>
  <c r="U36" i="11"/>
  <c r="V36" i="11"/>
  <c r="W36" i="11"/>
  <c r="X36" i="11"/>
  <c r="Y36" i="11"/>
  <c r="Z36" i="11"/>
  <c r="AA36" i="11"/>
  <c r="AB36" i="11"/>
  <c r="AC36" i="11"/>
  <c r="AD36" i="11"/>
  <c r="AE36" i="11"/>
  <c r="AF36" i="11" s="1"/>
  <c r="AG36" i="11"/>
  <c r="AH36" i="11"/>
  <c r="AI36" i="11"/>
  <c r="AJ36" i="11"/>
  <c r="AK36" i="11"/>
  <c r="AL36" i="11"/>
  <c r="AM36" i="11"/>
  <c r="AN36" i="11"/>
  <c r="AO36" i="11"/>
  <c r="AP36" i="11" s="1"/>
  <c r="AQ36" i="11"/>
  <c r="AR36" i="11" s="1"/>
  <c r="AS36" i="11"/>
  <c r="AT36" i="11"/>
  <c r="AU36" i="11"/>
  <c r="AV36" i="11"/>
  <c r="AW36" i="11"/>
  <c r="AX36" i="11"/>
  <c r="AY36" i="11"/>
  <c r="AZ36" i="11"/>
  <c r="BA36" i="11"/>
  <c r="BB36" i="11"/>
  <c r="BC36" i="11"/>
  <c r="BD36" i="11" s="1"/>
  <c r="BE36" i="11"/>
  <c r="BF36" i="11" s="1"/>
  <c r="BG36" i="11"/>
  <c r="BH36" i="11"/>
  <c r="BI36" i="11"/>
  <c r="BJ36" i="11"/>
  <c r="BK36" i="11"/>
  <c r="BL36" i="11"/>
  <c r="BM36" i="11"/>
  <c r="BN36" i="11"/>
  <c r="G37" i="11"/>
  <c r="H37" i="11" s="1"/>
  <c r="I37" i="11"/>
  <c r="J37" i="11"/>
  <c r="K37" i="11"/>
  <c r="L37" i="11"/>
  <c r="M37" i="11"/>
  <c r="N37" i="11"/>
  <c r="O37" i="11"/>
  <c r="P37" i="11"/>
  <c r="Q37" i="11"/>
  <c r="R37" i="11"/>
  <c r="S37" i="11"/>
  <c r="T37" i="11" s="1"/>
  <c r="U37" i="11"/>
  <c r="V37" i="11" s="1"/>
  <c r="W37" i="11"/>
  <c r="X37" i="11" s="1"/>
  <c r="Y37" i="11"/>
  <c r="Z37" i="11"/>
  <c r="AA37" i="11"/>
  <c r="AB37" i="11"/>
  <c r="AC37" i="11"/>
  <c r="AD37" i="11"/>
  <c r="AE37" i="11"/>
  <c r="AF37" i="11" s="1"/>
  <c r="AG37" i="11"/>
  <c r="AH37" i="11"/>
  <c r="AI37" i="11"/>
  <c r="AJ37" i="11"/>
  <c r="AK37" i="11"/>
  <c r="AL37" i="11"/>
  <c r="AM37" i="11"/>
  <c r="AN37" i="11"/>
  <c r="AO37" i="11"/>
  <c r="AP37" i="11"/>
  <c r="AQ37" i="11"/>
  <c r="AR37" i="11" s="1"/>
  <c r="AS37" i="11"/>
  <c r="AT37" i="11"/>
  <c r="AU37" i="11"/>
  <c r="AV37" i="11" s="1"/>
  <c r="AW37" i="11"/>
  <c r="AX37" i="11" s="1"/>
  <c r="AY37" i="11"/>
  <c r="AZ37" i="11"/>
  <c r="BA37" i="11"/>
  <c r="BB37" i="11"/>
  <c r="BC37" i="11"/>
  <c r="BD37" i="11" s="1"/>
  <c r="BE37" i="11"/>
  <c r="BF37" i="11"/>
  <c r="BG37" i="11"/>
  <c r="BH37" i="11"/>
  <c r="BI37" i="11"/>
  <c r="BJ37" i="11"/>
  <c r="BK37" i="11"/>
  <c r="BL37" i="11"/>
  <c r="BM37" i="11"/>
  <c r="BN37" i="11"/>
  <c r="G38" i="11"/>
  <c r="H38" i="11" s="1"/>
  <c r="I38" i="11"/>
  <c r="J38" i="11"/>
  <c r="K38" i="11"/>
  <c r="L38" i="11"/>
  <c r="M38" i="11"/>
  <c r="N38" i="11" s="1"/>
  <c r="O38" i="11"/>
  <c r="P38" i="11" s="1"/>
  <c r="Q38" i="11"/>
  <c r="R38" i="11"/>
  <c r="S38" i="11"/>
  <c r="T38" i="11" s="1"/>
  <c r="U38" i="11"/>
  <c r="V38" i="11"/>
  <c r="W38" i="11"/>
  <c r="X38" i="11"/>
  <c r="Y38" i="11"/>
  <c r="Z38" i="11"/>
  <c r="AA38" i="11"/>
  <c r="AB38" i="11"/>
  <c r="AC38" i="11"/>
  <c r="AD38" i="11"/>
  <c r="AE38" i="11"/>
  <c r="AF38" i="11" s="1"/>
  <c r="AG38" i="11"/>
  <c r="AH38" i="11"/>
  <c r="AI38" i="11"/>
  <c r="AJ38" i="11"/>
  <c r="AK38" i="11"/>
  <c r="AL38" i="11"/>
  <c r="AM38" i="11"/>
  <c r="AN38" i="11" s="1"/>
  <c r="AO38" i="11"/>
  <c r="AP38" i="11" s="1"/>
  <c r="AQ38" i="11"/>
  <c r="AR38" i="11" s="1"/>
  <c r="AS38" i="11"/>
  <c r="AT38" i="11"/>
  <c r="AU38" i="11"/>
  <c r="AV38" i="11"/>
  <c r="AW38" i="11"/>
  <c r="AX38" i="11"/>
  <c r="AY38" i="11"/>
  <c r="AZ38" i="11"/>
  <c r="BA38" i="11"/>
  <c r="BB38" i="11"/>
  <c r="BC38" i="11"/>
  <c r="BD38" i="11" s="1"/>
  <c r="BE38" i="11"/>
  <c r="BF38" i="11"/>
  <c r="BG38" i="11"/>
  <c r="BH38" i="11"/>
  <c r="BI38" i="11"/>
  <c r="BJ38" i="11"/>
  <c r="BK38" i="11"/>
  <c r="BL38" i="11"/>
  <c r="BM38" i="11"/>
  <c r="BN38" i="11" s="1"/>
  <c r="G39" i="11"/>
  <c r="H39" i="11" s="1"/>
  <c r="I39" i="11"/>
  <c r="J39" i="11"/>
  <c r="K39" i="11"/>
  <c r="L39" i="11"/>
  <c r="M39" i="11"/>
  <c r="N39" i="11"/>
  <c r="O39" i="11"/>
  <c r="P39" i="11"/>
  <c r="Q39" i="11"/>
  <c r="R39" i="11"/>
  <c r="S39" i="11"/>
  <c r="T39" i="11" s="1"/>
  <c r="U39" i="11"/>
  <c r="V39" i="11" s="1"/>
  <c r="W39" i="11"/>
  <c r="X39" i="11"/>
  <c r="Y39" i="11"/>
  <c r="Z39" i="11"/>
  <c r="AA39" i="11"/>
  <c r="AB39" i="11"/>
  <c r="AC39" i="11"/>
  <c r="AD39" i="11"/>
  <c r="AE39" i="11"/>
  <c r="AF39" i="11" s="1"/>
  <c r="AG39" i="11"/>
  <c r="AH39" i="11"/>
  <c r="AI39" i="11"/>
  <c r="AJ39" i="11"/>
  <c r="AK39" i="11"/>
  <c r="AL39" i="11"/>
  <c r="AM39" i="11"/>
  <c r="AN39" i="11"/>
  <c r="AO39" i="11"/>
  <c r="AP39" i="11"/>
  <c r="AQ39" i="11"/>
  <c r="AR39" i="11" s="1"/>
  <c r="AS39" i="11"/>
  <c r="AT39" i="11" s="1"/>
  <c r="AU39" i="11"/>
  <c r="AV39" i="11" s="1"/>
  <c r="AW39" i="11"/>
  <c r="AX39" i="11"/>
  <c r="AY39" i="11"/>
  <c r="AZ39" i="11"/>
  <c r="BA39" i="11"/>
  <c r="BB39" i="11"/>
  <c r="BC39" i="11"/>
  <c r="BD39" i="11" s="1"/>
  <c r="BE39" i="11"/>
  <c r="BF39" i="11"/>
  <c r="BG39" i="11"/>
  <c r="BH39" i="11"/>
  <c r="BI39" i="11"/>
  <c r="BJ39" i="11"/>
  <c r="BK39" i="11"/>
  <c r="BL39" i="11"/>
  <c r="BM39" i="11"/>
  <c r="BN39" i="11"/>
  <c r="G40" i="11"/>
  <c r="H40" i="11" s="1"/>
  <c r="I40" i="11"/>
  <c r="J40" i="11"/>
  <c r="K40" i="11"/>
  <c r="L40" i="11" s="1"/>
  <c r="M40" i="11"/>
  <c r="N40" i="11" s="1"/>
  <c r="O40" i="11"/>
  <c r="P40" i="11"/>
  <c r="Q40" i="11"/>
  <c r="R40" i="11"/>
  <c r="S40" i="11"/>
  <c r="T40" i="11" s="1"/>
  <c r="U40" i="11"/>
  <c r="V40" i="11"/>
  <c r="W40" i="11"/>
  <c r="X40" i="11"/>
  <c r="Y40" i="11"/>
  <c r="Z40" i="11"/>
  <c r="AA40" i="11"/>
  <c r="AB40" i="11"/>
  <c r="AC40" i="11"/>
  <c r="AD40" i="11"/>
  <c r="AE40" i="11"/>
  <c r="AF40" i="11" s="1"/>
  <c r="AG40" i="11"/>
  <c r="AH40" i="11"/>
  <c r="AI40" i="11"/>
  <c r="AJ40" i="11"/>
  <c r="AK40" i="11"/>
  <c r="AL40" i="11" s="1"/>
  <c r="AM40" i="11"/>
  <c r="AN40" i="11" s="1"/>
  <c r="AO40" i="11"/>
  <c r="AP40" i="11"/>
  <c r="AQ40" i="11"/>
  <c r="AR40" i="11" s="1"/>
  <c r="AS40" i="11"/>
  <c r="AT40" i="11"/>
  <c r="AU40" i="11"/>
  <c r="AV40" i="11"/>
  <c r="AW40" i="11"/>
  <c r="AX40" i="11"/>
  <c r="AY40" i="11"/>
  <c r="AZ40" i="11"/>
  <c r="BA40" i="11"/>
  <c r="BB40" i="11"/>
  <c r="BC40" i="11"/>
  <c r="BD40" i="11" s="1"/>
  <c r="BE40" i="11"/>
  <c r="BF40" i="11"/>
  <c r="BG40" i="11"/>
  <c r="BH40" i="11"/>
  <c r="BI40" i="11"/>
  <c r="BJ40" i="11"/>
  <c r="BK40" i="11"/>
  <c r="BL40" i="11" s="1"/>
  <c r="BM40" i="11"/>
  <c r="BN40" i="11" s="1"/>
  <c r="G41" i="11"/>
  <c r="H41" i="11" s="1"/>
  <c r="I41" i="11"/>
  <c r="J41" i="11"/>
  <c r="K41" i="11"/>
  <c r="L41" i="11"/>
  <c r="M41" i="11"/>
  <c r="N41" i="11"/>
  <c r="O41" i="11"/>
  <c r="P41" i="11"/>
  <c r="Q41" i="11"/>
  <c r="R41" i="11"/>
  <c r="S41" i="11"/>
  <c r="T41" i="11" s="1"/>
  <c r="U41" i="11"/>
  <c r="V41" i="11"/>
  <c r="W41" i="11"/>
  <c r="X41" i="11"/>
  <c r="Y41" i="11"/>
  <c r="Z41" i="11"/>
  <c r="AA41" i="11"/>
  <c r="AB41" i="11"/>
  <c r="AC41" i="11"/>
  <c r="AD41" i="11" s="1"/>
  <c r="AE41" i="11"/>
  <c r="AF41" i="11" s="1"/>
  <c r="AG41" i="11"/>
  <c r="AH41" i="11"/>
  <c r="AI41" i="11"/>
  <c r="AJ41" i="11"/>
  <c r="AK41" i="11"/>
  <c r="AL41" i="11"/>
  <c r="AM41" i="11"/>
  <c r="AN41" i="11"/>
  <c r="AO41" i="11"/>
  <c r="AP41" i="11"/>
  <c r="AQ41" i="11"/>
  <c r="AR41" i="11" s="1"/>
  <c r="AS41" i="11"/>
  <c r="AT41" i="11" s="1"/>
  <c r="AU41" i="11"/>
  <c r="AV41" i="11"/>
  <c r="AW41" i="11"/>
  <c r="AX41" i="11"/>
  <c r="AY41" i="11"/>
  <c r="AZ41" i="11"/>
  <c r="BA41" i="11"/>
  <c r="BB41" i="11"/>
  <c r="BC41" i="11"/>
  <c r="BD41" i="11" s="1"/>
  <c r="BE41" i="11"/>
  <c r="BF41" i="11"/>
  <c r="BG41" i="11"/>
  <c r="BH41" i="11"/>
  <c r="BI41" i="11"/>
  <c r="BJ41" i="11"/>
  <c r="BK41" i="11"/>
  <c r="BL41" i="11"/>
  <c r="BM41" i="11"/>
  <c r="BN41" i="11"/>
  <c r="G42" i="11"/>
  <c r="H42" i="11" s="1"/>
  <c r="I42" i="11"/>
  <c r="J42" i="11" s="1"/>
  <c r="K42" i="11"/>
  <c r="L42" i="11" s="1"/>
  <c r="M42" i="11"/>
  <c r="N42" i="11"/>
  <c r="O42" i="11"/>
  <c r="P42" i="11"/>
  <c r="Q42" i="11"/>
  <c r="R42" i="11"/>
  <c r="S42" i="11"/>
  <c r="T42" i="11" s="1"/>
  <c r="U42" i="11"/>
  <c r="V42" i="11"/>
  <c r="W42" i="11"/>
  <c r="X42" i="11"/>
  <c r="Y42" i="11"/>
  <c r="Z42" i="11"/>
  <c r="AA42" i="11"/>
  <c r="AB42" i="11"/>
  <c r="AC42" i="11"/>
  <c r="AD42" i="11"/>
  <c r="AE42" i="11"/>
  <c r="AF42" i="11" s="1"/>
  <c r="AG42" i="11"/>
  <c r="AH42" i="11"/>
  <c r="AI42" i="11"/>
  <c r="AJ42" i="11" s="1"/>
  <c r="AK42" i="11"/>
  <c r="AL42" i="11" s="1"/>
  <c r="AM42" i="11"/>
  <c r="AN42" i="11"/>
  <c r="AO42" i="11"/>
  <c r="AP42" i="11"/>
  <c r="AQ42" i="11"/>
  <c r="AR42" i="11" s="1"/>
  <c r="AS42" i="11"/>
  <c r="AT42" i="11"/>
  <c r="AU42" i="11"/>
  <c r="AV42" i="11"/>
  <c r="AW42" i="11"/>
  <c r="AX42" i="11"/>
  <c r="AY42" i="11"/>
  <c r="AZ42" i="11"/>
  <c r="BA42" i="11"/>
  <c r="BB42" i="11"/>
  <c r="BC42" i="11"/>
  <c r="BD42" i="11" s="1"/>
  <c r="BE42" i="11"/>
  <c r="BF42" i="11"/>
  <c r="BG42" i="11"/>
  <c r="BH42" i="11"/>
  <c r="BI42" i="11"/>
  <c r="BJ42" i="11" s="1"/>
  <c r="BK42" i="11"/>
  <c r="BL42" i="11" s="1"/>
  <c r="BM42" i="11"/>
  <c r="BN42" i="11"/>
  <c r="G43" i="11"/>
  <c r="H43" i="11" s="1"/>
  <c r="I43" i="11"/>
  <c r="J43" i="11"/>
  <c r="K43" i="11"/>
  <c r="L43" i="11"/>
  <c r="M43" i="11"/>
  <c r="N43" i="11"/>
  <c r="O43" i="11"/>
  <c r="P43" i="11"/>
  <c r="Q43" i="11"/>
  <c r="R43" i="11"/>
  <c r="S43" i="11"/>
  <c r="T43" i="11" s="1"/>
  <c r="U43" i="11"/>
  <c r="V43" i="11"/>
  <c r="W43" i="11"/>
  <c r="X43" i="11"/>
  <c r="Y43" i="11"/>
  <c r="Z43" i="11"/>
  <c r="AA43" i="11"/>
  <c r="AB43" i="11" s="1"/>
  <c r="AC43" i="11"/>
  <c r="AD43" i="11" s="1"/>
  <c r="AE43" i="11"/>
  <c r="AF43" i="11" s="1"/>
  <c r="AG43" i="11"/>
  <c r="AH43" i="11"/>
  <c r="AI43" i="11"/>
  <c r="AJ43" i="11"/>
  <c r="AK43" i="11"/>
  <c r="AL43" i="11"/>
  <c r="AM43" i="11"/>
  <c r="AN43" i="11"/>
  <c r="AO43" i="11"/>
  <c r="AP43" i="11"/>
  <c r="AQ43" i="11"/>
  <c r="AR43" i="11" s="1"/>
  <c r="AS43" i="11"/>
  <c r="AT43" i="11"/>
  <c r="AU43" i="11"/>
  <c r="AV43" i="11"/>
  <c r="AW43" i="11"/>
  <c r="AX43" i="11"/>
  <c r="AY43" i="11"/>
  <c r="AZ43" i="11"/>
  <c r="BA43" i="11"/>
  <c r="BB43" i="11" s="1"/>
  <c r="BC43" i="11"/>
  <c r="BD43" i="11" s="1"/>
  <c r="BE43" i="11"/>
  <c r="BF43" i="11"/>
  <c r="BG43" i="11"/>
  <c r="BH43" i="11"/>
  <c r="BI43" i="11"/>
  <c r="BJ43" i="11"/>
  <c r="BK43" i="11"/>
  <c r="BL43" i="11"/>
  <c r="BM43" i="11"/>
  <c r="BN43" i="11"/>
  <c r="G44" i="11"/>
  <c r="H44" i="11" s="1"/>
  <c r="I44" i="11"/>
  <c r="J44" i="11" s="1"/>
  <c r="K44" i="11"/>
  <c r="L44" i="11"/>
  <c r="M44" i="11"/>
  <c r="N44" i="11"/>
  <c r="O44" i="11"/>
  <c r="P44" i="11"/>
  <c r="Q44" i="11"/>
  <c r="R44" i="11"/>
  <c r="S44" i="11"/>
  <c r="T44" i="11" s="1"/>
  <c r="U44" i="11"/>
  <c r="V44" i="11"/>
  <c r="W44" i="11"/>
  <c r="X44" i="11"/>
  <c r="Y44" i="11"/>
  <c r="Z44" i="11"/>
  <c r="AA44" i="11"/>
  <c r="AB44" i="11"/>
  <c r="AC44" i="11"/>
  <c r="AD44" i="11"/>
  <c r="AE44" i="11"/>
  <c r="AF44" i="11" s="1"/>
  <c r="AG44" i="11"/>
  <c r="AH44" i="11" s="1"/>
  <c r="AI44" i="11"/>
  <c r="AJ44" i="11" s="1"/>
  <c r="AK44" i="11"/>
  <c r="AL44" i="11"/>
  <c r="AM44" i="11"/>
  <c r="AN44" i="11"/>
  <c r="AO44" i="11"/>
  <c r="AP44" i="11"/>
  <c r="AQ44" i="11"/>
  <c r="AR44" i="11" s="1"/>
  <c r="AS44" i="11"/>
  <c r="AT44" i="11"/>
  <c r="AU44" i="11"/>
  <c r="AV44" i="11"/>
  <c r="AW44" i="11"/>
  <c r="AX44" i="11"/>
  <c r="AY44" i="11"/>
  <c r="AZ44" i="11"/>
  <c r="BA44" i="11"/>
  <c r="BB44" i="11"/>
  <c r="BC44" i="11"/>
  <c r="BD44" i="11" s="1"/>
  <c r="BE44" i="11"/>
  <c r="BF44" i="11"/>
  <c r="BG44" i="11"/>
  <c r="BH44" i="11" s="1"/>
  <c r="BI44" i="11"/>
  <c r="BJ44" i="11" s="1"/>
  <c r="BK44" i="11"/>
  <c r="BL44" i="11"/>
  <c r="BM44" i="11"/>
  <c r="BN44" i="11"/>
  <c r="G45" i="11"/>
  <c r="H45" i="11" s="1"/>
  <c r="I45" i="11"/>
  <c r="J45" i="11"/>
  <c r="K45" i="11"/>
  <c r="L45" i="11"/>
  <c r="M45" i="11"/>
  <c r="N45" i="11"/>
  <c r="O45" i="11"/>
  <c r="P45" i="11"/>
  <c r="Q45" i="11"/>
  <c r="R45" i="11"/>
  <c r="S45" i="11"/>
  <c r="T45" i="11" s="1"/>
  <c r="U45" i="11"/>
  <c r="V45" i="11"/>
  <c r="W45" i="11"/>
  <c r="X45" i="11"/>
  <c r="Y45" i="11"/>
  <c r="Z45" i="11" s="1"/>
  <c r="AA45" i="11"/>
  <c r="AB45" i="11" s="1"/>
  <c r="AC45" i="11"/>
  <c r="AD45" i="11"/>
  <c r="AE45" i="11"/>
  <c r="AF45" i="11" s="1"/>
  <c r="AG45" i="11"/>
  <c r="AH45" i="11"/>
  <c r="AI45" i="11"/>
  <c r="AJ45" i="11"/>
  <c r="AK45" i="11"/>
  <c r="AL45" i="11"/>
  <c r="AM45" i="11"/>
  <c r="AN45" i="11"/>
  <c r="AO45" i="11"/>
  <c r="AP45" i="11"/>
  <c r="AQ45" i="11"/>
  <c r="AR45" i="11" s="1"/>
  <c r="AS45" i="11"/>
  <c r="AT45" i="11"/>
  <c r="AU45" i="11"/>
  <c r="AV45" i="11"/>
  <c r="AW45" i="11"/>
  <c r="AX45" i="11"/>
  <c r="AY45" i="11"/>
  <c r="AZ45" i="11" s="1"/>
  <c r="BA45" i="11"/>
  <c r="BB45" i="11" s="1"/>
  <c r="BC45" i="11"/>
  <c r="BD45" i="11" s="1"/>
  <c r="BE45" i="11"/>
  <c r="BF45" i="11"/>
  <c r="BG45" i="11"/>
  <c r="BH45" i="11"/>
  <c r="BI45" i="11"/>
  <c r="BJ45" i="11"/>
  <c r="BK45" i="11"/>
  <c r="BL45" i="11"/>
  <c r="BM45" i="11"/>
  <c r="BN45" i="11"/>
  <c r="G46" i="11"/>
  <c r="H46" i="11" s="1"/>
  <c r="I46" i="11"/>
  <c r="J46" i="11"/>
  <c r="K46" i="11"/>
  <c r="L46" i="11"/>
  <c r="M46" i="11"/>
  <c r="N46" i="11"/>
  <c r="O46" i="11"/>
  <c r="P46" i="11"/>
  <c r="Q46" i="11"/>
  <c r="R46" i="11" s="1"/>
  <c r="S46" i="11"/>
  <c r="T46" i="11" s="1"/>
  <c r="U46" i="11"/>
  <c r="V46" i="11"/>
  <c r="W46" i="11"/>
  <c r="X46" i="11"/>
  <c r="Y46" i="11"/>
  <c r="Z46" i="11"/>
  <c r="AA46" i="11"/>
  <c r="AB46" i="11"/>
  <c r="AC46" i="11"/>
  <c r="AD46" i="11"/>
  <c r="AE46" i="11"/>
  <c r="AF46" i="11" s="1"/>
  <c r="AG46" i="11"/>
  <c r="AH46" i="11" s="1"/>
  <c r="AI46" i="11"/>
  <c r="AJ46" i="11"/>
  <c r="AK46" i="11"/>
  <c r="AL46" i="11"/>
  <c r="AM46" i="11"/>
  <c r="AN46" i="11"/>
  <c r="AO46" i="11"/>
  <c r="AP46" i="11"/>
  <c r="AQ46" i="11"/>
  <c r="AR46" i="11" s="1"/>
  <c r="AS46" i="11"/>
  <c r="AT46" i="11"/>
  <c r="AU46" i="11"/>
  <c r="AV46" i="11"/>
  <c r="AW46" i="11"/>
  <c r="AX46" i="11"/>
  <c r="AY46" i="11"/>
  <c r="AZ46" i="11"/>
  <c r="BA46" i="11"/>
  <c r="BB46" i="11"/>
  <c r="BC46" i="11"/>
  <c r="BD46" i="11" s="1"/>
  <c r="BE46" i="11"/>
  <c r="BF46" i="11" s="1"/>
  <c r="BG46" i="11"/>
  <c r="BH46" i="11" s="1"/>
  <c r="BI46" i="11"/>
  <c r="BJ46" i="11"/>
  <c r="BK46" i="11"/>
  <c r="BL46" i="11"/>
  <c r="BM46" i="11"/>
  <c r="BN46" i="11"/>
  <c r="G47" i="11"/>
  <c r="H47" i="11" s="1"/>
  <c r="I47" i="11"/>
  <c r="J47" i="11"/>
  <c r="K47" i="11"/>
  <c r="L47" i="11"/>
  <c r="M47" i="11"/>
  <c r="N47" i="11"/>
  <c r="O47" i="11"/>
  <c r="P47" i="11"/>
  <c r="Q47" i="11"/>
  <c r="R47" i="11"/>
  <c r="S47" i="11"/>
  <c r="T47" i="11" s="1"/>
  <c r="U47" i="11"/>
  <c r="V47" i="11"/>
  <c r="W47" i="11"/>
  <c r="X47" i="11" s="1"/>
  <c r="Y47" i="11"/>
  <c r="Z47" i="11" s="1"/>
  <c r="AA47" i="11"/>
  <c r="AB47" i="11"/>
  <c r="AC47" i="11"/>
  <c r="AD47" i="11"/>
  <c r="AE47" i="11"/>
  <c r="AF47" i="11" s="1"/>
  <c r="AG47" i="11"/>
  <c r="AH47" i="11"/>
  <c r="AI47" i="11"/>
  <c r="AJ47" i="11"/>
  <c r="AK47" i="11"/>
  <c r="AL47" i="11"/>
  <c r="AM47" i="11"/>
  <c r="AN47" i="11"/>
  <c r="AO47" i="11"/>
  <c r="AP47" i="11"/>
  <c r="AQ47" i="11"/>
  <c r="AR47" i="11" s="1"/>
  <c r="AS47" i="11"/>
  <c r="AT47" i="11"/>
  <c r="AU47" i="11"/>
  <c r="AV47" i="11"/>
  <c r="AW47" i="11"/>
  <c r="AX47" i="11" s="1"/>
  <c r="AY47" i="11"/>
  <c r="AZ47" i="11" s="1"/>
  <c r="BA47" i="11"/>
  <c r="BB47" i="11"/>
  <c r="BC47" i="11"/>
  <c r="BD47" i="11" s="1"/>
  <c r="BE47" i="11"/>
  <c r="BF47" i="11"/>
  <c r="BG47" i="11"/>
  <c r="BH47" i="11"/>
  <c r="BI47" i="11"/>
  <c r="BJ47" i="11"/>
  <c r="BK47" i="11"/>
  <c r="BL47" i="11"/>
  <c r="BM47" i="11"/>
  <c r="BN47" i="11"/>
  <c r="G48" i="11"/>
  <c r="H48" i="11" s="1"/>
  <c r="I48" i="11"/>
  <c r="J48" i="11"/>
  <c r="K48" i="11"/>
  <c r="L48" i="11"/>
  <c r="M48" i="11"/>
  <c r="N48" i="11"/>
  <c r="O48" i="11"/>
  <c r="P48" i="11" s="1"/>
  <c r="Q48" i="11"/>
  <c r="R48" i="11" s="1"/>
  <c r="S48" i="11"/>
  <c r="T48" i="11" s="1"/>
  <c r="U48" i="11"/>
  <c r="V48" i="11"/>
  <c r="W48" i="11"/>
  <c r="X48" i="11"/>
  <c r="Y48" i="11"/>
  <c r="Z48" i="11"/>
  <c r="AA48" i="11"/>
  <c r="AB48" i="11"/>
  <c r="AC48" i="11"/>
  <c r="AD48" i="11"/>
  <c r="AE48" i="11"/>
  <c r="AF48" i="11" s="1"/>
  <c r="AG48" i="11"/>
  <c r="AH48" i="11"/>
  <c r="AI48" i="11"/>
  <c r="AJ48" i="11"/>
  <c r="AK48" i="11"/>
  <c r="AL48" i="11"/>
  <c r="AM48" i="11"/>
  <c r="AN48" i="11"/>
  <c r="AO48" i="11"/>
  <c r="AP48" i="11" s="1"/>
  <c r="AQ48" i="11"/>
  <c r="AR48" i="11" s="1"/>
  <c r="AS48" i="11"/>
  <c r="AT48" i="11"/>
  <c r="AU48" i="11"/>
  <c r="AV48" i="11"/>
  <c r="AW48" i="11"/>
  <c r="AX48" i="11"/>
  <c r="AY48" i="11"/>
  <c r="AZ48" i="11"/>
  <c r="BA48" i="11"/>
  <c r="BB48" i="11"/>
  <c r="BC48" i="11"/>
  <c r="BD48" i="11" s="1"/>
  <c r="BE48" i="11"/>
  <c r="BF48" i="11" s="1"/>
  <c r="BG48" i="11"/>
  <c r="BH48" i="11"/>
  <c r="BI48" i="11"/>
  <c r="BJ48" i="11"/>
  <c r="BK48" i="11"/>
  <c r="BL48" i="11"/>
  <c r="BM48" i="11"/>
  <c r="BN48" i="11"/>
  <c r="G49" i="11"/>
  <c r="H49" i="11" s="1"/>
  <c r="I49" i="11"/>
  <c r="J49" i="11" s="1"/>
  <c r="K49" i="11"/>
  <c r="L49" i="11"/>
  <c r="M49" i="11"/>
  <c r="N49" i="11"/>
  <c r="O49" i="11"/>
  <c r="P49" i="11"/>
  <c r="Q49" i="11"/>
  <c r="R49" i="11"/>
  <c r="S49" i="11"/>
  <c r="T49" i="11" s="1"/>
  <c r="U49" i="11"/>
  <c r="V49" i="11" s="1"/>
  <c r="W49" i="11"/>
  <c r="X49" i="11"/>
  <c r="Y49" i="11"/>
  <c r="Z49" i="11"/>
  <c r="AA49" i="11"/>
  <c r="AB49" i="11"/>
  <c r="AC49" i="11"/>
  <c r="AD49" i="11"/>
  <c r="AE49" i="11"/>
  <c r="AF49" i="11" s="1"/>
  <c r="AG49" i="11"/>
  <c r="AH49" i="11" s="1"/>
  <c r="AI49" i="11"/>
  <c r="AJ49" i="11"/>
  <c r="AK49" i="11"/>
  <c r="AL49" i="11"/>
  <c r="AM49" i="11"/>
  <c r="AN49" i="11"/>
  <c r="AO49" i="11"/>
  <c r="AP49" i="11"/>
  <c r="AQ49" i="11"/>
  <c r="AR49" i="11" s="1"/>
  <c r="AS49" i="11"/>
  <c r="AT49" i="11" s="1"/>
  <c r="AU49" i="11"/>
  <c r="AV49" i="11"/>
  <c r="AW49" i="11"/>
  <c r="AX49" i="11"/>
  <c r="AY49" i="11"/>
  <c r="AZ49" i="11"/>
  <c r="BA49" i="11"/>
  <c r="BB49" i="11"/>
  <c r="BC49" i="11"/>
  <c r="BD49" i="11" s="1"/>
  <c r="BE49" i="11"/>
  <c r="BF49" i="11" s="1"/>
  <c r="BG49" i="11"/>
  <c r="BH49" i="11"/>
  <c r="BI49" i="11"/>
  <c r="BJ49" i="11"/>
  <c r="BK49" i="11"/>
  <c r="BL49" i="11"/>
  <c r="BM49" i="11"/>
  <c r="BN49" i="11"/>
  <c r="G50" i="11"/>
  <c r="H50" i="11" s="1"/>
  <c r="I50" i="11"/>
  <c r="J50" i="11" s="1"/>
  <c r="K50" i="11"/>
  <c r="L50" i="11"/>
  <c r="M50" i="11"/>
  <c r="N50" i="11"/>
  <c r="O50" i="11"/>
  <c r="P50" i="11"/>
  <c r="Q50" i="11"/>
  <c r="R50" i="11"/>
  <c r="S50" i="11"/>
  <c r="T50" i="11" s="1"/>
  <c r="U50" i="11"/>
  <c r="V50" i="11" s="1"/>
  <c r="W50" i="11"/>
  <c r="X50" i="11"/>
  <c r="Y50" i="11"/>
  <c r="Z50" i="11"/>
  <c r="AA50" i="11"/>
  <c r="AB50" i="11"/>
  <c r="AC50" i="11"/>
  <c r="AD50" i="11"/>
  <c r="AE50" i="11"/>
  <c r="AF50" i="11" s="1"/>
  <c r="AG50" i="11"/>
  <c r="AH50" i="11" s="1"/>
  <c r="AI50" i="11"/>
  <c r="AJ50" i="11"/>
  <c r="AK50" i="11"/>
  <c r="AL50" i="11"/>
  <c r="AM50" i="11"/>
  <c r="AN50" i="11"/>
  <c r="AO50" i="11"/>
  <c r="AP50" i="11"/>
  <c r="AQ50" i="11"/>
  <c r="AR50" i="11" s="1"/>
  <c r="AS50" i="11"/>
  <c r="AT50" i="11" s="1"/>
  <c r="AU50" i="11"/>
  <c r="AV50" i="11"/>
  <c r="AW50" i="11"/>
  <c r="AX50" i="11"/>
  <c r="AY50" i="11"/>
  <c r="AZ50" i="11"/>
  <c r="BA50" i="11"/>
  <c r="BB50" i="11"/>
  <c r="BC50" i="11"/>
  <c r="BD50" i="11" s="1"/>
  <c r="BE50" i="11"/>
  <c r="BF50" i="11" s="1"/>
  <c r="BG50" i="11"/>
  <c r="BH50" i="11"/>
  <c r="BI50" i="11"/>
  <c r="BJ50" i="11"/>
  <c r="BK50" i="11"/>
  <c r="BL50" i="11"/>
  <c r="BM50" i="11"/>
  <c r="BN50" i="11"/>
  <c r="G51" i="11"/>
  <c r="H51" i="11" s="1"/>
  <c r="I51" i="11"/>
  <c r="J51" i="11" s="1"/>
  <c r="K51" i="11"/>
  <c r="L51" i="11"/>
  <c r="M51" i="11"/>
  <c r="N51" i="11"/>
  <c r="O51" i="11"/>
  <c r="P51" i="11"/>
  <c r="Q51" i="11"/>
  <c r="R51" i="11"/>
  <c r="S51" i="11"/>
  <c r="T51" i="11" s="1"/>
  <c r="U51" i="11"/>
  <c r="V51" i="11" s="1"/>
  <c r="W51" i="11"/>
  <c r="X51" i="11"/>
  <c r="Y51" i="11"/>
  <c r="Z51" i="11"/>
  <c r="AA51" i="11"/>
  <c r="AB51" i="11"/>
  <c r="AC51" i="11"/>
  <c r="AD51" i="11"/>
  <c r="AE51" i="11"/>
  <c r="AF51" i="11" s="1"/>
  <c r="AG51" i="11"/>
  <c r="AH51" i="11" s="1"/>
  <c r="AI51" i="11"/>
  <c r="AJ51" i="11"/>
  <c r="AK51" i="11"/>
  <c r="AL51" i="11"/>
  <c r="AM51" i="11"/>
  <c r="AN51" i="11"/>
  <c r="AO51" i="11"/>
  <c r="AP51" i="11"/>
  <c r="AQ51" i="11"/>
  <c r="AR51" i="11" s="1"/>
  <c r="AS51" i="11"/>
  <c r="AT51" i="11" s="1"/>
  <c r="AU51" i="11"/>
  <c r="AV51" i="11"/>
  <c r="AW51" i="11"/>
  <c r="AX51" i="11"/>
  <c r="AY51" i="11"/>
  <c r="AZ51" i="11"/>
  <c r="BA51" i="11"/>
  <c r="BB51" i="11"/>
  <c r="BC51" i="11"/>
  <c r="BD51" i="11" s="1"/>
  <c r="BE51" i="11"/>
  <c r="BF51" i="11" s="1"/>
  <c r="BG51" i="11"/>
  <c r="BH51" i="11"/>
  <c r="BI51" i="11"/>
  <c r="BJ51" i="11"/>
  <c r="BK51" i="11"/>
  <c r="BL51" i="11"/>
  <c r="BM51" i="11"/>
  <c r="BN51" i="11"/>
  <c r="G52" i="11"/>
  <c r="H52" i="11" s="1"/>
  <c r="I52" i="11"/>
  <c r="J52" i="11" s="1"/>
  <c r="K52" i="11"/>
  <c r="L52" i="11"/>
  <c r="M52" i="11"/>
  <c r="N52" i="11"/>
  <c r="O52" i="11"/>
  <c r="P52" i="11"/>
  <c r="Q52" i="11"/>
  <c r="R52" i="11"/>
  <c r="S52" i="11"/>
  <c r="T52" i="11" s="1"/>
  <c r="U52" i="11"/>
  <c r="V52" i="11" s="1"/>
  <c r="W52" i="11"/>
  <c r="X52" i="11"/>
  <c r="Y52" i="11"/>
  <c r="Z52" i="11"/>
  <c r="AA52" i="11"/>
  <c r="AB52" i="11"/>
  <c r="AC52" i="11"/>
  <c r="AD52" i="11"/>
  <c r="AE52" i="11"/>
  <c r="AF52" i="11" s="1"/>
  <c r="AG52" i="11"/>
  <c r="AH52" i="11" s="1"/>
  <c r="AI52" i="11"/>
  <c r="AJ52" i="11"/>
  <c r="AK52" i="11"/>
  <c r="AL52" i="11"/>
  <c r="AM52" i="11"/>
  <c r="AN52" i="11"/>
  <c r="AO52" i="11"/>
  <c r="AP52" i="11"/>
  <c r="AQ52" i="11"/>
  <c r="AR52" i="11" s="1"/>
  <c r="AS52" i="11"/>
  <c r="AT52" i="11" s="1"/>
  <c r="AU52" i="11"/>
  <c r="AV52" i="11"/>
  <c r="AW52" i="11"/>
  <c r="AX52" i="11"/>
  <c r="AY52" i="11"/>
  <c r="AZ52" i="11"/>
  <c r="BA52" i="11"/>
  <c r="BB52" i="11"/>
  <c r="BC52" i="11"/>
  <c r="BD52" i="11" s="1"/>
  <c r="BE52" i="11"/>
  <c r="BF52" i="11" s="1"/>
  <c r="BG52" i="11"/>
  <c r="BH52" i="11"/>
  <c r="BI52" i="11"/>
  <c r="BJ52" i="11"/>
  <c r="BK52" i="11"/>
  <c r="BL52" i="11"/>
  <c r="BM52" i="11"/>
  <c r="BN52" i="11"/>
  <c r="G53" i="11"/>
  <c r="H53" i="11" s="1"/>
  <c r="I53" i="11"/>
  <c r="J53" i="11" s="1"/>
  <c r="K53" i="11"/>
  <c r="L53" i="11"/>
  <c r="M53" i="11"/>
  <c r="N53" i="11"/>
  <c r="O53" i="11"/>
  <c r="P53" i="11"/>
  <c r="Q53" i="11"/>
  <c r="R53" i="11"/>
  <c r="S53" i="11"/>
  <c r="T53" i="11" s="1"/>
  <c r="U53" i="11"/>
  <c r="V53" i="11" s="1"/>
  <c r="W53" i="11"/>
  <c r="X53" i="11"/>
  <c r="Y53" i="11"/>
  <c r="Z53" i="11"/>
  <c r="AA53" i="11"/>
  <c r="AB53" i="11"/>
  <c r="AC53" i="11"/>
  <c r="AD53" i="11"/>
  <c r="AE53" i="11"/>
  <c r="AF53" i="11" s="1"/>
  <c r="AG53" i="11"/>
  <c r="AH53" i="11" s="1"/>
  <c r="AI53" i="11"/>
  <c r="AJ53" i="11"/>
  <c r="AK53" i="11"/>
  <c r="AL53" i="11"/>
  <c r="AM53" i="11"/>
  <c r="AN53" i="11"/>
  <c r="AO53" i="11"/>
  <c r="AP53" i="11"/>
  <c r="AQ53" i="11"/>
  <c r="AR53" i="11" s="1"/>
  <c r="AS53" i="11"/>
  <c r="AT53" i="11" s="1"/>
  <c r="AU53" i="11"/>
  <c r="AV53" i="11"/>
  <c r="AW53" i="11"/>
  <c r="AX53" i="11"/>
  <c r="AY53" i="11"/>
  <c r="AZ53" i="11"/>
  <c r="BA53" i="11"/>
  <c r="BB53" i="11"/>
  <c r="BC53" i="11"/>
  <c r="BD53" i="11" s="1"/>
  <c r="BE53" i="11"/>
  <c r="BF53" i="11" s="1"/>
  <c r="BG53" i="11"/>
  <c r="BH53" i="11"/>
  <c r="BI53" i="11"/>
  <c r="BJ53" i="11"/>
  <c r="BK53" i="11"/>
  <c r="BL53" i="11"/>
  <c r="BM53" i="11"/>
  <c r="BN53" i="11"/>
  <c r="G54" i="11"/>
  <c r="H54" i="11" s="1"/>
  <c r="I54" i="11"/>
  <c r="J54" i="11" s="1"/>
  <c r="K54" i="11"/>
  <c r="L54" i="11"/>
  <c r="M54" i="11"/>
  <c r="N54" i="11"/>
  <c r="O54" i="11"/>
  <c r="P54" i="11"/>
  <c r="Q54" i="11"/>
  <c r="R54" i="11"/>
  <c r="S54" i="11"/>
  <c r="T54" i="11" s="1"/>
  <c r="U54" i="11"/>
  <c r="V54" i="11" s="1"/>
  <c r="W54" i="11"/>
  <c r="X54" i="11"/>
  <c r="Y54" i="11"/>
  <c r="Z54" i="11"/>
  <c r="AA54" i="11"/>
  <c r="AB54" i="11"/>
  <c r="AC54" i="11"/>
  <c r="AD54" i="11"/>
  <c r="AE54" i="11"/>
  <c r="AF54" i="11" s="1"/>
  <c r="AG54" i="11"/>
  <c r="AH54" i="11" s="1"/>
  <c r="AI54" i="11"/>
  <c r="AJ54" i="11"/>
  <c r="AK54" i="11"/>
  <c r="AL54" i="11"/>
  <c r="AM54" i="11"/>
  <c r="AN54" i="11"/>
  <c r="AO54" i="11"/>
  <c r="AP54" i="11"/>
  <c r="AQ54" i="11"/>
  <c r="AR54" i="11" s="1"/>
  <c r="AS54" i="11"/>
  <c r="AT54" i="11" s="1"/>
  <c r="AU54" i="11"/>
  <c r="AV54" i="11"/>
  <c r="AW54" i="11"/>
  <c r="AX54" i="11"/>
  <c r="AY54" i="11"/>
  <c r="AZ54" i="11"/>
  <c r="BA54" i="11"/>
  <c r="BB54" i="11"/>
  <c r="BC54" i="11"/>
  <c r="BD54" i="11" s="1"/>
  <c r="BE54" i="11"/>
  <c r="BF54" i="11" s="1"/>
  <c r="BG54" i="11"/>
  <c r="BH54" i="11"/>
  <c r="BI54" i="11"/>
  <c r="BJ54" i="11"/>
  <c r="BK54" i="11"/>
  <c r="BL54" i="11"/>
  <c r="BM54" i="11"/>
  <c r="BN54" i="11"/>
  <c r="G55" i="11"/>
  <c r="H55" i="11" s="1"/>
  <c r="I55" i="11"/>
  <c r="J55" i="11" s="1"/>
  <c r="K55" i="11"/>
  <c r="L55" i="11"/>
  <c r="M55" i="11"/>
  <c r="N55" i="11"/>
  <c r="O55" i="11"/>
  <c r="P55" i="11"/>
  <c r="Q55" i="11"/>
  <c r="R55" i="11"/>
  <c r="S55" i="11"/>
  <c r="T55" i="11" s="1"/>
  <c r="U55" i="11"/>
  <c r="V55" i="11" s="1"/>
  <c r="W55" i="11"/>
  <c r="X55" i="11"/>
  <c r="Y55" i="11"/>
  <c r="Z55" i="11"/>
  <c r="AA55" i="11"/>
  <c r="AB55" i="11"/>
  <c r="AC55" i="11"/>
  <c r="AD55" i="11"/>
  <c r="AE55" i="11"/>
  <c r="AF55" i="11" s="1"/>
  <c r="AG55" i="11"/>
  <c r="AH55" i="11" s="1"/>
  <c r="AI55" i="11"/>
  <c r="AJ55" i="11"/>
  <c r="AK55" i="11"/>
  <c r="AL55" i="11"/>
  <c r="AM55" i="11"/>
  <c r="AN55" i="11"/>
  <c r="AO55" i="11"/>
  <c r="AP55" i="11"/>
  <c r="AQ55" i="11"/>
  <c r="AR55" i="11" s="1"/>
  <c r="AS55" i="11"/>
  <c r="AT55" i="11" s="1"/>
  <c r="AU55" i="11"/>
  <c r="AV55" i="11"/>
  <c r="AW55" i="11"/>
  <c r="AX55" i="11"/>
  <c r="AY55" i="11"/>
  <c r="AZ55" i="11"/>
  <c r="BA55" i="11"/>
  <c r="BB55" i="11"/>
  <c r="BC55" i="11"/>
  <c r="BD55" i="11" s="1"/>
  <c r="BE55" i="11"/>
  <c r="BF55" i="11" s="1"/>
  <c r="BG55" i="11"/>
  <c r="BH55" i="11"/>
  <c r="BI55" i="11"/>
  <c r="BJ55" i="11"/>
  <c r="BK55" i="11"/>
  <c r="BL55" i="11"/>
  <c r="BM55" i="11"/>
  <c r="BN55" i="11"/>
  <c r="G56" i="11"/>
  <c r="H56" i="11" s="1"/>
  <c r="I56" i="11"/>
  <c r="J56" i="11" s="1"/>
  <c r="K56" i="11"/>
  <c r="L56" i="11"/>
  <c r="M56" i="11"/>
  <c r="N56" i="11"/>
  <c r="O56" i="11"/>
  <c r="P56" i="11"/>
  <c r="Q56" i="11"/>
  <c r="R56" i="11"/>
  <c r="S56" i="11"/>
  <c r="T56" i="11" s="1"/>
  <c r="U56" i="11"/>
  <c r="V56" i="11" s="1"/>
  <c r="W56" i="11"/>
  <c r="X56" i="11"/>
  <c r="Y56" i="11"/>
  <c r="Z56" i="11"/>
  <c r="AA56" i="11"/>
  <c r="AB56" i="11"/>
  <c r="AC56" i="11"/>
  <c r="AD56" i="11"/>
  <c r="AE56" i="11"/>
  <c r="AF56" i="11" s="1"/>
  <c r="AG56" i="11"/>
  <c r="AH56" i="11" s="1"/>
  <c r="AI56" i="11"/>
  <c r="AJ56" i="11"/>
  <c r="AK56" i="11"/>
  <c r="AL56" i="11"/>
  <c r="AM56" i="11"/>
  <c r="AN56" i="11"/>
  <c r="AO56" i="11"/>
  <c r="AP56" i="11"/>
  <c r="AQ56" i="11"/>
  <c r="AR56" i="11" s="1"/>
  <c r="AS56" i="11"/>
  <c r="AT56" i="11" s="1"/>
  <c r="AU56" i="11"/>
  <c r="AV56" i="11"/>
  <c r="AW56" i="11"/>
  <c r="AX56" i="11"/>
  <c r="AY56" i="11"/>
  <c r="AZ56" i="11"/>
  <c r="BA56" i="11"/>
  <c r="BB56" i="11"/>
  <c r="BC56" i="11"/>
  <c r="BD56" i="11" s="1"/>
  <c r="BE56" i="11"/>
  <c r="BF56" i="11" s="1"/>
  <c r="BG56" i="11"/>
  <c r="BH56" i="11"/>
  <c r="BI56" i="11"/>
  <c r="BJ56" i="11"/>
  <c r="BK56" i="11"/>
  <c r="BL56" i="11"/>
  <c r="BM56" i="11"/>
  <c r="BN56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5" i="11"/>
  <c r="AK29" i="11"/>
  <c r="AN1" i="11"/>
  <c r="AO1" i="11"/>
  <c r="AM1" i="11"/>
  <c r="AK1" i="11"/>
  <c r="D33" i="11"/>
  <c r="AP33" i="11" s="1"/>
  <c r="E33" i="11"/>
  <c r="F33" i="11" s="1"/>
  <c r="D34" i="11"/>
  <c r="J34" i="11" s="1"/>
  <c r="E34" i="11"/>
  <c r="D35" i="11"/>
  <c r="BH35" i="11" s="1"/>
  <c r="E35" i="11"/>
  <c r="D36" i="11"/>
  <c r="E36" i="11"/>
  <c r="F36" i="11"/>
  <c r="D37" i="11"/>
  <c r="E37" i="11"/>
  <c r="F37" i="11" s="1"/>
  <c r="D38" i="11"/>
  <c r="E38" i="11"/>
  <c r="F38" i="11"/>
  <c r="D39" i="11"/>
  <c r="E39" i="11"/>
  <c r="D40" i="11"/>
  <c r="E40" i="11"/>
  <c r="F40" i="11"/>
  <c r="D41" i="11"/>
  <c r="F41" i="11" s="1"/>
  <c r="E41" i="11"/>
  <c r="D42" i="11"/>
  <c r="E42" i="11"/>
  <c r="F42" i="11"/>
  <c r="D43" i="11"/>
  <c r="E43" i="11"/>
  <c r="D44" i="11"/>
  <c r="E44" i="11"/>
  <c r="F44" i="11"/>
  <c r="D45" i="11"/>
  <c r="F45" i="11" s="1"/>
  <c r="E45" i="11"/>
  <c r="D46" i="11"/>
  <c r="E46" i="11"/>
  <c r="F46" i="11"/>
  <c r="D47" i="11"/>
  <c r="E47" i="11"/>
  <c r="D48" i="11"/>
  <c r="E48" i="11"/>
  <c r="F48" i="11"/>
  <c r="D49" i="11"/>
  <c r="F49" i="11" s="1"/>
  <c r="E49" i="11"/>
  <c r="D50" i="11"/>
  <c r="E50" i="11"/>
  <c r="F50" i="11"/>
  <c r="D51" i="11"/>
  <c r="E51" i="11"/>
  <c r="D52" i="11"/>
  <c r="E52" i="11"/>
  <c r="F52" i="11"/>
  <c r="D53" i="11"/>
  <c r="F53" i="11" s="1"/>
  <c r="E53" i="11"/>
  <c r="D54" i="11"/>
  <c r="E54" i="11"/>
  <c r="F54" i="11"/>
  <c r="D55" i="11"/>
  <c r="E55" i="11"/>
  <c r="F55" i="11"/>
  <c r="D56" i="11"/>
  <c r="E56" i="11"/>
  <c r="F56" i="11"/>
  <c r="E32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BO34" i="11" s="1"/>
  <c r="C33" i="11"/>
  <c r="BO33" i="11" s="1"/>
  <c r="D32" i="11"/>
  <c r="AV32" i="11" s="1"/>
  <c r="C32" i="11"/>
  <c r="D31" i="11"/>
  <c r="E30" i="11"/>
  <c r="BY29" i="11"/>
  <c r="BY30" i="11" s="1"/>
  <c r="BY3" i="11"/>
  <c r="BY4" i="11" s="1"/>
  <c r="BZ2" i="11"/>
  <c r="BY2" i="11"/>
  <c r="E2" i="11"/>
  <c r="G2" i="11" s="1"/>
  <c r="G30" i="11" s="1"/>
  <c r="G31" i="11" s="1"/>
  <c r="BD33" i="11" l="1"/>
  <c r="AB33" i="11"/>
  <c r="N33" i="11"/>
  <c r="AH32" i="11"/>
  <c r="T32" i="11"/>
  <c r="AB32" i="11"/>
  <c r="H34" i="11"/>
  <c r="BB33" i="11"/>
  <c r="AN33" i="11"/>
  <c r="R32" i="11"/>
  <c r="BH32" i="11"/>
  <c r="AT32" i="11"/>
  <c r="AF32" i="11"/>
  <c r="F34" i="11"/>
  <c r="AB35" i="11"/>
  <c r="N35" i="11"/>
  <c r="AH34" i="11"/>
  <c r="BN33" i="11"/>
  <c r="Z33" i="11"/>
  <c r="L33" i="11"/>
  <c r="BF32" i="11"/>
  <c r="AD32" i="11"/>
  <c r="AP32" i="11"/>
  <c r="AJ34" i="11"/>
  <c r="BF35" i="11"/>
  <c r="AP35" i="11"/>
  <c r="BJ34" i="11"/>
  <c r="AV34" i="11"/>
  <c r="V34" i="11"/>
  <c r="BD35" i="11"/>
  <c r="AN35" i="11"/>
  <c r="BH34" i="11"/>
  <c r="AT34" i="11"/>
  <c r="T34" i="11"/>
  <c r="AZ33" i="11"/>
  <c r="AL33" i="11"/>
  <c r="X33" i="11"/>
  <c r="AR32" i="11"/>
  <c r="P32" i="11"/>
  <c r="BB32" i="11"/>
  <c r="N32" i="11"/>
  <c r="BB34" i="11"/>
  <c r="AB34" i="11"/>
  <c r="N34" i="11"/>
  <c r="AH33" i="11"/>
  <c r="T33" i="11"/>
  <c r="BN32" i="11"/>
  <c r="AZ32" i="11"/>
  <c r="L32" i="11"/>
  <c r="AR34" i="11"/>
  <c r="P34" i="11"/>
  <c r="BD34" i="11"/>
  <c r="AP34" i="11"/>
  <c r="BJ33" i="11"/>
  <c r="AV33" i="11"/>
  <c r="H33" i="11"/>
  <c r="Z32" i="11"/>
  <c r="BL35" i="11"/>
  <c r="AX35" i="11"/>
  <c r="AJ35" i="11"/>
  <c r="V35" i="11"/>
  <c r="AV35" i="11"/>
  <c r="H35" i="11"/>
  <c r="AN34" i="11"/>
  <c r="BH33" i="11"/>
  <c r="AT33" i="11"/>
  <c r="R33" i="11"/>
  <c r="AL32" i="11"/>
  <c r="X32" i="11"/>
  <c r="BJ35" i="11"/>
  <c r="AH35" i="11"/>
  <c r="T35" i="11"/>
  <c r="BN34" i="11"/>
  <c r="AZ34" i="11"/>
  <c r="Z34" i="11"/>
  <c r="L34" i="11"/>
  <c r="AF33" i="11"/>
  <c r="BL32" i="11"/>
  <c r="AX32" i="11"/>
  <c r="J32" i="11"/>
  <c r="AF34" i="11"/>
  <c r="R34" i="11"/>
  <c r="BD32" i="11"/>
  <c r="BF34" i="11"/>
  <c r="AD34" i="11"/>
  <c r="AN32" i="11"/>
  <c r="AT35" i="11"/>
  <c r="R35" i="11"/>
  <c r="AL34" i="11"/>
  <c r="BF33" i="11"/>
  <c r="AR33" i="11"/>
  <c r="AD33" i="11"/>
  <c r="P33" i="11"/>
  <c r="AJ32" i="11"/>
  <c r="V32" i="11"/>
  <c r="AF35" i="11"/>
  <c r="BL34" i="11"/>
  <c r="AX34" i="11"/>
  <c r="X34" i="11"/>
  <c r="BJ32" i="11"/>
  <c r="H32" i="11"/>
  <c r="F2" i="11"/>
  <c r="F30" i="11" s="1"/>
  <c r="F32" i="11"/>
  <c r="F43" i="11"/>
  <c r="F39" i="11"/>
  <c r="F35" i="11"/>
  <c r="F51" i="11"/>
  <c r="F47" i="11"/>
  <c r="BY5" i="11"/>
  <c r="BZ4" i="11"/>
  <c r="I2" i="11"/>
  <c r="H2" i="11"/>
  <c r="BZ3" i="11"/>
  <c r="G3" i="11"/>
  <c r="BY31" i="11"/>
  <c r="BZ30" i="11"/>
  <c r="BZ29" i="11"/>
  <c r="BZ31" i="11" l="1"/>
  <c r="BY32" i="11"/>
  <c r="BZ32" i="11" s="1"/>
  <c r="CA3" i="11"/>
  <c r="CC3" i="11" s="1"/>
  <c r="CB3" i="11" s="1"/>
  <c r="CA4" i="11"/>
  <c r="CC4" i="11"/>
  <c r="CB4" i="11" s="1"/>
  <c r="CA29" i="11"/>
  <c r="CC29" i="11"/>
  <c r="CB29" i="11" s="1"/>
  <c r="CA30" i="11"/>
  <c r="CC30" i="11" s="1"/>
  <c r="CB30" i="11" s="1"/>
  <c r="H30" i="11"/>
  <c r="H31" i="11" s="1"/>
  <c r="H3" i="11"/>
  <c r="I30" i="11"/>
  <c r="I31" i="11" s="1"/>
  <c r="J2" i="11"/>
  <c r="I3" i="11"/>
  <c r="K2" i="11"/>
  <c r="BY6" i="11"/>
  <c r="BZ5" i="11"/>
  <c r="CA5" i="11" l="1"/>
  <c r="CC5" i="11" s="1"/>
  <c r="CB5" i="11" s="1"/>
  <c r="CA32" i="11"/>
  <c r="CC32" i="11" s="1"/>
  <c r="CB32" i="11" s="1"/>
  <c r="BZ6" i="11"/>
  <c r="BY7" i="11"/>
  <c r="K30" i="11"/>
  <c r="K31" i="11" s="1"/>
  <c r="K3" i="11"/>
  <c r="M2" i="11"/>
  <c r="L2" i="11"/>
  <c r="J30" i="11"/>
  <c r="J31" i="11" s="1"/>
  <c r="J3" i="11"/>
  <c r="CA31" i="11"/>
  <c r="CC31" i="11" s="1"/>
  <c r="CB31" i="11" s="1"/>
  <c r="L3" i="11" l="1"/>
  <c r="L30" i="11"/>
  <c r="L31" i="11" s="1"/>
  <c r="M3" i="11"/>
  <c r="O2" i="11"/>
  <c r="N2" i="11"/>
  <c r="M30" i="11"/>
  <c r="M31" i="11" s="1"/>
  <c r="BY8" i="11"/>
  <c r="BZ7" i="11"/>
  <c r="CA6" i="11"/>
  <c r="CC6" i="11" s="1"/>
  <c r="CB6" i="11" s="1"/>
  <c r="CA7" i="11" l="1"/>
  <c r="CC7" i="11" s="1"/>
  <c r="CB7" i="11" s="1"/>
  <c r="BY9" i="11"/>
  <c r="BZ8" i="11"/>
  <c r="Q2" i="11"/>
  <c r="O30" i="11"/>
  <c r="O31" i="11" s="1"/>
  <c r="P2" i="11"/>
  <c r="O3" i="11"/>
  <c r="N3" i="11"/>
  <c r="N30" i="11"/>
  <c r="N31" i="11" s="1"/>
  <c r="P3" i="11" l="1"/>
  <c r="P30" i="11"/>
  <c r="P31" i="11" s="1"/>
  <c r="Q30" i="11"/>
  <c r="Q31" i="11" s="1"/>
  <c r="Q3" i="11"/>
  <c r="S2" i="11"/>
  <c r="R2" i="11"/>
  <c r="CC8" i="11"/>
  <c r="CB8" i="11" s="1"/>
  <c r="CA8" i="11"/>
  <c r="BZ9" i="11"/>
  <c r="BY10" i="11"/>
  <c r="U2" i="11" l="1"/>
  <c r="T2" i="11"/>
  <c r="S3" i="11"/>
  <c r="S30" i="11"/>
  <c r="S31" i="11" s="1"/>
  <c r="BY11" i="11"/>
  <c r="BZ10" i="11"/>
  <c r="CA9" i="11"/>
  <c r="CC9" i="11"/>
  <c r="CB9" i="11" s="1"/>
  <c r="R30" i="11"/>
  <c r="R31" i="11" s="1"/>
  <c r="R3" i="11"/>
  <c r="BZ11" i="11" l="1"/>
  <c r="BY12" i="11"/>
  <c r="CA10" i="11"/>
  <c r="CC10" i="11" s="1"/>
  <c r="CB10" i="11" s="1"/>
  <c r="T30" i="11"/>
  <c r="T31" i="11" s="1"/>
  <c r="T3" i="11"/>
  <c r="U30" i="11"/>
  <c r="U31" i="11" s="1"/>
  <c r="W2" i="11"/>
  <c r="V2" i="11"/>
  <c r="U3" i="11"/>
  <c r="V30" i="11" l="1"/>
  <c r="V31" i="11" s="1"/>
  <c r="V3" i="11"/>
  <c r="W30" i="11"/>
  <c r="W31" i="11" s="1"/>
  <c r="W3" i="11"/>
  <c r="Y2" i="11"/>
  <c r="X2" i="11"/>
  <c r="BY13" i="11"/>
  <c r="BZ12" i="11"/>
  <c r="CC11" i="11"/>
  <c r="CB11" i="11" s="1"/>
  <c r="CA11" i="11"/>
  <c r="X3" i="11" l="1"/>
  <c r="X30" i="11"/>
  <c r="X31" i="11" s="1"/>
  <c r="CA12" i="11"/>
  <c r="CC12" i="11"/>
  <c r="CB12" i="11" s="1"/>
  <c r="BY14" i="11"/>
  <c r="BZ13" i="11"/>
  <c r="Y3" i="11"/>
  <c r="Z2" i="11"/>
  <c r="Y30" i="11"/>
  <c r="Y31" i="11" s="1"/>
  <c r="AA2" i="11"/>
  <c r="AC2" i="11" l="1"/>
  <c r="AA3" i="11"/>
  <c r="AB2" i="11"/>
  <c r="AA30" i="11"/>
  <c r="AA31" i="11" s="1"/>
  <c r="Z3" i="11"/>
  <c r="Z30" i="11"/>
  <c r="Z31" i="11" s="1"/>
  <c r="CA13" i="11"/>
  <c r="CC13" i="11"/>
  <c r="CB13" i="11" s="1"/>
  <c r="BZ14" i="11"/>
  <c r="BY15" i="11"/>
  <c r="BZ15" i="11" l="1"/>
  <c r="BY16" i="11"/>
  <c r="CA14" i="11"/>
  <c r="CC14" i="11"/>
  <c r="CB14" i="11" s="1"/>
  <c r="AB3" i="11"/>
  <c r="AB30" i="11"/>
  <c r="AB31" i="11" s="1"/>
  <c r="AC30" i="11"/>
  <c r="AC31" i="11" s="1"/>
  <c r="AC3" i="11"/>
  <c r="AE2" i="11"/>
  <c r="AD2" i="11"/>
  <c r="BZ16" i="11" l="1"/>
  <c r="BY17" i="11"/>
  <c r="AD30" i="11"/>
  <c r="AD31" i="11" s="1"/>
  <c r="AD3" i="11"/>
  <c r="AG2" i="11"/>
  <c r="AF2" i="11"/>
  <c r="AE3" i="11"/>
  <c r="AE30" i="11"/>
  <c r="AE31" i="11" s="1"/>
  <c r="CA15" i="11"/>
  <c r="CC15" i="11" s="1"/>
  <c r="CB15" i="11" s="1"/>
  <c r="AF30" i="11" l="1"/>
  <c r="AF31" i="11" s="1"/>
  <c r="AF3" i="11"/>
  <c r="BY18" i="11"/>
  <c r="BZ17" i="11"/>
  <c r="AG30" i="11"/>
  <c r="AG31" i="11" s="1"/>
  <c r="AG3" i="11"/>
  <c r="AH2" i="11"/>
  <c r="AI2" i="11"/>
  <c r="CA16" i="11"/>
  <c r="CC16" i="11"/>
  <c r="CB16" i="11" s="1"/>
  <c r="AH30" i="11" l="1"/>
  <c r="AH31" i="11" s="1"/>
  <c r="AH3" i="11"/>
  <c r="AI30" i="11"/>
  <c r="AI31" i="11" s="1"/>
  <c r="AJ2" i="11"/>
  <c r="AK2" i="11"/>
  <c r="AI3" i="11"/>
  <c r="CA17" i="11"/>
  <c r="CC17" i="11"/>
  <c r="CB17" i="11" s="1"/>
  <c r="BZ18" i="11"/>
  <c r="BY19" i="11"/>
  <c r="BZ19" i="11" l="1"/>
  <c r="BY20" i="11"/>
  <c r="CA18" i="11"/>
  <c r="CC18" i="11" s="1"/>
  <c r="CB18" i="11" s="1"/>
  <c r="AK3" i="11"/>
  <c r="AM2" i="11"/>
  <c r="AL2" i="11"/>
  <c r="AK30" i="11"/>
  <c r="AK31" i="11" s="1"/>
  <c r="AJ3" i="11"/>
  <c r="AJ30" i="11"/>
  <c r="AJ31" i="11" s="1"/>
  <c r="AL30" i="11" l="1"/>
  <c r="AL31" i="11" s="1"/>
  <c r="AL3" i="11"/>
  <c r="AO2" i="11"/>
  <c r="AM30" i="11"/>
  <c r="AM31" i="11" s="1"/>
  <c r="AM3" i="11"/>
  <c r="AN2" i="11"/>
  <c r="BY21" i="11"/>
  <c r="BZ20" i="11"/>
  <c r="CA19" i="11"/>
  <c r="CC19" i="11"/>
  <c r="CB19" i="11" s="1"/>
  <c r="AN3" i="11" l="1"/>
  <c r="AN30" i="11"/>
  <c r="AN31" i="11" s="1"/>
  <c r="AO30" i="11"/>
  <c r="AO31" i="11" s="1"/>
  <c r="AO3" i="11"/>
  <c r="AQ2" i="11"/>
  <c r="AP2" i="11"/>
  <c r="CA20" i="11"/>
  <c r="CC20" i="11"/>
  <c r="CB20" i="11" s="1"/>
  <c r="BZ21" i="11"/>
  <c r="BY22" i="11"/>
  <c r="BY23" i="11" l="1"/>
  <c r="BZ22" i="11"/>
  <c r="AP30" i="11"/>
  <c r="AP31" i="11" s="1"/>
  <c r="AP3" i="11"/>
  <c r="CA21" i="11"/>
  <c r="CC21" i="11"/>
  <c r="CB21" i="11" s="1"/>
  <c r="AS2" i="11"/>
  <c r="AR2" i="11"/>
  <c r="AQ3" i="11"/>
  <c r="AQ30" i="11"/>
  <c r="AQ31" i="11" s="1"/>
  <c r="AR30" i="11" l="1"/>
  <c r="AR31" i="11" s="1"/>
  <c r="AR3" i="11"/>
  <c r="AS30" i="11"/>
  <c r="AS31" i="11" s="1"/>
  <c r="AS3" i="11"/>
  <c r="AU2" i="11"/>
  <c r="AT2" i="11"/>
  <c r="CA22" i="11"/>
  <c r="CC22" i="11" s="1"/>
  <c r="CB22" i="11" s="1"/>
  <c r="BY24" i="11"/>
  <c r="BZ23" i="11"/>
  <c r="AV2" i="11" l="1"/>
  <c r="AU30" i="11"/>
  <c r="AU31" i="11" s="1"/>
  <c r="AU3" i="11"/>
  <c r="AW2" i="11"/>
  <c r="CA23" i="11"/>
  <c r="CC23" i="11" s="1"/>
  <c r="CB23" i="11" s="1"/>
  <c r="BY25" i="11"/>
  <c r="BZ24" i="11"/>
  <c r="AT30" i="11"/>
  <c r="AT31" i="11" s="1"/>
  <c r="AT3" i="11"/>
  <c r="CA24" i="11" l="1"/>
  <c r="CC24" i="11" s="1"/>
  <c r="CB24" i="11" s="1"/>
  <c r="BZ25" i="11"/>
  <c r="BY26" i="11"/>
  <c r="AW3" i="11"/>
  <c r="AW30" i="11"/>
  <c r="AW31" i="11" s="1"/>
  <c r="AY2" i="11"/>
  <c r="AX2" i="11"/>
  <c r="AV30" i="11"/>
  <c r="AV31" i="11" s="1"/>
  <c r="AV3" i="11"/>
  <c r="AX30" i="11" l="1"/>
  <c r="AX31" i="11" s="1"/>
  <c r="AX3" i="11"/>
  <c r="BA2" i="11"/>
  <c r="AY30" i="11"/>
  <c r="AY31" i="11" s="1"/>
  <c r="AY3" i="11"/>
  <c r="AZ2" i="11"/>
  <c r="BZ26" i="11"/>
  <c r="BY27" i="11"/>
  <c r="CA25" i="11"/>
  <c r="CC25" i="11"/>
  <c r="CB25" i="11" s="1"/>
  <c r="BZ27" i="11" l="1"/>
  <c r="BY28" i="11"/>
  <c r="BZ28" i="11" s="1"/>
  <c r="AZ3" i="11"/>
  <c r="AZ30" i="11"/>
  <c r="AZ31" i="11" s="1"/>
  <c r="BA30" i="11"/>
  <c r="BA31" i="11" s="1"/>
  <c r="BA3" i="11"/>
  <c r="BC2" i="11"/>
  <c r="BB2" i="11"/>
  <c r="CA26" i="11"/>
  <c r="CC26" i="11"/>
  <c r="CB26" i="11" s="1"/>
  <c r="BB30" i="11" l="1"/>
  <c r="BB31" i="11" s="1"/>
  <c r="BB3" i="11"/>
  <c r="CA28" i="11"/>
  <c r="CC28" i="11"/>
  <c r="CB28" i="11" s="1"/>
  <c r="BE2" i="11"/>
  <c r="BD2" i="11"/>
  <c r="BC3" i="11"/>
  <c r="BC30" i="11"/>
  <c r="BC31" i="11" s="1"/>
  <c r="CA27" i="11"/>
  <c r="CC27" i="11" s="1"/>
  <c r="CB27" i="11" s="1"/>
  <c r="BD30" i="11" l="1"/>
  <c r="BD31" i="11" s="1"/>
  <c r="BD3" i="11"/>
  <c r="BE30" i="11"/>
  <c r="BE31" i="11" s="1"/>
  <c r="BF2" i="11"/>
  <c r="BE3" i="11"/>
  <c r="BG2" i="11"/>
  <c r="BG3" i="11" l="1"/>
  <c r="BI2" i="11"/>
  <c r="BG30" i="11"/>
  <c r="BG31" i="11" s="1"/>
  <c r="BH2" i="11"/>
  <c r="BF30" i="11"/>
  <c r="BF31" i="11" s="1"/>
  <c r="BF3" i="11"/>
  <c r="BH3" i="11" l="1"/>
  <c r="BH30" i="11"/>
  <c r="BH31" i="11" s="1"/>
  <c r="BI3" i="11"/>
  <c r="BK2" i="11"/>
  <c r="BI30" i="11"/>
  <c r="BI31" i="11" s="1"/>
  <c r="BJ2" i="11"/>
  <c r="BJ30" i="11" l="1"/>
  <c r="BJ31" i="11" s="1"/>
  <c r="BJ3" i="11"/>
  <c r="BM2" i="11"/>
  <c r="BK3" i="11"/>
  <c r="BL2" i="11"/>
  <c r="BK30" i="11"/>
  <c r="BK31" i="11" s="1"/>
  <c r="BL3" i="11" l="1"/>
  <c r="BL30" i="11"/>
  <c r="BL31" i="11" s="1"/>
  <c r="BM30" i="11"/>
  <c r="BM3" i="11"/>
  <c r="BN2" i="11"/>
  <c r="BN30" i="11" l="1"/>
  <c r="BN31" i="11" s="1"/>
  <c r="BN3" i="11"/>
  <c r="BM31" i="11"/>
  <c r="BO4" i="11" l="1"/>
  <c r="BO32" i="11"/>
</calcChain>
</file>

<file path=xl/sharedStrings.xml><?xml version="1.0" encoding="utf-8"?>
<sst xmlns="http://schemas.openxmlformats.org/spreadsheetml/2006/main" count="99" uniqueCount="43">
  <si>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</si>
  <si>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</si>
  <si>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</si>
  <si>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</si>
  <si>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</si>
  <si>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</si>
  <si>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</si>
  <si>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</si>
  <si>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</si>
  <si>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</si>
  <si>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</si>
  <si>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</si>
  <si>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</si>
  <si>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</si>
  <si>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</si>
  <si>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</si>
  <si>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</si>
  <si>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山の日</t>
  </si>
  <si>
    <t>休日</t>
    <rPh sb="0" eb="2">
      <t>キュウジツ</t>
    </rPh>
    <phoneticPr fontId="7"/>
  </si>
  <si>
    <t>名前</t>
    <rPh sb="0" eb="2">
      <t>ナマエ</t>
    </rPh>
    <phoneticPr fontId="7"/>
  </si>
  <si>
    <t>行事</t>
    <rPh sb="0" eb="2">
      <t>ギョウジ</t>
    </rPh>
    <phoneticPr fontId="7"/>
  </si>
  <si>
    <t>氏　名</t>
    <rPh sb="0" eb="1">
      <t>シ</t>
    </rPh>
    <rPh sb="2" eb="3">
      <t>ナ</t>
    </rPh>
    <phoneticPr fontId="7"/>
  </si>
  <si>
    <t>№</t>
    <phoneticPr fontId="7"/>
  </si>
  <si>
    <t>休日塗</t>
    <rPh sb="0" eb="2">
      <t>キュウジツ</t>
    </rPh>
    <rPh sb="2" eb="3">
      <t>ヌリ</t>
    </rPh>
    <phoneticPr fontId="7"/>
  </si>
  <si>
    <t>有</t>
  </si>
  <si>
    <t>祝日塗</t>
    <rPh sb="0" eb="2">
      <t>シュクジツ</t>
    </rPh>
    <rPh sb="2" eb="3">
      <t>ヌリ</t>
    </rPh>
    <phoneticPr fontId="7"/>
  </si>
  <si>
    <t>休</t>
    <rPh sb="0" eb="1">
      <t>キュウ</t>
    </rPh>
    <phoneticPr fontId="7"/>
  </si>
  <si>
    <t>日</t>
    <rPh sb="0" eb="1">
      <t>ニチ</t>
    </rPh>
    <phoneticPr fontId="7"/>
  </si>
  <si>
    <t>曜</t>
    <rPh sb="0" eb="1">
      <t>ヨウ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</si>
  <si>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</si>
  <si>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</si>
  <si>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日付・曜日</t>
    <rPh sb="0" eb="2">
      <t>ヒヅケ</t>
    </rPh>
    <rPh sb="3" eb="5">
      <t>ヨウビ</t>
    </rPh>
    <phoneticPr fontId="7"/>
  </si>
  <si>
    <t>時間</t>
    <rPh sb="0" eb="2">
      <t>ジカン</t>
    </rPh>
    <phoneticPr fontId="7"/>
  </si>
  <si>
    <t>金額</t>
    <rPh sb="0" eb="2">
      <t>キンガク</t>
    </rPh>
    <phoneticPr fontId="7"/>
  </si>
  <si>
    <t>スポーツの日</t>
  </si>
  <si>
    <t>時給</t>
    <rPh sb="0" eb="2">
      <t>ジキュウ</t>
    </rPh>
    <phoneticPr fontId="7"/>
  </si>
  <si>
    <t>登園</t>
    <rPh sb="0" eb="2">
      <t>トウエン</t>
    </rPh>
    <phoneticPr fontId="7"/>
  </si>
  <si>
    <t>退園</t>
    <rPh sb="0" eb="2">
      <t>タイエン</t>
    </rPh>
    <phoneticPr fontId="7"/>
  </si>
  <si>
    <t>利用時間</t>
    <rPh sb="0" eb="4">
      <t>リヨウジカン</t>
    </rPh>
    <phoneticPr fontId="7"/>
  </si>
  <si>
    <t>一時間未満切り上げ</t>
    <phoneticPr fontId="7"/>
  </si>
  <si>
    <t>料金計算</t>
    <rPh sb="0" eb="4">
      <t>リョウキンケイサン</t>
    </rPh>
    <phoneticPr fontId="7"/>
  </si>
  <si>
    <t>合計金額</t>
    <rPh sb="0" eb="2">
      <t>ゴウケイ</t>
    </rPh>
    <rPh sb="2" eb="4">
      <t>キンガク</t>
    </rPh>
    <phoneticPr fontId="7"/>
  </si>
  <si>
    <t>合計時間</t>
    <rPh sb="0" eb="2">
      <t>ゴウケイ</t>
    </rPh>
    <rPh sb="2" eb="4">
      <t>ジカン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</si>
</sst>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"/>
    <numFmt numFmtId="177" formatCode="0&quot;年&quot;"/>
    <numFmt numFmtId="178" formatCode="yyyy&quot;年&quot;m&quot;月&quot;d&quot;日&quot;;@"/>
    <numFmt numFmtId="179" formatCode="0&quot;月&quot;"/>
    <numFmt numFmtId="180" formatCode="aaa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177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176" fontId="0" fillId="0" borderId="3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20" fontId="10" fillId="0" borderId="4" xfId="0" applyNumberFormat="1" applyFont="1" applyBorder="1">
      <alignment vertical="center"/>
    </xf>
    <xf numFmtId="20" fontId="10" fillId="0" borderId="12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>
      <alignment vertical="center"/>
    </xf>
    <xf numFmtId="176" fontId="9" fillId="0" borderId="15" xfId="0" applyNumberFormat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Continuous" vertical="center"/>
    </xf>
    <xf numFmtId="38" fontId="6" fillId="0" borderId="3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20" fontId="4" fillId="0" borderId="19" xfId="0" applyNumberFormat="1" applyFont="1" applyBorder="1" applyAlignment="1">
      <alignment horizontal="center" vertical="center"/>
    </xf>
    <xf numFmtId="20" fontId="10" fillId="0" borderId="9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textRotation="255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38" fontId="10" fillId="0" borderId="4" xfId="1" applyFont="1" applyBorder="1">
      <alignment vertical="center"/>
    </xf>
    <xf numFmtId="38" fontId="10" fillId="0" borderId="12" xfId="1" applyFont="1" applyBorder="1">
      <alignment vertical="center"/>
    </xf>
    <xf numFmtId="38" fontId="10" fillId="0" borderId="3" xfId="1" applyFont="1" applyBorder="1">
      <alignment vertical="center"/>
    </xf>
    <xf numFmtId="38" fontId="10" fillId="0" borderId="13" xfId="1" applyFont="1" applyBorder="1">
      <alignment vertical="center"/>
    </xf>
    <xf numFmtId="38" fontId="10" fillId="0" borderId="26" xfId="1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27" xfId="1" applyFont="1" applyBorder="1">
      <alignment vertical="center"/>
    </xf>
    <xf numFmtId="38" fontId="10" fillId="0" borderId="21" xfId="1" applyFont="1" applyBorder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">
    <dxf>
      <font>
        <color rgb="FFFF0000"/>
      </font>
    </dxf>
    <dxf>
      <font>
        <color rgb="FF00B0F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DD11-F5CC-401D-8ED3-5A34D78B0954}">
  <dimension ref="A1:CW10964"/>
  <sheetViews>
    <sheetView tabSelected="1" zoomScaleNormal="100" zoomScaleSheetLayoutView="70" zoomScalePageLayoutView="55" workbookViewId="0">
      <selection activeCell="C4" sqref="C4"/>
    </sheetView>
  </sheetViews>
  <sheetFormatPr defaultColWidth="9" defaultRowHeight="20.100000000000001" customHeight="1" x14ac:dyDescent="0.2"/>
  <cols>
    <col min="1" max="1" width="5.77734375" style="4" customWidth="1"/>
    <col min="2" max="2" width="3.109375" style="17" customWidth="1"/>
    <col min="3" max="3" width="9.33203125" style="4" customWidth="1"/>
    <col min="4" max="4" width="4.33203125" style="4" customWidth="1"/>
    <col min="5" max="68" width="4" style="4" customWidth="1"/>
    <col min="69" max="70" width="5.77734375" style="4" customWidth="1"/>
    <col min="71" max="71" width="14" style="15" bestFit="1" customWidth="1"/>
    <col min="72" max="72" width="10" style="15" customWidth="1"/>
    <col min="73" max="73" width="4.6640625" style="15" customWidth="1"/>
    <col min="74" max="74" width="24.6640625" style="47" bestFit="1" customWidth="1"/>
    <col min="75" max="75" width="19.109375" style="48" bestFit="1" customWidth="1"/>
    <col min="76" max="76" width="3.6640625" customWidth="1"/>
    <col min="77" max="77" width="10.109375" bestFit="1" customWidth="1"/>
    <col min="78" max="79" width="5.77734375" customWidth="1"/>
    <col min="80" max="80" width="6.33203125" style="3" bestFit="1" customWidth="1"/>
    <col min="81" max="81" width="30.77734375" style="3" customWidth="1"/>
    <col min="82" max="84" width="4.6640625" style="4" customWidth="1"/>
    <col min="85" max="85" width="4.6640625" style="9" customWidth="1"/>
    <col min="86" max="94" width="4.6640625" style="4" customWidth="1"/>
    <col min="95" max="96" width="3.6640625" style="4" customWidth="1"/>
    <col min="97" max="97" width="5.6640625" style="4" customWidth="1"/>
    <col min="98" max="101" width="5.6640625" style="6" customWidth="1"/>
    <col min="102" max="129" width="10.6640625" style="4" customWidth="1"/>
    <col min="130" max="16384" width="9" style="4"/>
  </cols>
  <sheetData>
    <row r="1" spans="1:101" s="60" customFormat="1" ht="24.9" customHeight="1" x14ac:dyDescent="0.2">
      <c r="B1" s="84" t="s">
        <v>40</v>
      </c>
      <c r="C1" s="84"/>
      <c r="D1" s="62"/>
      <c r="E1" s="85">
        <v>2025</v>
      </c>
      <c r="F1" s="85"/>
      <c r="G1" s="60" t="s">
        <v>29</v>
      </c>
      <c r="H1" s="61">
        <v>7</v>
      </c>
      <c r="I1" s="62" t="s">
        <v>30</v>
      </c>
      <c r="J1" s="64"/>
      <c r="L1" s="64"/>
      <c r="N1" s="64"/>
      <c r="P1" s="64"/>
      <c r="R1" s="64"/>
      <c r="T1" s="64"/>
      <c r="V1" s="64"/>
      <c r="X1" s="64"/>
      <c r="Z1" s="64"/>
      <c r="AB1" s="64"/>
      <c r="AD1" s="64"/>
      <c r="AF1" s="64"/>
      <c r="AH1" s="64"/>
      <c r="AJ1" s="64"/>
      <c r="AK1" s="85">
        <f>IF(E1="","",E1)</f>
        <v>2025</v>
      </c>
      <c r="AL1" s="85"/>
      <c r="AM1" s="60" t="str">
        <f>IF(G1="","",G1)</f>
        <v>年</v>
      </c>
      <c r="AN1" s="60">
        <f t="shared" ref="AN1:AO1" si="0">IF(H1="","",H1)</f>
        <v>7</v>
      </c>
      <c r="AO1" s="62" t="str">
        <f t="shared" si="0"/>
        <v>月</v>
      </c>
      <c r="AT1" s="64"/>
      <c r="AV1" s="64"/>
      <c r="AX1" s="64"/>
      <c r="AZ1" s="64"/>
      <c r="BB1" s="64"/>
      <c r="BD1" s="64"/>
      <c r="BF1" s="64"/>
      <c r="BH1" s="64"/>
      <c r="BJ1" s="64"/>
      <c r="BL1" s="64"/>
      <c r="BN1" s="64"/>
      <c r="BP1" s="64"/>
      <c r="BS1" s="65" t="s">
        <v>23</v>
      </c>
      <c r="BT1" s="66" t="s">
        <v>24</v>
      </c>
      <c r="BU1" s="63"/>
      <c r="BV1" s="65" t="s">
        <v>25</v>
      </c>
      <c r="BW1" s="66" t="s">
        <v>24</v>
      </c>
      <c r="CB1" s="63"/>
      <c r="CC1" s="63"/>
      <c r="CI1" s="67"/>
      <c r="CM1" s="67"/>
      <c r="CS1" s="67"/>
    </row>
    <row r="2" spans="1:101" s="7" customFormat="1" ht="20.100000000000001" customHeight="1" x14ac:dyDescent="0.2">
      <c r="A2" s="58"/>
      <c r="B2" s="21"/>
      <c r="C2" s="22" t="s">
        <v>31</v>
      </c>
      <c r="D2" s="49"/>
      <c r="E2" s="23">
        <f>DATE(E1,H1,1)</f>
        <v>45839</v>
      </c>
      <c r="F2" s="24">
        <f>IF(E2="","",WEEKDAY(E2,1))</f>
        <v>3</v>
      </c>
      <c r="G2" s="23">
        <f>IFERROR(IF(MONTH(E2+1)=$H$1,E2+1,""),"")</f>
        <v>45840</v>
      </c>
      <c r="H2" s="25">
        <f>IFERROR(IF(G2="","",WEEKDAY(G2,1)),"")</f>
        <v>4</v>
      </c>
      <c r="I2" s="23">
        <f t="shared" ref="I2" si="1">IFERROR(IF(MONTH(G2+1)=$H$1,G2+1,""),"")</f>
        <v>45841</v>
      </c>
      <c r="J2" s="25">
        <f t="shared" ref="J2" si="2">IFERROR(IF(I2="","",WEEKDAY(I2,1)),"")</f>
        <v>5</v>
      </c>
      <c r="K2" s="23">
        <f t="shared" ref="K2" si="3">IFERROR(IF(MONTH(I2+1)=$H$1,I2+1,""),"")</f>
        <v>45842</v>
      </c>
      <c r="L2" s="25">
        <f t="shared" ref="L2" si="4">IFERROR(IF(K2="","",WEEKDAY(K2,1)),"")</f>
        <v>6</v>
      </c>
      <c r="M2" s="23">
        <f t="shared" ref="M2" si="5">IFERROR(IF(MONTH(K2+1)=$H$1,K2+1,""),"")</f>
        <v>45843</v>
      </c>
      <c r="N2" s="25">
        <f t="shared" ref="N2" si="6">IFERROR(IF(M2="","",WEEKDAY(M2,1)),"")</f>
        <v>7</v>
      </c>
      <c r="O2" s="23">
        <f t="shared" ref="O2" si="7">IFERROR(IF(MONTH(M2+1)=$H$1,M2+1,""),"")</f>
        <v>45844</v>
      </c>
      <c r="P2" s="25">
        <f t="shared" ref="P2" si="8">IFERROR(IF(O2="","",WEEKDAY(O2,1)),"")</f>
        <v>1</v>
      </c>
      <c r="Q2" s="23">
        <f t="shared" ref="Q2" si="9">IFERROR(IF(MONTH(O2+1)=$H$1,O2+1,""),"")</f>
        <v>45845</v>
      </c>
      <c r="R2" s="25">
        <f t="shared" ref="R2" si="10">IFERROR(IF(Q2="","",WEEKDAY(Q2,1)),"")</f>
        <v>2</v>
      </c>
      <c r="S2" s="23">
        <f t="shared" ref="S2" si="11">IFERROR(IF(MONTH(Q2+1)=$H$1,Q2+1,""),"")</f>
        <v>45846</v>
      </c>
      <c r="T2" s="25">
        <f t="shared" ref="T2" si="12">IFERROR(IF(S2="","",WEEKDAY(S2,1)),"")</f>
        <v>3</v>
      </c>
      <c r="U2" s="23">
        <f t="shared" ref="U2" si="13">IFERROR(IF(MONTH(S2+1)=$H$1,S2+1,""),"")</f>
        <v>45847</v>
      </c>
      <c r="V2" s="25">
        <f t="shared" ref="V2" si="14">IFERROR(IF(U2="","",WEEKDAY(U2,1)),"")</f>
        <v>4</v>
      </c>
      <c r="W2" s="23">
        <f t="shared" ref="W2" si="15">IFERROR(IF(MONTH(U2+1)=$H$1,U2+1,""),"")</f>
        <v>45848</v>
      </c>
      <c r="X2" s="25">
        <f t="shared" ref="X2" si="16">IFERROR(IF(W2="","",WEEKDAY(W2,1)),"")</f>
        <v>5</v>
      </c>
      <c r="Y2" s="23">
        <f t="shared" ref="Y2" si="17">IFERROR(IF(MONTH(W2+1)=$H$1,W2+1,""),"")</f>
        <v>45849</v>
      </c>
      <c r="Z2" s="25">
        <f t="shared" ref="Z2" si="18">IFERROR(IF(Y2="","",WEEKDAY(Y2,1)),"")</f>
        <v>6</v>
      </c>
      <c r="AA2" s="23">
        <f t="shared" ref="AA2" si="19">IFERROR(IF(MONTH(Y2+1)=$H$1,Y2+1,""),"")</f>
        <v>45850</v>
      </c>
      <c r="AB2" s="25">
        <f t="shared" ref="AB2" si="20">IFERROR(IF(AA2="","",WEEKDAY(AA2,1)),"")</f>
        <v>7</v>
      </c>
      <c r="AC2" s="23">
        <f t="shared" ref="AC2" si="21">IFERROR(IF(MONTH(AA2+1)=$H$1,AA2+1,""),"")</f>
        <v>45851</v>
      </c>
      <c r="AD2" s="25">
        <f t="shared" ref="AD2" si="22">IFERROR(IF(AC2="","",WEEKDAY(AC2,1)),"")</f>
        <v>1</v>
      </c>
      <c r="AE2" s="23">
        <f t="shared" ref="AE2" si="23">IFERROR(IF(MONTH(AC2+1)=$H$1,AC2+1,""),"")</f>
        <v>45852</v>
      </c>
      <c r="AF2" s="25">
        <f t="shared" ref="AF2" si="24">IFERROR(IF(AE2="","",WEEKDAY(AE2,1)),"")</f>
        <v>2</v>
      </c>
      <c r="AG2" s="23">
        <f t="shared" ref="AG2" si="25">IFERROR(IF(MONTH(AE2+1)=$H$1,AE2+1,""),"")</f>
        <v>45853</v>
      </c>
      <c r="AH2" s="25">
        <f t="shared" ref="AH2" si="26">IFERROR(IF(AG2="","",WEEKDAY(AG2,1)),"")</f>
        <v>3</v>
      </c>
      <c r="AI2" s="23">
        <f t="shared" ref="AI2" si="27">IFERROR(IF(MONTH(AG2+1)=$H$1,AG2+1,""),"")</f>
        <v>45854</v>
      </c>
      <c r="AJ2" s="25">
        <f t="shared" ref="AJ2" si="28">IFERROR(IF(AI2="","",WEEKDAY(AI2,1)),"")</f>
        <v>4</v>
      </c>
      <c r="AK2" s="23">
        <f t="shared" ref="AK2" si="29">IFERROR(IF(MONTH(AI2+1)=$H$1,AI2+1,""),"")</f>
        <v>45855</v>
      </c>
      <c r="AL2" s="25">
        <f t="shared" ref="AL2" si="30">IFERROR(IF(AK2="","",WEEKDAY(AK2,1)),"")</f>
        <v>5</v>
      </c>
      <c r="AM2" s="23">
        <f t="shared" ref="AM2" si="31">IFERROR(IF(MONTH(AK2+1)=$H$1,AK2+1,""),"")</f>
        <v>45856</v>
      </c>
      <c r="AN2" s="25">
        <f t="shared" ref="AN2" si="32">IFERROR(IF(AM2="","",WEEKDAY(AM2,1)),"")</f>
        <v>6</v>
      </c>
      <c r="AO2" s="23">
        <f t="shared" ref="AO2" si="33">IFERROR(IF(MONTH(AM2+1)=$H$1,AM2+1,""),"")</f>
        <v>45857</v>
      </c>
      <c r="AP2" s="25">
        <f t="shared" ref="AP2" si="34">IFERROR(IF(AO2="","",WEEKDAY(AO2,1)),"")</f>
        <v>7</v>
      </c>
      <c r="AQ2" s="23">
        <f t="shared" ref="AQ2" si="35">IFERROR(IF(MONTH(AO2+1)=$H$1,AO2+1,""),"")</f>
        <v>45858</v>
      </c>
      <c r="AR2" s="25">
        <f t="shared" ref="AR2" si="36">IFERROR(IF(AQ2="","",WEEKDAY(AQ2,1)),"")</f>
        <v>1</v>
      </c>
      <c r="AS2" s="23">
        <f t="shared" ref="AS2" si="37">IFERROR(IF(MONTH(AQ2+1)=$H$1,AQ2+1,""),"")</f>
        <v>45859</v>
      </c>
      <c r="AT2" s="25">
        <f t="shared" ref="AT2" si="38">IFERROR(IF(AS2="","",WEEKDAY(AS2,1)),"")</f>
        <v>2</v>
      </c>
      <c r="AU2" s="23">
        <f t="shared" ref="AU2" si="39">IFERROR(IF(MONTH(AS2+1)=$H$1,AS2+1,""),"")</f>
        <v>45860</v>
      </c>
      <c r="AV2" s="25">
        <f t="shared" ref="AV2" si="40">IFERROR(IF(AU2="","",WEEKDAY(AU2,1)),"")</f>
        <v>3</v>
      </c>
      <c r="AW2" s="23">
        <f t="shared" ref="AW2" si="41">IFERROR(IF(MONTH(AU2+1)=$H$1,AU2+1,""),"")</f>
        <v>45861</v>
      </c>
      <c r="AX2" s="25">
        <f t="shared" ref="AX2" si="42">IFERROR(IF(AW2="","",WEEKDAY(AW2,1)),"")</f>
        <v>4</v>
      </c>
      <c r="AY2" s="23">
        <f t="shared" ref="AY2" si="43">IFERROR(IF(MONTH(AW2+1)=$H$1,AW2+1,""),"")</f>
        <v>45862</v>
      </c>
      <c r="AZ2" s="25">
        <f t="shared" ref="AZ2" si="44">IFERROR(IF(AY2="","",WEEKDAY(AY2,1)),"")</f>
        <v>5</v>
      </c>
      <c r="BA2" s="23">
        <f t="shared" ref="BA2" si="45">IFERROR(IF(MONTH(AY2+1)=$H$1,AY2+1,""),"")</f>
        <v>45863</v>
      </c>
      <c r="BB2" s="25">
        <f t="shared" ref="BB2" si="46">IFERROR(IF(BA2="","",WEEKDAY(BA2,1)),"")</f>
        <v>6</v>
      </c>
      <c r="BC2" s="23">
        <f t="shared" ref="BC2" si="47">IFERROR(IF(MONTH(BA2+1)=$H$1,BA2+1,""),"")</f>
        <v>45864</v>
      </c>
      <c r="BD2" s="25">
        <f t="shared" ref="BD2" si="48">IFERROR(IF(BC2="","",WEEKDAY(BC2,1)),"")</f>
        <v>7</v>
      </c>
      <c r="BE2" s="23">
        <f t="shared" ref="BE2" si="49">IFERROR(IF(MONTH(BC2+1)=$H$1,BC2+1,""),"")</f>
        <v>45865</v>
      </c>
      <c r="BF2" s="25">
        <f t="shared" ref="BF2" si="50">IFERROR(IF(BE2="","",WEEKDAY(BE2,1)),"")</f>
        <v>1</v>
      </c>
      <c r="BG2" s="23">
        <f t="shared" ref="BG2" si="51">IFERROR(IF(MONTH(BE2+1)=$H$1,BE2+1,""),"")</f>
        <v>45866</v>
      </c>
      <c r="BH2" s="25">
        <f t="shared" ref="BH2" si="52">IFERROR(IF(BG2="","",WEEKDAY(BG2,1)),"")</f>
        <v>2</v>
      </c>
      <c r="BI2" s="23">
        <f t="shared" ref="BI2" si="53">IFERROR(IF(MONTH(BG2+1)=$H$1,BG2+1,""),"")</f>
        <v>45867</v>
      </c>
      <c r="BJ2" s="25">
        <f t="shared" ref="BJ2" si="54">IFERROR(IF(BI2="","",WEEKDAY(BI2,1)),"")</f>
        <v>3</v>
      </c>
      <c r="BK2" s="23">
        <f t="shared" ref="BK2" si="55">IFERROR(IF(MONTH(BI2+1)=$H$1,BI2+1,""),"")</f>
        <v>45868</v>
      </c>
      <c r="BL2" s="25">
        <f t="shared" ref="BL2" si="56">IFERROR(IF(BK2="","",WEEKDAY(BK2,1)),"")</f>
        <v>4</v>
      </c>
      <c r="BM2" s="23">
        <f t="shared" ref="BM2" si="57">IFERROR(IF(MONTH(BK2+1)=$H$1,BK2+1,""),"")</f>
        <v>45869</v>
      </c>
      <c r="BN2" s="24">
        <f t="shared" ref="BN2" si="58">IFERROR(IF(BM2="","",WEEKDAY(BM2,1)),"")</f>
        <v>5</v>
      </c>
      <c r="BO2" s="72"/>
      <c r="BP2" s="73"/>
      <c r="BQ2" s="10"/>
      <c r="BR2" s="10"/>
      <c r="BS2" s="39" t="s">
        <v>18</v>
      </c>
      <c r="BT2" s="40" t="s">
        <v>19</v>
      </c>
      <c r="BU2" s="41"/>
      <c r="BV2" s="42" t="s">
        <v>15</v>
      </c>
      <c r="BW2" s="42" t="s">
        <v>16</v>
      </c>
      <c r="BX2"/>
      <c r="BY2" s="13">
        <f>E1</f>
        <v>2025</v>
      </c>
      <c r="BZ2" s="14">
        <f>H1</f>
        <v>7</v>
      </c>
      <c r="CA2" s="2" t="s">
        <v>28</v>
      </c>
      <c r="CB2" s="2" t="s">
        <v>26</v>
      </c>
      <c r="CC2" s="2" t="s">
        <v>20</v>
      </c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</row>
    <row r="3" spans="1:101" ht="20.100000000000001" customHeight="1" thickBot="1" x14ac:dyDescent="0.25">
      <c r="A3" s="56"/>
      <c r="B3" s="16" t="s">
        <v>22</v>
      </c>
      <c r="C3" s="16" t="s">
        <v>21</v>
      </c>
      <c r="D3" s="54" t="s">
        <v>35</v>
      </c>
      <c r="E3" s="18" t="s">
        <v>36</v>
      </c>
      <c r="F3" s="19" t="s">
        <v>37</v>
      </c>
      <c r="G3" s="18" t="str">
        <f>IF(G2="","",$E$3)</f>
        <v>登園</v>
      </c>
      <c r="H3" s="20" t="str">
        <f>IF(H2="","",$F$3)</f>
        <v>退園</v>
      </c>
      <c r="I3" s="18" t="str">
        <f>IF(I2="","",$E$3)</f>
        <v>登園</v>
      </c>
      <c r="J3" s="20" t="str">
        <f>IF(J2="","",$F$3)</f>
        <v>退園</v>
      </c>
      <c r="K3" s="18" t="str">
        <f>IF(K2="","",$E$3)</f>
        <v>登園</v>
      </c>
      <c r="L3" s="20" t="str">
        <f>IF(L2="","",$F$3)</f>
        <v>退園</v>
      </c>
      <c r="M3" s="18" t="str">
        <f>IF(M2="","",$E$3)</f>
        <v>登園</v>
      </c>
      <c r="N3" s="20" t="str">
        <f>IF(N2="","",$F$3)</f>
        <v>退園</v>
      </c>
      <c r="O3" s="18" t="str">
        <f>IF(O2="","",$E$3)</f>
        <v>登園</v>
      </c>
      <c r="P3" s="20" t="str">
        <f>IF(P2="","",$F$3)</f>
        <v>退園</v>
      </c>
      <c r="Q3" s="18" t="str">
        <f>IF(Q2="","",$E$3)</f>
        <v>登園</v>
      </c>
      <c r="R3" s="20" t="str">
        <f>IF(R2="","",$F$3)</f>
        <v>退園</v>
      </c>
      <c r="S3" s="18" t="str">
        <f>IF(S2="","",$E$3)</f>
        <v>登園</v>
      </c>
      <c r="T3" s="20" t="str">
        <f>IF(T2="","",$F$3)</f>
        <v>退園</v>
      </c>
      <c r="U3" s="18" t="str">
        <f>IF(U2="","",$E$3)</f>
        <v>登園</v>
      </c>
      <c r="V3" s="20" t="str">
        <f>IF(V2="","",$F$3)</f>
        <v>退園</v>
      </c>
      <c r="W3" s="18" t="str">
        <f>IF(W2="","",$E$3)</f>
        <v>登園</v>
      </c>
      <c r="X3" s="20" t="str">
        <f>IF(X2="","",$F$3)</f>
        <v>退園</v>
      </c>
      <c r="Y3" s="18" t="str">
        <f>IF(Y2="","",$E$3)</f>
        <v>登園</v>
      </c>
      <c r="Z3" s="20" t="str">
        <f>IF(Z2="","",$F$3)</f>
        <v>退園</v>
      </c>
      <c r="AA3" s="18" t="str">
        <f>IF(AA2="","",$E$3)</f>
        <v>登園</v>
      </c>
      <c r="AB3" s="20" t="str">
        <f>IF(AB2="","",$F$3)</f>
        <v>退園</v>
      </c>
      <c r="AC3" s="18" t="str">
        <f>IF(AC2="","",$E$3)</f>
        <v>登園</v>
      </c>
      <c r="AD3" s="20" t="str">
        <f>IF(AD2="","",$F$3)</f>
        <v>退園</v>
      </c>
      <c r="AE3" s="18" t="str">
        <f>IF(AE2="","",$E$3)</f>
        <v>登園</v>
      </c>
      <c r="AF3" s="20" t="str">
        <f>IF(AF2="","",$F$3)</f>
        <v>退園</v>
      </c>
      <c r="AG3" s="18" t="str">
        <f>IF(AG2="","",$E$3)</f>
        <v>登園</v>
      </c>
      <c r="AH3" s="20" t="str">
        <f>IF(AH2="","",$F$3)</f>
        <v>退園</v>
      </c>
      <c r="AI3" s="18" t="str">
        <f>IF(AI2="","",$E$3)</f>
        <v>登園</v>
      </c>
      <c r="AJ3" s="20" t="str">
        <f>IF(AJ2="","",$F$3)</f>
        <v>退園</v>
      </c>
      <c r="AK3" s="18" t="str">
        <f>IF(AK2="","",$E$3)</f>
        <v>登園</v>
      </c>
      <c r="AL3" s="20" t="str">
        <f>IF(AL2="","",$F$3)</f>
        <v>退園</v>
      </c>
      <c r="AM3" s="18" t="str">
        <f>IF(AM2="","",$E$3)</f>
        <v>登園</v>
      </c>
      <c r="AN3" s="20" t="str">
        <f>IF(AN2="","",$F$3)</f>
        <v>退園</v>
      </c>
      <c r="AO3" s="18" t="str">
        <f>IF(AO2="","",$E$3)</f>
        <v>登園</v>
      </c>
      <c r="AP3" s="20" t="str">
        <f>IF(AP2="","",$F$3)</f>
        <v>退園</v>
      </c>
      <c r="AQ3" s="18" t="str">
        <f>IF(AQ2="","",$E$3)</f>
        <v>登園</v>
      </c>
      <c r="AR3" s="20" t="str">
        <f>IF(AR2="","",$F$3)</f>
        <v>退園</v>
      </c>
      <c r="AS3" s="18" t="str">
        <f>IF(AS2="","",$E$3)</f>
        <v>登園</v>
      </c>
      <c r="AT3" s="20" t="str">
        <f>IF(AT2="","",$F$3)</f>
        <v>退園</v>
      </c>
      <c r="AU3" s="18" t="str">
        <f>IF(AU2="","",$E$3)</f>
        <v>登園</v>
      </c>
      <c r="AV3" s="20" t="str">
        <f>IF(AV2="","",$F$3)</f>
        <v>退園</v>
      </c>
      <c r="AW3" s="18" t="str">
        <f>IF(AW2="","",$E$3)</f>
        <v>登園</v>
      </c>
      <c r="AX3" s="20" t="str">
        <f>IF(AX2="","",$F$3)</f>
        <v>退園</v>
      </c>
      <c r="AY3" s="18" t="str">
        <f>IF(AY2="","",$E$3)</f>
        <v>登園</v>
      </c>
      <c r="AZ3" s="20" t="str">
        <f>IF(AZ2="","",$F$3)</f>
        <v>退園</v>
      </c>
      <c r="BA3" s="18" t="str">
        <f>IF(BA2="","",$E$3)</f>
        <v>登園</v>
      </c>
      <c r="BB3" s="20" t="str">
        <f>IF(BB2="","",$F$3)</f>
        <v>退園</v>
      </c>
      <c r="BC3" s="18" t="str">
        <f>IF(BC2="","",$E$3)</f>
        <v>登園</v>
      </c>
      <c r="BD3" s="20" t="str">
        <f>IF(BD2="","",$F$3)</f>
        <v>退園</v>
      </c>
      <c r="BE3" s="18" t="str">
        <f>IF(BE2="","",$E$3)</f>
        <v>登園</v>
      </c>
      <c r="BF3" s="20" t="str">
        <f>IF(BF2="","",$F$3)</f>
        <v>退園</v>
      </c>
      <c r="BG3" s="18" t="str">
        <f>IF(BG2="","",$E$3)</f>
        <v>登園</v>
      </c>
      <c r="BH3" s="20" t="str">
        <f>IF(BH2="","",$F$3)</f>
        <v>退園</v>
      </c>
      <c r="BI3" s="18" t="str">
        <f>IF(BI2="","",$E$3)</f>
        <v>登園</v>
      </c>
      <c r="BJ3" s="20" t="str">
        <f>IF(BJ2="","",$F$3)</f>
        <v>退園</v>
      </c>
      <c r="BK3" s="18" t="str">
        <f>IF(BK2="","",$E$3)</f>
        <v>登園</v>
      </c>
      <c r="BL3" s="20" t="str">
        <f>IF(BL2="","",$F$3)</f>
        <v>退園</v>
      </c>
      <c r="BM3" s="18" t="str">
        <f>IF(BM2="","",$E$3)</f>
        <v>登園</v>
      </c>
      <c r="BN3" s="35" t="str">
        <f>IF(BN2="","",$F$3)</f>
        <v>退園</v>
      </c>
      <c r="BO3" s="86" t="s">
        <v>42</v>
      </c>
      <c r="BP3" s="87"/>
      <c r="BQ3" s="10"/>
      <c r="BR3" s="10"/>
      <c r="BS3" s="43" t="s">
        <v>27</v>
      </c>
      <c r="BT3" s="38" t="s">
        <v>18</v>
      </c>
      <c r="BU3" s="41"/>
      <c r="BV3" s="44">
        <v>45658</v>
      </c>
      <c r="BW3" s="48" t="s">
        <v>0</v>
      </c>
      <c r="BY3" s="1">
        <f>DATE($E$1,$H$1,1)</f>
        <v>45839</v>
      </c>
      <c r="BZ3" s="1">
        <f t="shared" ref="BZ3:BZ32" si="59">IF(MONTH(BY3)&gt;$H$1,"",BY3)</f>
        <v>45839</v>
      </c>
      <c r="CA3" s="2" t="str">
        <f>IF(BZ3="","",CHOOSE(WEEKDAY(BZ3,1),"日","月","火","水","木","金","土"))</f>
        <v>火</v>
      </c>
      <c r="CB3" s="1" t="str">
        <f t="shared" ref="CB3:CB32" si="60">IF(CC3="","",BZ3)</f>
        <v/>
      </c>
      <c r="CC3" s="2" t="str">
        <f t="shared" ref="CC3:CC32" si="61">IFERROR(IF(AND(COUNTIF($BS$3:$BS$35,DAY(BZ3)),$BT$1="有"),VLOOKUP(DAY(BZ3),$BS$3:$BT$35,2,0),IF(AND(COUNTIF($BS$3:$BS$35,CA3),$BT$1="有"),VLOOKUP(CA3,$BS$3:$BT$35,2,0),IF($BW$1="有",VLOOKUP(BZ3,BV:BW,2,0),""))),"")</f>
        <v/>
      </c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1"/>
      <c r="CT3" s="4"/>
      <c r="CU3" s="4"/>
      <c r="CV3" s="4"/>
    </row>
    <row r="4" spans="1:101" ht="20.100000000000001" customHeight="1" x14ac:dyDescent="0.2">
      <c r="A4" s="59"/>
      <c r="B4" s="26">
        <v>1</v>
      </c>
      <c r="C4" s="52"/>
      <c r="D4" s="51"/>
      <c r="E4" s="28"/>
      <c r="F4" s="29"/>
      <c r="G4" s="28"/>
      <c r="H4" s="57"/>
      <c r="I4" s="30"/>
      <c r="J4" s="31"/>
      <c r="K4" s="30"/>
      <c r="L4" s="31"/>
      <c r="M4" s="28"/>
      <c r="N4" s="57"/>
      <c r="O4" s="30"/>
      <c r="P4" s="31"/>
      <c r="Q4" s="30"/>
      <c r="R4" s="31"/>
      <c r="S4" s="30"/>
      <c r="T4" s="31"/>
      <c r="U4" s="30"/>
      <c r="V4" s="31"/>
      <c r="W4" s="30"/>
      <c r="X4" s="31"/>
      <c r="Y4" s="30"/>
      <c r="Z4" s="31"/>
      <c r="AA4" s="30"/>
      <c r="AB4" s="31"/>
      <c r="AC4" s="30"/>
      <c r="AD4" s="31"/>
      <c r="AE4" s="30"/>
      <c r="AF4" s="31"/>
      <c r="AG4" s="30"/>
      <c r="AH4" s="31"/>
      <c r="AI4" s="30"/>
      <c r="AJ4" s="31"/>
      <c r="AK4" s="30"/>
      <c r="AL4" s="31"/>
      <c r="AM4" s="30"/>
      <c r="AN4" s="31"/>
      <c r="AO4" s="30"/>
      <c r="AP4" s="31"/>
      <c r="AQ4" s="30"/>
      <c r="AR4" s="31"/>
      <c r="AS4" s="30"/>
      <c r="AT4" s="31"/>
      <c r="AU4" s="30"/>
      <c r="AV4" s="31"/>
      <c r="AW4" s="30"/>
      <c r="AX4" s="31"/>
      <c r="AY4" s="30"/>
      <c r="AZ4" s="31"/>
      <c r="BA4" s="30"/>
      <c r="BB4" s="31"/>
      <c r="BC4" s="30"/>
      <c r="BD4" s="31"/>
      <c r="BE4" s="30"/>
      <c r="BF4" s="31"/>
      <c r="BG4" s="30"/>
      <c r="BH4" s="31"/>
      <c r="BI4" s="30"/>
      <c r="BJ4" s="31"/>
      <c r="BK4" s="30"/>
      <c r="BL4" s="31"/>
      <c r="BM4" s="30"/>
      <c r="BN4" s="36"/>
      <c r="BO4" s="88" t="str">
        <f>IF(C4="","",SUMIF($E$31:$BN$31,E31,E32:BN32))</f>
        <v/>
      </c>
      <c r="BP4" s="89"/>
      <c r="BQ4" s="12"/>
      <c r="BR4" s="12"/>
      <c r="BS4" s="45"/>
      <c r="BT4" s="38"/>
      <c r="BU4" s="46"/>
      <c r="BV4" s="44">
        <v>45670</v>
      </c>
      <c r="BW4" s="48" t="s">
        <v>1</v>
      </c>
      <c r="BY4" s="1">
        <f>BY3+1</f>
        <v>45840</v>
      </c>
      <c r="BZ4" s="1">
        <f t="shared" si="59"/>
        <v>45840</v>
      </c>
      <c r="CA4" s="2" t="str">
        <f t="shared" ref="CA4:CA32" si="62">IF(BZ4="","",CHOOSE(WEEKDAY(BZ4,1),"日","月","火","水","木","金","土"))</f>
        <v>水</v>
      </c>
      <c r="CB4" s="1" t="str">
        <f t="shared" si="60"/>
        <v/>
      </c>
      <c r="CC4" s="2" t="str">
        <f t="shared" si="61"/>
        <v/>
      </c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</row>
    <row r="5" spans="1:101" ht="20.100000000000001" customHeight="1" x14ac:dyDescent="0.2">
      <c r="A5" s="55"/>
      <c r="B5" s="27">
        <v>2</v>
      </c>
      <c r="C5" s="53"/>
      <c r="D5" s="50"/>
      <c r="E5" s="32"/>
      <c r="F5" s="33"/>
      <c r="G5" s="32"/>
      <c r="H5" s="34"/>
      <c r="I5" s="32"/>
      <c r="J5" s="34"/>
      <c r="K5" s="32"/>
      <c r="L5" s="34"/>
      <c r="M5" s="32"/>
      <c r="N5" s="34"/>
      <c r="O5" s="32"/>
      <c r="P5" s="34"/>
      <c r="Q5" s="32"/>
      <c r="R5" s="34"/>
      <c r="S5" s="32"/>
      <c r="T5" s="34"/>
      <c r="U5" s="32"/>
      <c r="V5" s="34"/>
      <c r="W5" s="32"/>
      <c r="X5" s="34"/>
      <c r="Y5" s="32"/>
      <c r="Z5" s="34"/>
      <c r="AA5" s="32"/>
      <c r="AB5" s="34"/>
      <c r="AC5" s="32"/>
      <c r="AD5" s="34"/>
      <c r="AE5" s="32"/>
      <c r="AF5" s="34"/>
      <c r="AG5" s="32"/>
      <c r="AH5" s="34"/>
      <c r="AI5" s="32"/>
      <c r="AJ5" s="34"/>
      <c r="AK5" s="32"/>
      <c r="AL5" s="34"/>
      <c r="AM5" s="32"/>
      <c r="AN5" s="34"/>
      <c r="AO5" s="32"/>
      <c r="AP5" s="34"/>
      <c r="AQ5" s="32"/>
      <c r="AR5" s="34"/>
      <c r="AS5" s="32"/>
      <c r="AT5" s="34"/>
      <c r="AU5" s="32"/>
      <c r="AV5" s="34"/>
      <c r="AW5" s="32"/>
      <c r="AX5" s="34"/>
      <c r="AY5" s="32"/>
      <c r="AZ5" s="34"/>
      <c r="BA5" s="32"/>
      <c r="BB5" s="34"/>
      <c r="BC5" s="32"/>
      <c r="BD5" s="34"/>
      <c r="BE5" s="32"/>
      <c r="BF5" s="34"/>
      <c r="BG5" s="32"/>
      <c r="BH5" s="34"/>
      <c r="BI5" s="32"/>
      <c r="BJ5" s="34"/>
      <c r="BK5" s="32"/>
      <c r="BL5" s="34"/>
      <c r="BM5" s="32"/>
      <c r="BN5" s="37"/>
      <c r="BO5" s="90" t="str">
        <f>IF(C5="","",SUMIF($E$31:$BN$31,E32,E33:BN33))</f>
        <v/>
      </c>
      <c r="BP5" s="91"/>
      <c r="BQ5" s="12"/>
      <c r="BR5" s="12"/>
      <c r="BS5" s="45"/>
      <c r="BT5" s="38"/>
      <c r="BU5" s="46"/>
      <c r="BV5" s="44">
        <v>45699</v>
      </c>
      <c r="BW5" s="48" t="s">
        <v>2</v>
      </c>
      <c r="BY5" s="1">
        <f t="shared" ref="BY5:BY13" si="63">BY4+1</f>
        <v>45841</v>
      </c>
      <c r="BZ5" s="1">
        <f t="shared" si="59"/>
        <v>45841</v>
      </c>
      <c r="CA5" s="2" t="str">
        <f t="shared" si="62"/>
        <v>木</v>
      </c>
      <c r="CB5" s="1" t="str">
        <f t="shared" si="60"/>
        <v/>
      </c>
      <c r="CC5" s="2" t="str">
        <f t="shared" si="61"/>
        <v/>
      </c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</row>
    <row r="6" spans="1:101" ht="20.100000000000001" customHeight="1" x14ac:dyDescent="0.2">
      <c r="A6" s="56"/>
      <c r="B6" s="27">
        <v>3</v>
      </c>
      <c r="C6" s="53"/>
      <c r="D6" s="50"/>
      <c r="E6" s="32"/>
      <c r="F6" s="33"/>
      <c r="G6" s="32"/>
      <c r="H6" s="34"/>
      <c r="I6" s="32"/>
      <c r="J6" s="34"/>
      <c r="K6" s="32"/>
      <c r="L6" s="34"/>
      <c r="M6" s="32"/>
      <c r="N6" s="34"/>
      <c r="O6" s="32"/>
      <c r="P6" s="34"/>
      <c r="Q6" s="32"/>
      <c r="R6" s="34"/>
      <c r="S6" s="32"/>
      <c r="T6" s="34"/>
      <c r="U6" s="32"/>
      <c r="V6" s="34"/>
      <c r="W6" s="32"/>
      <c r="X6" s="34"/>
      <c r="Y6" s="32"/>
      <c r="Z6" s="34"/>
      <c r="AA6" s="32"/>
      <c r="AB6" s="34"/>
      <c r="AC6" s="32"/>
      <c r="AD6" s="34"/>
      <c r="AE6" s="32"/>
      <c r="AF6" s="34"/>
      <c r="AG6" s="32"/>
      <c r="AH6" s="34"/>
      <c r="AI6" s="32"/>
      <c r="AJ6" s="34"/>
      <c r="AK6" s="32"/>
      <c r="AL6" s="34"/>
      <c r="AM6" s="32"/>
      <c r="AN6" s="34"/>
      <c r="AO6" s="32"/>
      <c r="AP6" s="34"/>
      <c r="AQ6" s="32"/>
      <c r="AR6" s="34"/>
      <c r="AS6" s="32"/>
      <c r="AT6" s="34"/>
      <c r="AU6" s="32"/>
      <c r="AV6" s="34"/>
      <c r="AW6" s="32"/>
      <c r="AX6" s="34"/>
      <c r="AY6" s="32"/>
      <c r="AZ6" s="34"/>
      <c r="BA6" s="32"/>
      <c r="BB6" s="34"/>
      <c r="BC6" s="32"/>
      <c r="BD6" s="34"/>
      <c r="BE6" s="32"/>
      <c r="BF6" s="34"/>
      <c r="BG6" s="32"/>
      <c r="BH6" s="34"/>
      <c r="BI6" s="32"/>
      <c r="BJ6" s="34"/>
      <c r="BK6" s="32"/>
      <c r="BL6" s="34"/>
      <c r="BM6" s="32"/>
      <c r="BN6" s="37"/>
      <c r="BO6" s="90" t="str">
        <f t="shared" ref="BO6:BO28" si="64">IF(C6="","",SUMIF($E$31:$BN$31,E33,E34:BN34))</f>
        <v/>
      </c>
      <c r="BP6" s="91"/>
      <c r="BQ6" s="12"/>
      <c r="BR6" s="12"/>
      <c r="BS6" s="45"/>
      <c r="BT6" s="38"/>
      <c r="BU6" s="46"/>
      <c r="BV6" s="44">
        <v>45711</v>
      </c>
      <c r="BW6" s="48" t="s">
        <v>14</v>
      </c>
      <c r="BY6" s="1">
        <f t="shared" si="63"/>
        <v>45842</v>
      </c>
      <c r="BZ6" s="1">
        <f t="shared" si="59"/>
        <v>45842</v>
      </c>
      <c r="CA6" s="2" t="str">
        <f t="shared" si="62"/>
        <v>金</v>
      </c>
      <c r="CB6" s="1" t="str">
        <f t="shared" si="60"/>
        <v/>
      </c>
      <c r="CC6" s="2" t="str">
        <f t="shared" si="61"/>
        <v/>
      </c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</row>
    <row r="7" spans="1:101" ht="20.100000000000001" customHeight="1" x14ac:dyDescent="0.2">
      <c r="B7" s="27">
        <v>4</v>
      </c>
      <c r="C7" s="53"/>
      <c r="D7" s="50"/>
      <c r="E7" s="32"/>
      <c r="F7" s="33"/>
      <c r="G7" s="32"/>
      <c r="H7" s="34"/>
      <c r="I7" s="32"/>
      <c r="J7" s="34"/>
      <c r="K7" s="32"/>
      <c r="L7" s="34"/>
      <c r="M7" s="32"/>
      <c r="N7" s="34"/>
      <c r="O7" s="32"/>
      <c r="P7" s="34"/>
      <c r="Q7" s="32"/>
      <c r="R7" s="34"/>
      <c r="S7" s="32"/>
      <c r="T7" s="34"/>
      <c r="U7" s="32"/>
      <c r="V7" s="34"/>
      <c r="W7" s="32"/>
      <c r="X7" s="34"/>
      <c r="Y7" s="32"/>
      <c r="Z7" s="34"/>
      <c r="AA7" s="32"/>
      <c r="AB7" s="34"/>
      <c r="AC7" s="32"/>
      <c r="AD7" s="34"/>
      <c r="AE7" s="32"/>
      <c r="AF7" s="34"/>
      <c r="AG7" s="32"/>
      <c r="AH7" s="34"/>
      <c r="AI7" s="32"/>
      <c r="AJ7" s="34"/>
      <c r="AK7" s="32"/>
      <c r="AL7" s="34"/>
      <c r="AM7" s="32"/>
      <c r="AN7" s="34"/>
      <c r="AO7" s="32"/>
      <c r="AP7" s="34"/>
      <c r="AQ7" s="32"/>
      <c r="AR7" s="34"/>
      <c r="AS7" s="32"/>
      <c r="AT7" s="34"/>
      <c r="AU7" s="32"/>
      <c r="AV7" s="34"/>
      <c r="AW7" s="32"/>
      <c r="AX7" s="34"/>
      <c r="AY7" s="32"/>
      <c r="AZ7" s="34"/>
      <c r="BA7" s="32"/>
      <c r="BB7" s="34"/>
      <c r="BC7" s="32"/>
      <c r="BD7" s="34"/>
      <c r="BE7" s="32"/>
      <c r="BF7" s="34"/>
      <c r="BG7" s="32"/>
      <c r="BH7" s="34"/>
      <c r="BI7" s="32"/>
      <c r="BJ7" s="34"/>
      <c r="BK7" s="32"/>
      <c r="BL7" s="34"/>
      <c r="BM7" s="32"/>
      <c r="BN7" s="37"/>
      <c r="BO7" s="90" t="str">
        <f t="shared" si="64"/>
        <v/>
      </c>
      <c r="BP7" s="91"/>
      <c r="BQ7" s="12"/>
      <c r="BR7" s="12"/>
      <c r="BS7" s="45"/>
      <c r="BT7" s="38"/>
      <c r="BU7" s="46"/>
      <c r="BV7" s="44">
        <v>45712</v>
      </c>
      <c r="BW7" s="48" t="s">
        <v>7</v>
      </c>
      <c r="BY7" s="1">
        <f t="shared" si="63"/>
        <v>45843</v>
      </c>
      <c r="BZ7" s="1">
        <f t="shared" si="59"/>
        <v>45843</v>
      </c>
      <c r="CA7" s="2" t="str">
        <f t="shared" si="62"/>
        <v>土</v>
      </c>
      <c r="CB7" s="1" t="str">
        <f t="shared" si="60"/>
        <v/>
      </c>
      <c r="CC7" s="2" t="str">
        <f t="shared" si="61"/>
        <v/>
      </c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ht="20.100000000000001" customHeight="1" x14ac:dyDescent="0.2">
      <c r="B8" s="27">
        <v>5</v>
      </c>
      <c r="C8" s="53"/>
      <c r="D8" s="50"/>
      <c r="E8" s="32"/>
      <c r="F8" s="33"/>
      <c r="G8" s="32"/>
      <c r="H8" s="34"/>
      <c r="I8" s="32"/>
      <c r="J8" s="34"/>
      <c r="K8" s="32"/>
      <c r="L8" s="34"/>
      <c r="M8" s="32"/>
      <c r="N8" s="34"/>
      <c r="O8" s="32"/>
      <c r="P8" s="34"/>
      <c r="Q8" s="32"/>
      <c r="R8" s="34"/>
      <c r="S8" s="32"/>
      <c r="T8" s="34"/>
      <c r="U8" s="32"/>
      <c r="V8" s="34"/>
      <c r="W8" s="32"/>
      <c r="X8" s="34"/>
      <c r="Y8" s="32"/>
      <c r="Z8" s="34"/>
      <c r="AA8" s="32"/>
      <c r="AB8" s="34"/>
      <c r="AC8" s="32"/>
      <c r="AD8" s="34"/>
      <c r="AE8" s="32"/>
      <c r="AF8" s="34"/>
      <c r="AG8" s="32"/>
      <c r="AH8" s="34"/>
      <c r="AI8" s="32"/>
      <c r="AJ8" s="34"/>
      <c r="AK8" s="32"/>
      <c r="AL8" s="34"/>
      <c r="AM8" s="32"/>
      <c r="AN8" s="34"/>
      <c r="AO8" s="32"/>
      <c r="AP8" s="34"/>
      <c r="AQ8" s="32"/>
      <c r="AR8" s="34"/>
      <c r="AS8" s="32"/>
      <c r="AT8" s="34"/>
      <c r="AU8" s="32"/>
      <c r="AV8" s="34"/>
      <c r="AW8" s="32"/>
      <c r="AX8" s="34"/>
      <c r="AY8" s="32"/>
      <c r="AZ8" s="34"/>
      <c r="BA8" s="32"/>
      <c r="BB8" s="34"/>
      <c r="BC8" s="32"/>
      <c r="BD8" s="34"/>
      <c r="BE8" s="32"/>
      <c r="BF8" s="34"/>
      <c r="BG8" s="32"/>
      <c r="BH8" s="34"/>
      <c r="BI8" s="32"/>
      <c r="BJ8" s="34"/>
      <c r="BK8" s="32"/>
      <c r="BL8" s="34"/>
      <c r="BM8" s="32"/>
      <c r="BN8" s="37"/>
      <c r="BO8" s="90" t="str">
        <f t="shared" si="64"/>
        <v/>
      </c>
      <c r="BP8" s="91"/>
      <c r="BQ8" s="12"/>
      <c r="BR8" s="12"/>
      <c r="BS8" s="45"/>
      <c r="BT8" s="38"/>
      <c r="BU8" s="46"/>
      <c r="BV8" s="44">
        <v>45736</v>
      </c>
      <c r="BW8" s="48" t="s">
        <v>3</v>
      </c>
      <c r="BY8" s="1">
        <f t="shared" si="63"/>
        <v>45844</v>
      </c>
      <c r="BZ8" s="1">
        <f t="shared" si="59"/>
        <v>45844</v>
      </c>
      <c r="CA8" s="2" t="str">
        <f t="shared" si="62"/>
        <v>日</v>
      </c>
      <c r="CB8" s="1">
        <f t="shared" si="60"/>
        <v>45844</v>
      </c>
      <c r="CC8" s="2" t="str">
        <f t="shared" si="61"/>
        <v>休日</v>
      </c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</row>
    <row r="9" spans="1:101" ht="20.100000000000001" customHeight="1" x14ac:dyDescent="0.2">
      <c r="B9" s="27">
        <v>6</v>
      </c>
      <c r="C9" s="53"/>
      <c r="D9" s="50"/>
      <c r="E9" s="32"/>
      <c r="F9" s="33"/>
      <c r="G9" s="32"/>
      <c r="H9" s="34"/>
      <c r="I9" s="32"/>
      <c r="J9" s="34"/>
      <c r="K9" s="32"/>
      <c r="L9" s="34"/>
      <c r="M9" s="32"/>
      <c r="N9" s="34"/>
      <c r="O9" s="32"/>
      <c r="P9" s="34"/>
      <c r="Q9" s="32"/>
      <c r="R9" s="34"/>
      <c r="S9" s="32"/>
      <c r="T9" s="34"/>
      <c r="U9" s="32"/>
      <c r="V9" s="34"/>
      <c r="W9" s="32"/>
      <c r="X9" s="34"/>
      <c r="Y9" s="32"/>
      <c r="Z9" s="34"/>
      <c r="AA9" s="32"/>
      <c r="AB9" s="34"/>
      <c r="AC9" s="32"/>
      <c r="AD9" s="34"/>
      <c r="AE9" s="32"/>
      <c r="AF9" s="34"/>
      <c r="AG9" s="32"/>
      <c r="AH9" s="34"/>
      <c r="AI9" s="32"/>
      <c r="AJ9" s="34"/>
      <c r="AK9" s="32"/>
      <c r="AL9" s="34"/>
      <c r="AM9" s="32"/>
      <c r="AN9" s="34"/>
      <c r="AO9" s="32"/>
      <c r="AP9" s="34"/>
      <c r="AQ9" s="32"/>
      <c r="AR9" s="34"/>
      <c r="AS9" s="32"/>
      <c r="AT9" s="34"/>
      <c r="AU9" s="32"/>
      <c r="AV9" s="34"/>
      <c r="AW9" s="32"/>
      <c r="AX9" s="34"/>
      <c r="AY9" s="32"/>
      <c r="AZ9" s="34"/>
      <c r="BA9" s="32"/>
      <c r="BB9" s="34"/>
      <c r="BC9" s="32"/>
      <c r="BD9" s="34"/>
      <c r="BE9" s="32"/>
      <c r="BF9" s="34"/>
      <c r="BG9" s="32"/>
      <c r="BH9" s="34"/>
      <c r="BI9" s="32"/>
      <c r="BJ9" s="34"/>
      <c r="BK9" s="32"/>
      <c r="BL9" s="34"/>
      <c r="BM9" s="32"/>
      <c r="BN9" s="37"/>
      <c r="BO9" s="90" t="str">
        <f t="shared" si="64"/>
        <v/>
      </c>
      <c r="BP9" s="91"/>
      <c r="BQ9" s="12"/>
      <c r="BR9" s="12"/>
      <c r="BS9" s="45"/>
      <c r="BT9" s="38"/>
      <c r="BU9" s="46"/>
      <c r="BV9" s="44">
        <v>45776</v>
      </c>
      <c r="BW9" s="48" t="s">
        <v>4</v>
      </c>
      <c r="BY9" s="1">
        <f t="shared" si="63"/>
        <v>45845</v>
      </c>
      <c r="BZ9" s="1">
        <f t="shared" si="59"/>
        <v>45845</v>
      </c>
      <c r="CA9" s="2" t="str">
        <f t="shared" si="62"/>
        <v>月</v>
      </c>
      <c r="CB9" s="1" t="str">
        <f t="shared" si="60"/>
        <v/>
      </c>
      <c r="CC9" s="2" t="str">
        <f t="shared" si="61"/>
        <v/>
      </c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</row>
    <row r="10" spans="1:101" ht="20.100000000000001" customHeight="1" x14ac:dyDescent="0.2">
      <c r="B10" s="27">
        <v>7</v>
      </c>
      <c r="C10" s="53"/>
      <c r="D10" s="50"/>
      <c r="E10" s="32"/>
      <c r="F10" s="33"/>
      <c r="G10" s="32"/>
      <c r="H10" s="34"/>
      <c r="I10" s="32"/>
      <c r="J10" s="34"/>
      <c r="K10" s="32"/>
      <c r="L10" s="34"/>
      <c r="M10" s="32"/>
      <c r="N10" s="34"/>
      <c r="O10" s="32"/>
      <c r="P10" s="34"/>
      <c r="Q10" s="32"/>
      <c r="R10" s="34"/>
      <c r="S10" s="32"/>
      <c r="T10" s="34"/>
      <c r="U10" s="32"/>
      <c r="V10" s="34"/>
      <c r="W10" s="32"/>
      <c r="X10" s="34"/>
      <c r="Y10" s="32"/>
      <c r="Z10" s="34"/>
      <c r="AA10" s="32"/>
      <c r="AB10" s="34"/>
      <c r="AC10" s="32"/>
      <c r="AD10" s="34"/>
      <c r="AE10" s="32"/>
      <c r="AF10" s="34"/>
      <c r="AG10" s="32"/>
      <c r="AH10" s="34"/>
      <c r="AI10" s="32"/>
      <c r="AJ10" s="34"/>
      <c r="AK10" s="32"/>
      <c r="AL10" s="34"/>
      <c r="AM10" s="32"/>
      <c r="AN10" s="34"/>
      <c r="AO10" s="32"/>
      <c r="AP10" s="34"/>
      <c r="AQ10" s="32"/>
      <c r="AR10" s="34"/>
      <c r="AS10" s="32"/>
      <c r="AT10" s="34"/>
      <c r="AU10" s="32"/>
      <c r="AV10" s="34"/>
      <c r="AW10" s="32"/>
      <c r="AX10" s="34"/>
      <c r="AY10" s="32"/>
      <c r="AZ10" s="34"/>
      <c r="BA10" s="32"/>
      <c r="BB10" s="34"/>
      <c r="BC10" s="32"/>
      <c r="BD10" s="34"/>
      <c r="BE10" s="32"/>
      <c r="BF10" s="34"/>
      <c r="BG10" s="32"/>
      <c r="BH10" s="34"/>
      <c r="BI10" s="32"/>
      <c r="BJ10" s="34"/>
      <c r="BK10" s="32"/>
      <c r="BL10" s="34"/>
      <c r="BM10" s="32"/>
      <c r="BN10" s="37"/>
      <c r="BO10" s="90" t="str">
        <f t="shared" si="64"/>
        <v/>
      </c>
      <c r="BP10" s="91"/>
      <c r="BQ10" s="12"/>
      <c r="BR10" s="12"/>
      <c r="BS10" s="45"/>
      <c r="BT10" s="38"/>
      <c r="BU10" s="46"/>
      <c r="BV10" s="44">
        <v>45780</v>
      </c>
      <c r="BW10" s="48" t="s">
        <v>5</v>
      </c>
      <c r="BY10" s="1">
        <f t="shared" si="63"/>
        <v>45846</v>
      </c>
      <c r="BZ10" s="1">
        <f t="shared" si="59"/>
        <v>45846</v>
      </c>
      <c r="CA10" s="2" t="str">
        <f t="shared" si="62"/>
        <v>火</v>
      </c>
      <c r="CB10" s="1" t="str">
        <f t="shared" si="60"/>
        <v/>
      </c>
      <c r="CC10" s="2" t="str">
        <f t="shared" si="61"/>
        <v/>
      </c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</row>
    <row r="11" spans="1:101" ht="20.100000000000001" customHeight="1" x14ac:dyDescent="0.2">
      <c r="B11" s="27">
        <v>8</v>
      </c>
      <c r="C11" s="53"/>
      <c r="D11" s="50"/>
      <c r="E11" s="32"/>
      <c r="F11" s="33"/>
      <c r="G11" s="32"/>
      <c r="H11" s="34"/>
      <c r="I11" s="32"/>
      <c r="J11" s="34"/>
      <c r="K11" s="32"/>
      <c r="L11" s="34"/>
      <c r="M11" s="32"/>
      <c r="N11" s="34"/>
      <c r="O11" s="32"/>
      <c r="P11" s="34"/>
      <c r="Q11" s="32"/>
      <c r="R11" s="34"/>
      <c r="S11" s="32"/>
      <c r="T11" s="34"/>
      <c r="U11" s="32"/>
      <c r="V11" s="34"/>
      <c r="W11" s="32"/>
      <c r="X11" s="34"/>
      <c r="Y11" s="32"/>
      <c r="Z11" s="34"/>
      <c r="AA11" s="32"/>
      <c r="AB11" s="34"/>
      <c r="AC11" s="32"/>
      <c r="AD11" s="34"/>
      <c r="AE11" s="32"/>
      <c r="AF11" s="34"/>
      <c r="AG11" s="32"/>
      <c r="AH11" s="34"/>
      <c r="AI11" s="32"/>
      <c r="AJ11" s="34"/>
      <c r="AK11" s="32"/>
      <c r="AL11" s="34"/>
      <c r="AM11" s="32"/>
      <c r="AN11" s="34"/>
      <c r="AO11" s="32"/>
      <c r="AP11" s="34"/>
      <c r="AQ11" s="32"/>
      <c r="AR11" s="34"/>
      <c r="AS11" s="32"/>
      <c r="AT11" s="34"/>
      <c r="AU11" s="32"/>
      <c r="AV11" s="34"/>
      <c r="AW11" s="32"/>
      <c r="AX11" s="34"/>
      <c r="AY11" s="32"/>
      <c r="AZ11" s="34"/>
      <c r="BA11" s="32"/>
      <c r="BB11" s="34"/>
      <c r="BC11" s="32"/>
      <c r="BD11" s="34"/>
      <c r="BE11" s="32"/>
      <c r="BF11" s="34"/>
      <c r="BG11" s="32"/>
      <c r="BH11" s="34"/>
      <c r="BI11" s="32"/>
      <c r="BJ11" s="34"/>
      <c r="BK11" s="32"/>
      <c r="BL11" s="34"/>
      <c r="BM11" s="32"/>
      <c r="BN11" s="37"/>
      <c r="BO11" s="90" t="str">
        <f t="shared" si="64"/>
        <v/>
      </c>
      <c r="BP11" s="91"/>
      <c r="BQ11" s="12"/>
      <c r="BR11" s="12"/>
      <c r="BS11" s="45"/>
      <c r="BT11" s="38"/>
      <c r="BU11" s="46"/>
      <c r="BV11" s="44">
        <v>45781</v>
      </c>
      <c r="BW11" s="48" t="s">
        <v>6</v>
      </c>
      <c r="BY11" s="1">
        <f t="shared" si="63"/>
        <v>45847</v>
      </c>
      <c r="BZ11" s="1">
        <f t="shared" si="59"/>
        <v>45847</v>
      </c>
      <c r="CA11" s="2" t="str">
        <f t="shared" si="62"/>
        <v>水</v>
      </c>
      <c r="CB11" s="1" t="str">
        <f t="shared" si="60"/>
        <v/>
      </c>
      <c r="CC11" s="2" t="str">
        <f t="shared" si="61"/>
        <v/>
      </c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</row>
    <row r="12" spans="1:101" ht="20.100000000000001" customHeight="1" x14ac:dyDescent="0.2">
      <c r="B12" s="27">
        <v>9</v>
      </c>
      <c r="C12" s="53"/>
      <c r="D12" s="50"/>
      <c r="E12" s="32"/>
      <c r="F12" s="33"/>
      <c r="G12" s="32"/>
      <c r="H12" s="34"/>
      <c r="I12" s="32"/>
      <c r="J12" s="34"/>
      <c r="K12" s="32"/>
      <c r="L12" s="34"/>
      <c r="M12" s="32"/>
      <c r="N12" s="34"/>
      <c r="O12" s="32"/>
      <c r="P12" s="34"/>
      <c r="Q12" s="32"/>
      <c r="R12" s="34"/>
      <c r="S12" s="32"/>
      <c r="T12" s="34"/>
      <c r="U12" s="32"/>
      <c r="V12" s="34"/>
      <c r="W12" s="32"/>
      <c r="X12" s="34"/>
      <c r="Y12" s="32"/>
      <c r="Z12" s="34"/>
      <c r="AA12" s="32"/>
      <c r="AB12" s="34"/>
      <c r="AC12" s="32"/>
      <c r="AD12" s="34"/>
      <c r="AE12" s="32"/>
      <c r="AF12" s="34"/>
      <c r="AG12" s="32"/>
      <c r="AH12" s="34"/>
      <c r="AI12" s="32"/>
      <c r="AJ12" s="34"/>
      <c r="AK12" s="32"/>
      <c r="AL12" s="34"/>
      <c r="AM12" s="32"/>
      <c r="AN12" s="34"/>
      <c r="AO12" s="32"/>
      <c r="AP12" s="34"/>
      <c r="AQ12" s="32"/>
      <c r="AR12" s="34"/>
      <c r="AS12" s="32"/>
      <c r="AT12" s="34"/>
      <c r="AU12" s="32"/>
      <c r="AV12" s="34"/>
      <c r="AW12" s="32"/>
      <c r="AX12" s="34"/>
      <c r="AY12" s="32"/>
      <c r="AZ12" s="34"/>
      <c r="BA12" s="32"/>
      <c r="BB12" s="34"/>
      <c r="BC12" s="32"/>
      <c r="BD12" s="34"/>
      <c r="BE12" s="32"/>
      <c r="BF12" s="34"/>
      <c r="BG12" s="32"/>
      <c r="BH12" s="34"/>
      <c r="BI12" s="32"/>
      <c r="BJ12" s="34"/>
      <c r="BK12" s="32"/>
      <c r="BL12" s="34"/>
      <c r="BM12" s="32"/>
      <c r="BN12" s="37"/>
      <c r="BO12" s="90" t="str">
        <f t="shared" si="64"/>
        <v/>
      </c>
      <c r="BP12" s="91"/>
      <c r="BQ12" s="12"/>
      <c r="BR12" s="12"/>
      <c r="BS12" s="45"/>
      <c r="BT12" s="38"/>
      <c r="BU12" s="46"/>
      <c r="BV12" s="44">
        <v>45782</v>
      </c>
      <c r="BW12" s="48" t="s">
        <v>8</v>
      </c>
      <c r="BY12" s="1">
        <f t="shared" si="63"/>
        <v>45848</v>
      </c>
      <c r="BZ12" s="1">
        <f t="shared" si="59"/>
        <v>45848</v>
      </c>
      <c r="CA12" s="2" t="str">
        <f t="shared" si="62"/>
        <v>木</v>
      </c>
      <c r="CB12" s="1" t="str">
        <f t="shared" si="60"/>
        <v/>
      </c>
      <c r="CC12" s="2" t="str">
        <f t="shared" si="61"/>
        <v/>
      </c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</row>
    <row r="13" spans="1:101" ht="20.100000000000001" customHeight="1" x14ac:dyDescent="0.2">
      <c r="B13" s="27">
        <v>10</v>
      </c>
      <c r="C13" s="53"/>
      <c r="D13" s="50"/>
      <c r="E13" s="32"/>
      <c r="F13" s="33"/>
      <c r="G13" s="32"/>
      <c r="H13" s="34"/>
      <c r="I13" s="32"/>
      <c r="J13" s="34"/>
      <c r="K13" s="32"/>
      <c r="L13" s="34"/>
      <c r="M13" s="32"/>
      <c r="N13" s="34"/>
      <c r="O13" s="32"/>
      <c r="P13" s="34"/>
      <c r="Q13" s="32"/>
      <c r="R13" s="34"/>
      <c r="S13" s="32"/>
      <c r="T13" s="34"/>
      <c r="U13" s="32"/>
      <c r="V13" s="34"/>
      <c r="W13" s="32"/>
      <c r="X13" s="34"/>
      <c r="Y13" s="32"/>
      <c r="Z13" s="34"/>
      <c r="AA13" s="32"/>
      <c r="AB13" s="34"/>
      <c r="AC13" s="32"/>
      <c r="AD13" s="34"/>
      <c r="AE13" s="32"/>
      <c r="AF13" s="34"/>
      <c r="AG13" s="32"/>
      <c r="AH13" s="34"/>
      <c r="AI13" s="32"/>
      <c r="AJ13" s="34"/>
      <c r="AK13" s="32"/>
      <c r="AL13" s="34"/>
      <c r="AM13" s="32"/>
      <c r="AN13" s="34"/>
      <c r="AO13" s="32"/>
      <c r="AP13" s="34"/>
      <c r="AQ13" s="32"/>
      <c r="AR13" s="34"/>
      <c r="AS13" s="32"/>
      <c r="AT13" s="34"/>
      <c r="AU13" s="32"/>
      <c r="AV13" s="34"/>
      <c r="AW13" s="32"/>
      <c r="AX13" s="34"/>
      <c r="AY13" s="32"/>
      <c r="AZ13" s="34"/>
      <c r="BA13" s="32"/>
      <c r="BB13" s="34"/>
      <c r="BC13" s="32"/>
      <c r="BD13" s="34"/>
      <c r="BE13" s="32"/>
      <c r="BF13" s="34"/>
      <c r="BG13" s="32"/>
      <c r="BH13" s="34"/>
      <c r="BI13" s="32"/>
      <c r="BJ13" s="34"/>
      <c r="BK13" s="32"/>
      <c r="BL13" s="34"/>
      <c r="BM13" s="32"/>
      <c r="BN13" s="37"/>
      <c r="BO13" s="90" t="str">
        <f t="shared" si="64"/>
        <v/>
      </c>
      <c r="BP13" s="91"/>
      <c r="BQ13" s="12"/>
      <c r="BR13" s="12"/>
      <c r="BS13" s="45"/>
      <c r="BT13" s="38"/>
      <c r="BU13" s="46"/>
      <c r="BV13" s="44">
        <v>45783</v>
      </c>
      <c r="BW13" s="48" t="s">
        <v>7</v>
      </c>
      <c r="BY13" s="1">
        <f t="shared" si="63"/>
        <v>45849</v>
      </c>
      <c r="BZ13" s="1">
        <f t="shared" si="59"/>
        <v>45849</v>
      </c>
      <c r="CA13" s="2" t="str">
        <f t="shared" si="62"/>
        <v>金</v>
      </c>
      <c r="CB13" s="1" t="str">
        <f t="shared" si="60"/>
        <v/>
      </c>
      <c r="CC13" s="2" t="str">
        <f t="shared" si="61"/>
        <v/>
      </c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</row>
    <row r="14" spans="1:101" ht="20.100000000000001" customHeight="1" x14ac:dyDescent="0.2">
      <c r="B14" s="27">
        <v>11</v>
      </c>
      <c r="C14" s="53"/>
      <c r="D14" s="50"/>
      <c r="E14" s="32"/>
      <c r="F14" s="33"/>
      <c r="G14" s="32"/>
      <c r="H14" s="34"/>
      <c r="I14" s="32"/>
      <c r="J14" s="34"/>
      <c r="K14" s="32"/>
      <c r="L14" s="34"/>
      <c r="M14" s="32"/>
      <c r="N14" s="34"/>
      <c r="O14" s="32"/>
      <c r="P14" s="34"/>
      <c r="Q14" s="32"/>
      <c r="R14" s="34"/>
      <c r="S14" s="32"/>
      <c r="T14" s="34"/>
      <c r="U14" s="32"/>
      <c r="V14" s="34"/>
      <c r="W14" s="32"/>
      <c r="X14" s="34"/>
      <c r="Y14" s="32"/>
      <c r="Z14" s="34"/>
      <c r="AA14" s="32"/>
      <c r="AB14" s="34"/>
      <c r="AC14" s="32"/>
      <c r="AD14" s="34"/>
      <c r="AE14" s="32"/>
      <c r="AF14" s="34"/>
      <c r="AG14" s="32"/>
      <c r="AH14" s="34"/>
      <c r="AI14" s="32"/>
      <c r="AJ14" s="34"/>
      <c r="AK14" s="32"/>
      <c r="AL14" s="34"/>
      <c r="AM14" s="32"/>
      <c r="AN14" s="34"/>
      <c r="AO14" s="32"/>
      <c r="AP14" s="34"/>
      <c r="AQ14" s="32"/>
      <c r="AR14" s="34"/>
      <c r="AS14" s="32"/>
      <c r="AT14" s="34"/>
      <c r="AU14" s="32"/>
      <c r="AV14" s="34"/>
      <c r="AW14" s="32"/>
      <c r="AX14" s="34"/>
      <c r="AY14" s="32"/>
      <c r="AZ14" s="34"/>
      <c r="BA14" s="32"/>
      <c r="BB14" s="34"/>
      <c r="BC14" s="32"/>
      <c r="BD14" s="34"/>
      <c r="BE14" s="32"/>
      <c r="BF14" s="34"/>
      <c r="BG14" s="32"/>
      <c r="BH14" s="34"/>
      <c r="BI14" s="32"/>
      <c r="BJ14" s="34"/>
      <c r="BK14" s="32"/>
      <c r="BL14" s="34"/>
      <c r="BM14" s="32"/>
      <c r="BN14" s="37"/>
      <c r="BO14" s="90" t="str">
        <f t="shared" si="64"/>
        <v/>
      </c>
      <c r="BP14" s="91"/>
      <c r="BQ14" s="12"/>
      <c r="BR14" s="12"/>
      <c r="BS14" s="45"/>
      <c r="BT14" s="38"/>
      <c r="BU14" s="46"/>
      <c r="BV14" s="44">
        <v>45859</v>
      </c>
      <c r="BW14" s="48" t="s">
        <v>9</v>
      </c>
      <c r="BY14" s="1">
        <f>BY13+1</f>
        <v>45850</v>
      </c>
      <c r="BZ14" s="1">
        <f t="shared" si="59"/>
        <v>45850</v>
      </c>
      <c r="CA14" s="2" t="str">
        <f t="shared" si="62"/>
        <v>土</v>
      </c>
      <c r="CB14" s="1" t="str">
        <f t="shared" si="60"/>
        <v/>
      </c>
      <c r="CC14" s="2" t="str">
        <f t="shared" si="61"/>
        <v/>
      </c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</row>
    <row r="15" spans="1:101" ht="20.100000000000001" customHeight="1" x14ac:dyDescent="0.2">
      <c r="B15" s="27">
        <v>12</v>
      </c>
      <c r="C15" s="53"/>
      <c r="D15" s="50"/>
      <c r="E15" s="32"/>
      <c r="F15" s="33"/>
      <c r="G15" s="32"/>
      <c r="H15" s="34"/>
      <c r="I15" s="32"/>
      <c r="J15" s="34"/>
      <c r="K15" s="32"/>
      <c r="L15" s="34"/>
      <c r="M15" s="32"/>
      <c r="N15" s="34"/>
      <c r="O15" s="32"/>
      <c r="P15" s="34"/>
      <c r="Q15" s="32"/>
      <c r="R15" s="34"/>
      <c r="S15" s="32"/>
      <c r="T15" s="34"/>
      <c r="U15" s="32"/>
      <c r="V15" s="34"/>
      <c r="W15" s="32"/>
      <c r="X15" s="34"/>
      <c r="Y15" s="32"/>
      <c r="Z15" s="34"/>
      <c r="AA15" s="32"/>
      <c r="AB15" s="34"/>
      <c r="AC15" s="32"/>
      <c r="AD15" s="34"/>
      <c r="AE15" s="32"/>
      <c r="AF15" s="34"/>
      <c r="AG15" s="32"/>
      <c r="AH15" s="34"/>
      <c r="AI15" s="32"/>
      <c r="AJ15" s="34"/>
      <c r="AK15" s="32"/>
      <c r="AL15" s="34"/>
      <c r="AM15" s="32"/>
      <c r="AN15" s="34"/>
      <c r="AO15" s="32"/>
      <c r="AP15" s="34"/>
      <c r="AQ15" s="32"/>
      <c r="AR15" s="34"/>
      <c r="AS15" s="32"/>
      <c r="AT15" s="34"/>
      <c r="AU15" s="32"/>
      <c r="AV15" s="34"/>
      <c r="AW15" s="32"/>
      <c r="AX15" s="34"/>
      <c r="AY15" s="32"/>
      <c r="AZ15" s="34"/>
      <c r="BA15" s="32"/>
      <c r="BB15" s="34"/>
      <c r="BC15" s="32"/>
      <c r="BD15" s="34"/>
      <c r="BE15" s="32"/>
      <c r="BF15" s="34"/>
      <c r="BG15" s="32"/>
      <c r="BH15" s="34"/>
      <c r="BI15" s="32"/>
      <c r="BJ15" s="34"/>
      <c r="BK15" s="32"/>
      <c r="BL15" s="34"/>
      <c r="BM15" s="32"/>
      <c r="BN15" s="37"/>
      <c r="BO15" s="90" t="str">
        <f t="shared" si="64"/>
        <v/>
      </c>
      <c r="BP15" s="91"/>
      <c r="BQ15" s="12"/>
      <c r="BR15" s="12"/>
      <c r="BS15" s="45"/>
      <c r="BT15" s="38"/>
      <c r="BU15" s="46"/>
      <c r="BV15" s="44">
        <v>45880</v>
      </c>
      <c r="BW15" s="48" t="s">
        <v>17</v>
      </c>
      <c r="BY15" s="1">
        <f t="shared" ref="BY15:BY22" si="65">BY14+1</f>
        <v>45851</v>
      </c>
      <c r="BZ15" s="1">
        <f t="shared" si="59"/>
        <v>45851</v>
      </c>
      <c r="CA15" s="2" t="str">
        <f t="shared" si="62"/>
        <v>日</v>
      </c>
      <c r="CB15" s="1">
        <f t="shared" si="60"/>
        <v>45851</v>
      </c>
      <c r="CC15" s="2" t="str">
        <f t="shared" si="61"/>
        <v>休日</v>
      </c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</row>
    <row r="16" spans="1:101" ht="20.100000000000001" customHeight="1" x14ac:dyDescent="0.2">
      <c r="B16" s="27">
        <v>13</v>
      </c>
      <c r="C16" s="53"/>
      <c r="D16" s="50"/>
      <c r="E16" s="32"/>
      <c r="F16" s="33"/>
      <c r="G16" s="32"/>
      <c r="H16" s="34"/>
      <c r="I16" s="32"/>
      <c r="J16" s="34"/>
      <c r="K16" s="32"/>
      <c r="L16" s="34"/>
      <c r="M16" s="32"/>
      <c r="N16" s="34"/>
      <c r="O16" s="32"/>
      <c r="P16" s="34"/>
      <c r="Q16" s="32"/>
      <c r="R16" s="34"/>
      <c r="S16" s="32"/>
      <c r="T16" s="34"/>
      <c r="U16" s="32"/>
      <c r="V16" s="34"/>
      <c r="W16" s="32"/>
      <c r="X16" s="34"/>
      <c r="Y16" s="32"/>
      <c r="Z16" s="34"/>
      <c r="AA16" s="32"/>
      <c r="AB16" s="34"/>
      <c r="AC16" s="32"/>
      <c r="AD16" s="34"/>
      <c r="AE16" s="32"/>
      <c r="AF16" s="34"/>
      <c r="AG16" s="32"/>
      <c r="AH16" s="34"/>
      <c r="AI16" s="32"/>
      <c r="AJ16" s="34"/>
      <c r="AK16" s="32"/>
      <c r="AL16" s="34"/>
      <c r="AM16" s="32"/>
      <c r="AN16" s="34"/>
      <c r="AO16" s="32"/>
      <c r="AP16" s="34"/>
      <c r="AQ16" s="32"/>
      <c r="AR16" s="34"/>
      <c r="AS16" s="32"/>
      <c r="AT16" s="34"/>
      <c r="AU16" s="32"/>
      <c r="AV16" s="34"/>
      <c r="AW16" s="32"/>
      <c r="AX16" s="34"/>
      <c r="AY16" s="32"/>
      <c r="AZ16" s="34"/>
      <c r="BA16" s="32"/>
      <c r="BB16" s="34"/>
      <c r="BC16" s="32"/>
      <c r="BD16" s="34"/>
      <c r="BE16" s="32"/>
      <c r="BF16" s="34"/>
      <c r="BG16" s="32"/>
      <c r="BH16" s="34"/>
      <c r="BI16" s="32"/>
      <c r="BJ16" s="34"/>
      <c r="BK16" s="32"/>
      <c r="BL16" s="34"/>
      <c r="BM16" s="32"/>
      <c r="BN16" s="37"/>
      <c r="BO16" s="90" t="str">
        <f t="shared" si="64"/>
        <v/>
      </c>
      <c r="BP16" s="91"/>
      <c r="BQ16" s="12"/>
      <c r="BR16" s="12"/>
      <c r="BS16" s="45"/>
      <c r="BT16" s="38"/>
      <c r="BU16" s="46"/>
      <c r="BV16" s="44">
        <v>45915</v>
      </c>
      <c r="BW16" s="48" t="s">
        <v>10</v>
      </c>
      <c r="BY16" s="1">
        <f t="shared" si="65"/>
        <v>45852</v>
      </c>
      <c r="BZ16" s="1">
        <f t="shared" si="59"/>
        <v>45852</v>
      </c>
      <c r="CA16" s="2" t="str">
        <f t="shared" si="62"/>
        <v>月</v>
      </c>
      <c r="CB16" s="1" t="str">
        <f t="shared" si="60"/>
        <v/>
      </c>
      <c r="CC16" s="2" t="str">
        <f t="shared" si="61"/>
        <v/>
      </c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</row>
    <row r="17" spans="2:101" ht="20.100000000000001" customHeight="1" x14ac:dyDescent="0.2">
      <c r="B17" s="27">
        <v>14</v>
      </c>
      <c r="C17" s="53"/>
      <c r="D17" s="50"/>
      <c r="E17" s="32"/>
      <c r="F17" s="33"/>
      <c r="G17" s="32"/>
      <c r="H17" s="34"/>
      <c r="I17" s="32"/>
      <c r="J17" s="34"/>
      <c r="K17" s="32"/>
      <c r="L17" s="34"/>
      <c r="M17" s="32"/>
      <c r="N17" s="34"/>
      <c r="O17" s="32"/>
      <c r="P17" s="34"/>
      <c r="Q17" s="32"/>
      <c r="R17" s="34"/>
      <c r="S17" s="32"/>
      <c r="T17" s="34"/>
      <c r="U17" s="32"/>
      <c r="V17" s="34"/>
      <c r="W17" s="32"/>
      <c r="X17" s="34"/>
      <c r="Y17" s="32"/>
      <c r="Z17" s="34"/>
      <c r="AA17" s="32"/>
      <c r="AB17" s="34"/>
      <c r="AC17" s="32"/>
      <c r="AD17" s="34"/>
      <c r="AE17" s="32"/>
      <c r="AF17" s="34"/>
      <c r="AG17" s="32"/>
      <c r="AH17" s="34"/>
      <c r="AI17" s="32"/>
      <c r="AJ17" s="34"/>
      <c r="AK17" s="32"/>
      <c r="AL17" s="34"/>
      <c r="AM17" s="32"/>
      <c r="AN17" s="34"/>
      <c r="AO17" s="32"/>
      <c r="AP17" s="34"/>
      <c r="AQ17" s="32"/>
      <c r="AR17" s="34"/>
      <c r="AS17" s="32"/>
      <c r="AT17" s="34"/>
      <c r="AU17" s="32"/>
      <c r="AV17" s="34"/>
      <c r="AW17" s="32"/>
      <c r="AX17" s="34"/>
      <c r="AY17" s="32"/>
      <c r="AZ17" s="34"/>
      <c r="BA17" s="32"/>
      <c r="BB17" s="34"/>
      <c r="BC17" s="32"/>
      <c r="BD17" s="34"/>
      <c r="BE17" s="32"/>
      <c r="BF17" s="34"/>
      <c r="BG17" s="32"/>
      <c r="BH17" s="34"/>
      <c r="BI17" s="32"/>
      <c r="BJ17" s="34"/>
      <c r="BK17" s="32"/>
      <c r="BL17" s="34"/>
      <c r="BM17" s="32"/>
      <c r="BN17" s="37"/>
      <c r="BO17" s="90" t="str">
        <f t="shared" si="64"/>
        <v/>
      </c>
      <c r="BP17" s="91"/>
      <c r="BQ17" s="12"/>
      <c r="BR17" s="12"/>
      <c r="BS17" s="45"/>
      <c r="BT17" s="38"/>
      <c r="BU17" s="46"/>
      <c r="BV17" s="44">
        <v>45923</v>
      </c>
      <c r="BW17" s="48" t="s">
        <v>11</v>
      </c>
      <c r="BY17" s="1">
        <f t="shared" si="65"/>
        <v>45853</v>
      </c>
      <c r="BZ17" s="1">
        <f t="shared" si="59"/>
        <v>45853</v>
      </c>
      <c r="CA17" s="2" t="str">
        <f t="shared" si="62"/>
        <v>火</v>
      </c>
      <c r="CB17" s="1" t="str">
        <f t="shared" si="60"/>
        <v/>
      </c>
      <c r="CC17" s="2" t="str">
        <f t="shared" si="61"/>
        <v/>
      </c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</row>
    <row r="18" spans="2:101" ht="20.100000000000001" customHeight="1" x14ac:dyDescent="0.2">
      <c r="B18" s="27">
        <v>15</v>
      </c>
      <c r="C18" s="53"/>
      <c r="D18" s="50"/>
      <c r="E18" s="32"/>
      <c r="F18" s="33"/>
      <c r="G18" s="32"/>
      <c r="H18" s="34"/>
      <c r="I18" s="32"/>
      <c r="J18" s="34"/>
      <c r="K18" s="32"/>
      <c r="L18" s="34"/>
      <c r="M18" s="32"/>
      <c r="N18" s="34"/>
      <c r="O18" s="32"/>
      <c r="P18" s="34"/>
      <c r="Q18" s="32"/>
      <c r="R18" s="34"/>
      <c r="S18" s="32"/>
      <c r="T18" s="34"/>
      <c r="U18" s="32"/>
      <c r="V18" s="34"/>
      <c r="W18" s="32"/>
      <c r="X18" s="34"/>
      <c r="Y18" s="32"/>
      <c r="Z18" s="34"/>
      <c r="AA18" s="32"/>
      <c r="AB18" s="34"/>
      <c r="AC18" s="32"/>
      <c r="AD18" s="34"/>
      <c r="AE18" s="32"/>
      <c r="AF18" s="34"/>
      <c r="AG18" s="32"/>
      <c r="AH18" s="34"/>
      <c r="AI18" s="32"/>
      <c r="AJ18" s="34"/>
      <c r="AK18" s="32"/>
      <c r="AL18" s="34"/>
      <c r="AM18" s="32"/>
      <c r="AN18" s="34"/>
      <c r="AO18" s="32"/>
      <c r="AP18" s="34"/>
      <c r="AQ18" s="32"/>
      <c r="AR18" s="34"/>
      <c r="AS18" s="32"/>
      <c r="AT18" s="34"/>
      <c r="AU18" s="32"/>
      <c r="AV18" s="34"/>
      <c r="AW18" s="32"/>
      <c r="AX18" s="34"/>
      <c r="AY18" s="32"/>
      <c r="AZ18" s="34"/>
      <c r="BA18" s="32"/>
      <c r="BB18" s="34"/>
      <c r="BC18" s="32"/>
      <c r="BD18" s="34"/>
      <c r="BE18" s="32"/>
      <c r="BF18" s="34"/>
      <c r="BG18" s="32"/>
      <c r="BH18" s="34"/>
      <c r="BI18" s="32"/>
      <c r="BJ18" s="34"/>
      <c r="BK18" s="32"/>
      <c r="BL18" s="34"/>
      <c r="BM18" s="32"/>
      <c r="BN18" s="37"/>
      <c r="BO18" s="90" t="str">
        <f t="shared" si="64"/>
        <v/>
      </c>
      <c r="BP18" s="91"/>
      <c r="BQ18" s="12"/>
      <c r="BR18" s="12"/>
      <c r="BS18" s="45"/>
      <c r="BT18" s="38"/>
      <c r="BU18" s="46"/>
      <c r="BV18" s="44">
        <v>45943</v>
      </c>
      <c r="BW18" s="48" t="s">
        <v>34</v>
      </c>
      <c r="BY18" s="1">
        <f t="shared" si="65"/>
        <v>45854</v>
      </c>
      <c r="BZ18" s="1">
        <f t="shared" si="59"/>
        <v>45854</v>
      </c>
      <c r="CA18" s="2" t="str">
        <f t="shared" si="62"/>
        <v>水</v>
      </c>
      <c r="CB18" s="1" t="str">
        <f t="shared" si="60"/>
        <v/>
      </c>
      <c r="CC18" s="2" t="str">
        <f t="shared" si="61"/>
        <v/>
      </c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</row>
    <row r="19" spans="2:101" ht="20.100000000000001" customHeight="1" x14ac:dyDescent="0.2">
      <c r="B19" s="27">
        <v>16</v>
      </c>
      <c r="C19" s="53"/>
      <c r="D19" s="50"/>
      <c r="E19" s="32"/>
      <c r="F19" s="33"/>
      <c r="G19" s="32"/>
      <c r="H19" s="34"/>
      <c r="I19" s="32"/>
      <c r="J19" s="34"/>
      <c r="K19" s="32"/>
      <c r="L19" s="34"/>
      <c r="M19" s="32"/>
      <c r="N19" s="34"/>
      <c r="O19" s="32"/>
      <c r="P19" s="34"/>
      <c r="Q19" s="32"/>
      <c r="R19" s="34"/>
      <c r="S19" s="32"/>
      <c r="T19" s="34"/>
      <c r="U19" s="32"/>
      <c r="V19" s="34"/>
      <c r="W19" s="32"/>
      <c r="X19" s="34"/>
      <c r="Y19" s="32"/>
      <c r="Z19" s="34"/>
      <c r="AA19" s="32"/>
      <c r="AB19" s="34"/>
      <c r="AC19" s="32"/>
      <c r="AD19" s="34"/>
      <c r="AE19" s="32"/>
      <c r="AF19" s="34"/>
      <c r="AG19" s="32"/>
      <c r="AH19" s="34"/>
      <c r="AI19" s="32"/>
      <c r="AJ19" s="34"/>
      <c r="AK19" s="32"/>
      <c r="AL19" s="34"/>
      <c r="AM19" s="32"/>
      <c r="AN19" s="34"/>
      <c r="AO19" s="32"/>
      <c r="AP19" s="34"/>
      <c r="AQ19" s="32"/>
      <c r="AR19" s="34"/>
      <c r="AS19" s="32"/>
      <c r="AT19" s="34"/>
      <c r="AU19" s="32"/>
      <c r="AV19" s="34"/>
      <c r="AW19" s="32"/>
      <c r="AX19" s="34"/>
      <c r="AY19" s="32"/>
      <c r="AZ19" s="34"/>
      <c r="BA19" s="32"/>
      <c r="BB19" s="34"/>
      <c r="BC19" s="32"/>
      <c r="BD19" s="34"/>
      <c r="BE19" s="32"/>
      <c r="BF19" s="34"/>
      <c r="BG19" s="32"/>
      <c r="BH19" s="34"/>
      <c r="BI19" s="32"/>
      <c r="BJ19" s="34"/>
      <c r="BK19" s="32"/>
      <c r="BL19" s="34"/>
      <c r="BM19" s="32"/>
      <c r="BN19" s="37"/>
      <c r="BO19" s="90" t="str">
        <f t="shared" si="64"/>
        <v/>
      </c>
      <c r="BP19" s="91"/>
      <c r="BQ19" s="12"/>
      <c r="BR19" s="12"/>
      <c r="BS19" s="45"/>
      <c r="BT19" s="38"/>
      <c r="BU19" s="46"/>
      <c r="BV19" s="44">
        <v>45964</v>
      </c>
      <c r="BW19" s="48" t="s">
        <v>12</v>
      </c>
      <c r="BY19" s="1">
        <f t="shared" si="65"/>
        <v>45855</v>
      </c>
      <c r="BZ19" s="1">
        <f t="shared" si="59"/>
        <v>45855</v>
      </c>
      <c r="CA19" s="2" t="str">
        <f t="shared" si="62"/>
        <v>木</v>
      </c>
      <c r="CB19" s="1" t="str">
        <f t="shared" si="60"/>
        <v/>
      </c>
      <c r="CC19" s="2" t="str">
        <f t="shared" si="61"/>
        <v/>
      </c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</row>
    <row r="20" spans="2:101" ht="20.100000000000001" customHeight="1" x14ac:dyDescent="0.2">
      <c r="B20" s="27">
        <v>17</v>
      </c>
      <c r="C20" s="53"/>
      <c r="D20" s="50"/>
      <c r="E20" s="32"/>
      <c r="F20" s="33"/>
      <c r="G20" s="32"/>
      <c r="H20" s="34"/>
      <c r="I20" s="32"/>
      <c r="J20" s="34"/>
      <c r="K20" s="32"/>
      <c r="L20" s="34"/>
      <c r="M20" s="32"/>
      <c r="N20" s="34"/>
      <c r="O20" s="32"/>
      <c r="P20" s="34"/>
      <c r="Q20" s="32"/>
      <c r="R20" s="34"/>
      <c r="S20" s="32"/>
      <c r="T20" s="34"/>
      <c r="U20" s="32"/>
      <c r="V20" s="34"/>
      <c r="W20" s="32"/>
      <c r="X20" s="34"/>
      <c r="Y20" s="32"/>
      <c r="Z20" s="34"/>
      <c r="AA20" s="32"/>
      <c r="AB20" s="34"/>
      <c r="AC20" s="32"/>
      <c r="AD20" s="34"/>
      <c r="AE20" s="32"/>
      <c r="AF20" s="34"/>
      <c r="AG20" s="32"/>
      <c r="AH20" s="34"/>
      <c r="AI20" s="32"/>
      <c r="AJ20" s="34"/>
      <c r="AK20" s="32"/>
      <c r="AL20" s="34"/>
      <c r="AM20" s="32"/>
      <c r="AN20" s="34"/>
      <c r="AO20" s="32"/>
      <c r="AP20" s="34"/>
      <c r="AQ20" s="32"/>
      <c r="AR20" s="34"/>
      <c r="AS20" s="32"/>
      <c r="AT20" s="34"/>
      <c r="AU20" s="32"/>
      <c r="AV20" s="34"/>
      <c r="AW20" s="32"/>
      <c r="AX20" s="34"/>
      <c r="AY20" s="32"/>
      <c r="AZ20" s="34"/>
      <c r="BA20" s="32"/>
      <c r="BB20" s="34"/>
      <c r="BC20" s="32"/>
      <c r="BD20" s="34"/>
      <c r="BE20" s="32"/>
      <c r="BF20" s="34"/>
      <c r="BG20" s="32"/>
      <c r="BH20" s="34"/>
      <c r="BI20" s="32"/>
      <c r="BJ20" s="34"/>
      <c r="BK20" s="32"/>
      <c r="BL20" s="34"/>
      <c r="BM20" s="32"/>
      <c r="BN20" s="37"/>
      <c r="BO20" s="90" t="str">
        <f t="shared" si="64"/>
        <v/>
      </c>
      <c r="BP20" s="91"/>
      <c r="BQ20" s="12"/>
      <c r="BR20" s="12"/>
      <c r="BS20" s="45"/>
      <c r="BT20" s="38"/>
      <c r="BU20" s="46"/>
      <c r="BV20" s="44">
        <v>45984</v>
      </c>
      <c r="BW20" s="48" t="s">
        <v>13</v>
      </c>
      <c r="BY20" s="1">
        <f t="shared" si="65"/>
        <v>45856</v>
      </c>
      <c r="BZ20" s="1">
        <f t="shared" si="59"/>
        <v>45856</v>
      </c>
      <c r="CA20" s="2" t="str">
        <f t="shared" si="62"/>
        <v>金</v>
      </c>
      <c r="CB20" s="1" t="str">
        <f t="shared" si="60"/>
        <v/>
      </c>
      <c r="CC20" s="2" t="str">
        <f t="shared" si="61"/>
        <v/>
      </c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</row>
    <row r="21" spans="2:101" ht="20.100000000000001" customHeight="1" x14ac:dyDescent="0.2">
      <c r="B21" s="27">
        <v>18</v>
      </c>
      <c r="C21" s="53"/>
      <c r="D21" s="50"/>
      <c r="E21" s="32"/>
      <c r="F21" s="33"/>
      <c r="G21" s="32"/>
      <c r="H21" s="34"/>
      <c r="I21" s="32"/>
      <c r="J21" s="34"/>
      <c r="K21" s="32"/>
      <c r="L21" s="34"/>
      <c r="M21" s="32"/>
      <c r="N21" s="34"/>
      <c r="O21" s="32"/>
      <c r="P21" s="34"/>
      <c r="Q21" s="32"/>
      <c r="R21" s="34"/>
      <c r="S21" s="32"/>
      <c r="T21" s="34"/>
      <c r="U21" s="32"/>
      <c r="V21" s="34"/>
      <c r="W21" s="32"/>
      <c r="X21" s="34"/>
      <c r="Y21" s="32"/>
      <c r="Z21" s="34"/>
      <c r="AA21" s="32"/>
      <c r="AB21" s="34"/>
      <c r="AC21" s="32"/>
      <c r="AD21" s="34"/>
      <c r="AE21" s="32"/>
      <c r="AF21" s="34"/>
      <c r="AG21" s="32"/>
      <c r="AH21" s="34"/>
      <c r="AI21" s="32"/>
      <c r="AJ21" s="34"/>
      <c r="AK21" s="32"/>
      <c r="AL21" s="34"/>
      <c r="AM21" s="32"/>
      <c r="AN21" s="34"/>
      <c r="AO21" s="32"/>
      <c r="AP21" s="34"/>
      <c r="AQ21" s="32"/>
      <c r="AR21" s="34"/>
      <c r="AS21" s="32"/>
      <c r="AT21" s="34"/>
      <c r="AU21" s="32"/>
      <c r="AV21" s="34"/>
      <c r="AW21" s="32"/>
      <c r="AX21" s="34"/>
      <c r="AY21" s="32"/>
      <c r="AZ21" s="34"/>
      <c r="BA21" s="32"/>
      <c r="BB21" s="34"/>
      <c r="BC21" s="32"/>
      <c r="BD21" s="34"/>
      <c r="BE21" s="32"/>
      <c r="BF21" s="34"/>
      <c r="BG21" s="32"/>
      <c r="BH21" s="34"/>
      <c r="BI21" s="32"/>
      <c r="BJ21" s="34"/>
      <c r="BK21" s="32"/>
      <c r="BL21" s="34"/>
      <c r="BM21" s="32"/>
      <c r="BN21" s="37"/>
      <c r="BO21" s="90" t="str">
        <f t="shared" si="64"/>
        <v/>
      </c>
      <c r="BP21" s="91"/>
      <c r="BQ21" s="12"/>
      <c r="BR21" s="12"/>
      <c r="BS21" s="45"/>
      <c r="BT21" s="38"/>
      <c r="BU21" s="46"/>
      <c r="BV21" s="47">
        <v>45985</v>
      </c>
      <c r="BW21" s="48" t="s">
        <v>7</v>
      </c>
      <c r="BY21" s="1">
        <f t="shared" si="65"/>
        <v>45857</v>
      </c>
      <c r="BZ21" s="1">
        <f t="shared" si="59"/>
        <v>45857</v>
      </c>
      <c r="CA21" s="2" t="str">
        <f t="shared" si="62"/>
        <v>土</v>
      </c>
      <c r="CB21" s="1" t="str">
        <f t="shared" si="60"/>
        <v/>
      </c>
      <c r="CC21" s="2" t="str">
        <f t="shared" si="61"/>
        <v/>
      </c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</row>
    <row r="22" spans="2:101" ht="20.100000000000001" customHeight="1" x14ac:dyDescent="0.2">
      <c r="B22" s="27">
        <v>19</v>
      </c>
      <c r="C22" s="53"/>
      <c r="D22" s="50"/>
      <c r="E22" s="32"/>
      <c r="F22" s="33"/>
      <c r="G22" s="32"/>
      <c r="H22" s="34"/>
      <c r="I22" s="32"/>
      <c r="J22" s="34"/>
      <c r="K22" s="32"/>
      <c r="L22" s="34"/>
      <c r="M22" s="32"/>
      <c r="N22" s="34"/>
      <c r="O22" s="32"/>
      <c r="P22" s="34"/>
      <c r="Q22" s="32"/>
      <c r="R22" s="34"/>
      <c r="S22" s="32"/>
      <c r="T22" s="34"/>
      <c r="U22" s="32"/>
      <c r="V22" s="34"/>
      <c r="W22" s="32"/>
      <c r="X22" s="34"/>
      <c r="Y22" s="32"/>
      <c r="Z22" s="34"/>
      <c r="AA22" s="32"/>
      <c r="AB22" s="34"/>
      <c r="AC22" s="32"/>
      <c r="AD22" s="34"/>
      <c r="AE22" s="32"/>
      <c r="AF22" s="34"/>
      <c r="AG22" s="32"/>
      <c r="AH22" s="34"/>
      <c r="AI22" s="32"/>
      <c r="AJ22" s="34"/>
      <c r="AK22" s="32"/>
      <c r="AL22" s="34"/>
      <c r="AM22" s="32"/>
      <c r="AN22" s="34"/>
      <c r="AO22" s="32"/>
      <c r="AP22" s="34"/>
      <c r="AQ22" s="32"/>
      <c r="AR22" s="34"/>
      <c r="AS22" s="32"/>
      <c r="AT22" s="34"/>
      <c r="AU22" s="32"/>
      <c r="AV22" s="34"/>
      <c r="AW22" s="32"/>
      <c r="AX22" s="34"/>
      <c r="AY22" s="32"/>
      <c r="AZ22" s="34"/>
      <c r="BA22" s="32"/>
      <c r="BB22" s="34"/>
      <c r="BC22" s="32"/>
      <c r="BD22" s="34"/>
      <c r="BE22" s="32"/>
      <c r="BF22" s="34"/>
      <c r="BG22" s="32"/>
      <c r="BH22" s="34"/>
      <c r="BI22" s="32"/>
      <c r="BJ22" s="34"/>
      <c r="BK22" s="32"/>
      <c r="BL22" s="34"/>
      <c r="BM22" s="32"/>
      <c r="BN22" s="37"/>
      <c r="BO22" s="90" t="str">
        <f t="shared" si="64"/>
        <v/>
      </c>
      <c r="BP22" s="91"/>
      <c r="BS22" s="47"/>
      <c r="BT22" s="38"/>
      <c r="BV22" s="44"/>
      <c r="BY22" s="1">
        <f t="shared" si="65"/>
        <v>45858</v>
      </c>
      <c r="BZ22" s="1">
        <f t="shared" si="59"/>
        <v>45858</v>
      </c>
      <c r="CA22" s="2" t="str">
        <f t="shared" si="62"/>
        <v>日</v>
      </c>
      <c r="CB22" s="1">
        <f t="shared" si="60"/>
        <v>45858</v>
      </c>
      <c r="CC22" s="2" t="str">
        <f t="shared" si="61"/>
        <v>休日</v>
      </c>
      <c r="CG22" s="4"/>
      <c r="CT22" s="4"/>
      <c r="CU22" s="4"/>
      <c r="CV22" s="7"/>
      <c r="CW22" s="7"/>
    </row>
    <row r="23" spans="2:101" ht="20.100000000000001" customHeight="1" x14ac:dyDescent="0.2">
      <c r="B23" s="27">
        <v>20</v>
      </c>
      <c r="C23" s="53"/>
      <c r="D23" s="50"/>
      <c r="E23" s="32"/>
      <c r="F23" s="33"/>
      <c r="G23" s="32"/>
      <c r="H23" s="34"/>
      <c r="I23" s="32"/>
      <c r="J23" s="34"/>
      <c r="K23" s="32"/>
      <c r="L23" s="34"/>
      <c r="M23" s="32"/>
      <c r="N23" s="34"/>
      <c r="O23" s="32"/>
      <c r="P23" s="34"/>
      <c r="Q23" s="32"/>
      <c r="R23" s="34"/>
      <c r="S23" s="32"/>
      <c r="T23" s="34"/>
      <c r="U23" s="32"/>
      <c r="V23" s="34"/>
      <c r="W23" s="32"/>
      <c r="X23" s="34"/>
      <c r="Y23" s="32"/>
      <c r="Z23" s="34"/>
      <c r="AA23" s="32"/>
      <c r="AB23" s="34"/>
      <c r="AC23" s="32"/>
      <c r="AD23" s="34"/>
      <c r="AE23" s="32"/>
      <c r="AF23" s="34"/>
      <c r="AG23" s="32"/>
      <c r="AH23" s="34"/>
      <c r="AI23" s="32"/>
      <c r="AJ23" s="34"/>
      <c r="AK23" s="32"/>
      <c r="AL23" s="34"/>
      <c r="AM23" s="32"/>
      <c r="AN23" s="34"/>
      <c r="AO23" s="32"/>
      <c r="AP23" s="34"/>
      <c r="AQ23" s="32"/>
      <c r="AR23" s="34"/>
      <c r="AS23" s="32"/>
      <c r="AT23" s="34"/>
      <c r="AU23" s="32"/>
      <c r="AV23" s="34"/>
      <c r="AW23" s="32"/>
      <c r="AX23" s="34"/>
      <c r="AY23" s="32"/>
      <c r="AZ23" s="34"/>
      <c r="BA23" s="32"/>
      <c r="BB23" s="34"/>
      <c r="BC23" s="32"/>
      <c r="BD23" s="34"/>
      <c r="BE23" s="32"/>
      <c r="BF23" s="34"/>
      <c r="BG23" s="32"/>
      <c r="BH23" s="34"/>
      <c r="BI23" s="32"/>
      <c r="BJ23" s="34"/>
      <c r="BK23" s="32"/>
      <c r="BL23" s="34"/>
      <c r="BM23" s="32"/>
      <c r="BN23" s="37"/>
      <c r="BO23" s="90" t="str">
        <f t="shared" si="64"/>
        <v/>
      </c>
      <c r="BP23" s="91"/>
      <c r="BS23" s="47"/>
      <c r="BT23" s="38"/>
      <c r="BV23" s="44"/>
      <c r="BY23" s="1">
        <f>BY22+1</f>
        <v>45859</v>
      </c>
      <c r="BZ23" s="1">
        <f t="shared" si="59"/>
        <v>45859</v>
      </c>
      <c r="CA23" s="2" t="str">
        <f t="shared" si="62"/>
        <v>月</v>
      </c>
      <c r="CB23" s="1">
        <f t="shared" si="60"/>
        <v>45859</v>
      </c>
      <c r="CC23" s="2" t="str">
        <f t="shared" si="61"/>
        <v>海の日</v>
      </c>
      <c r="CG23" s="4"/>
      <c r="CT23" s="4"/>
      <c r="CU23" s="4"/>
      <c r="CV23" s="7"/>
      <c r="CW23" s="7"/>
    </row>
    <row r="24" spans="2:101" ht="20.100000000000001" customHeight="1" x14ac:dyDescent="0.2">
      <c r="B24" s="27">
        <v>21</v>
      </c>
      <c r="C24" s="53"/>
      <c r="D24" s="50"/>
      <c r="E24" s="32"/>
      <c r="F24" s="33"/>
      <c r="G24" s="32"/>
      <c r="H24" s="34"/>
      <c r="I24" s="32"/>
      <c r="J24" s="34"/>
      <c r="K24" s="32"/>
      <c r="L24" s="34"/>
      <c r="M24" s="32"/>
      <c r="N24" s="34"/>
      <c r="O24" s="32"/>
      <c r="P24" s="34"/>
      <c r="Q24" s="32"/>
      <c r="R24" s="34"/>
      <c r="S24" s="32"/>
      <c r="T24" s="34"/>
      <c r="U24" s="32"/>
      <c r="V24" s="34"/>
      <c r="W24" s="32"/>
      <c r="X24" s="34"/>
      <c r="Y24" s="32"/>
      <c r="Z24" s="34"/>
      <c r="AA24" s="32"/>
      <c r="AB24" s="34"/>
      <c r="AC24" s="32"/>
      <c r="AD24" s="34"/>
      <c r="AE24" s="32"/>
      <c r="AF24" s="34"/>
      <c r="AG24" s="32"/>
      <c r="AH24" s="34"/>
      <c r="AI24" s="32"/>
      <c r="AJ24" s="34"/>
      <c r="AK24" s="32"/>
      <c r="AL24" s="34"/>
      <c r="AM24" s="32"/>
      <c r="AN24" s="34"/>
      <c r="AO24" s="32"/>
      <c r="AP24" s="34"/>
      <c r="AQ24" s="32"/>
      <c r="AR24" s="34"/>
      <c r="AS24" s="32"/>
      <c r="AT24" s="34"/>
      <c r="AU24" s="32"/>
      <c r="AV24" s="34"/>
      <c r="AW24" s="32"/>
      <c r="AX24" s="34"/>
      <c r="AY24" s="32"/>
      <c r="AZ24" s="34"/>
      <c r="BA24" s="32"/>
      <c r="BB24" s="34"/>
      <c r="BC24" s="32"/>
      <c r="BD24" s="34"/>
      <c r="BE24" s="32"/>
      <c r="BF24" s="34"/>
      <c r="BG24" s="32"/>
      <c r="BH24" s="34"/>
      <c r="BI24" s="32"/>
      <c r="BJ24" s="34"/>
      <c r="BK24" s="32"/>
      <c r="BL24" s="34"/>
      <c r="BM24" s="32"/>
      <c r="BN24" s="37"/>
      <c r="BO24" s="90" t="str">
        <f t="shared" si="64"/>
        <v/>
      </c>
      <c r="BP24" s="91"/>
      <c r="BS24" s="47"/>
      <c r="BT24" s="38"/>
      <c r="BV24" s="44"/>
      <c r="BY24" s="1">
        <f t="shared" ref="BY24:BY31" si="66">BY23+1</f>
        <v>45860</v>
      </c>
      <c r="BZ24" s="1">
        <f t="shared" si="59"/>
        <v>45860</v>
      </c>
      <c r="CA24" s="2" t="str">
        <f t="shared" si="62"/>
        <v>火</v>
      </c>
      <c r="CB24" s="1" t="str">
        <f t="shared" si="60"/>
        <v/>
      </c>
      <c r="CC24" s="2" t="str">
        <f t="shared" si="61"/>
        <v/>
      </c>
      <c r="CG24" s="4"/>
    </row>
    <row r="25" spans="2:101" ht="20.100000000000001" customHeight="1" x14ac:dyDescent="0.2">
      <c r="B25" s="27">
        <v>22</v>
      </c>
      <c r="C25" s="53"/>
      <c r="D25" s="50"/>
      <c r="E25" s="32"/>
      <c r="F25" s="33"/>
      <c r="G25" s="32"/>
      <c r="H25" s="34"/>
      <c r="I25" s="32"/>
      <c r="J25" s="34"/>
      <c r="K25" s="32"/>
      <c r="L25" s="34"/>
      <c r="M25" s="32"/>
      <c r="N25" s="34"/>
      <c r="O25" s="32"/>
      <c r="P25" s="34"/>
      <c r="Q25" s="32"/>
      <c r="R25" s="34"/>
      <c r="S25" s="32"/>
      <c r="T25" s="34"/>
      <c r="U25" s="32"/>
      <c r="V25" s="34"/>
      <c r="W25" s="32"/>
      <c r="X25" s="34"/>
      <c r="Y25" s="32"/>
      <c r="Z25" s="34"/>
      <c r="AA25" s="32"/>
      <c r="AB25" s="34"/>
      <c r="AC25" s="32"/>
      <c r="AD25" s="34"/>
      <c r="AE25" s="32"/>
      <c r="AF25" s="34"/>
      <c r="AG25" s="32"/>
      <c r="AH25" s="34"/>
      <c r="AI25" s="32"/>
      <c r="AJ25" s="34"/>
      <c r="AK25" s="32"/>
      <c r="AL25" s="34"/>
      <c r="AM25" s="32"/>
      <c r="AN25" s="34"/>
      <c r="AO25" s="32"/>
      <c r="AP25" s="34"/>
      <c r="AQ25" s="32"/>
      <c r="AR25" s="34"/>
      <c r="AS25" s="32"/>
      <c r="AT25" s="34"/>
      <c r="AU25" s="32"/>
      <c r="AV25" s="34"/>
      <c r="AW25" s="32"/>
      <c r="AX25" s="34"/>
      <c r="AY25" s="32"/>
      <c r="AZ25" s="34"/>
      <c r="BA25" s="32"/>
      <c r="BB25" s="34"/>
      <c r="BC25" s="32"/>
      <c r="BD25" s="34"/>
      <c r="BE25" s="32"/>
      <c r="BF25" s="34"/>
      <c r="BG25" s="32"/>
      <c r="BH25" s="34"/>
      <c r="BI25" s="32"/>
      <c r="BJ25" s="34"/>
      <c r="BK25" s="32"/>
      <c r="BL25" s="34"/>
      <c r="BM25" s="32"/>
      <c r="BN25" s="37"/>
      <c r="BO25" s="90" t="str">
        <f t="shared" si="64"/>
        <v/>
      </c>
      <c r="BP25" s="91"/>
      <c r="BS25" s="47"/>
      <c r="BT25" s="38"/>
      <c r="BV25" s="44"/>
      <c r="BY25" s="1">
        <f t="shared" si="66"/>
        <v>45861</v>
      </c>
      <c r="BZ25" s="1">
        <f t="shared" si="59"/>
        <v>45861</v>
      </c>
      <c r="CA25" s="2" t="str">
        <f t="shared" si="62"/>
        <v>水</v>
      </c>
      <c r="CB25" s="1" t="str">
        <f t="shared" si="60"/>
        <v/>
      </c>
      <c r="CC25" s="2" t="str">
        <f t="shared" si="61"/>
        <v/>
      </c>
      <c r="CG25" s="4"/>
    </row>
    <row r="26" spans="2:101" ht="20.100000000000001" customHeight="1" x14ac:dyDescent="0.2">
      <c r="B26" s="27">
        <v>23</v>
      </c>
      <c r="C26" s="53"/>
      <c r="D26" s="50"/>
      <c r="E26" s="32"/>
      <c r="F26" s="33"/>
      <c r="G26" s="32"/>
      <c r="H26" s="34"/>
      <c r="I26" s="32"/>
      <c r="J26" s="34"/>
      <c r="K26" s="32"/>
      <c r="L26" s="34"/>
      <c r="M26" s="32"/>
      <c r="N26" s="34"/>
      <c r="O26" s="32"/>
      <c r="P26" s="34"/>
      <c r="Q26" s="32"/>
      <c r="R26" s="34"/>
      <c r="S26" s="32"/>
      <c r="T26" s="34"/>
      <c r="U26" s="32"/>
      <c r="V26" s="34"/>
      <c r="W26" s="32"/>
      <c r="X26" s="34"/>
      <c r="Y26" s="32"/>
      <c r="Z26" s="34"/>
      <c r="AA26" s="32"/>
      <c r="AB26" s="34"/>
      <c r="AC26" s="32"/>
      <c r="AD26" s="34"/>
      <c r="AE26" s="32"/>
      <c r="AF26" s="34"/>
      <c r="AG26" s="32"/>
      <c r="AH26" s="34"/>
      <c r="AI26" s="32"/>
      <c r="AJ26" s="34"/>
      <c r="AK26" s="32"/>
      <c r="AL26" s="34"/>
      <c r="AM26" s="32"/>
      <c r="AN26" s="34"/>
      <c r="AO26" s="32"/>
      <c r="AP26" s="34"/>
      <c r="AQ26" s="32"/>
      <c r="AR26" s="34"/>
      <c r="AS26" s="32"/>
      <c r="AT26" s="34"/>
      <c r="AU26" s="32"/>
      <c r="AV26" s="34"/>
      <c r="AW26" s="32"/>
      <c r="AX26" s="34"/>
      <c r="AY26" s="32"/>
      <c r="AZ26" s="34"/>
      <c r="BA26" s="32"/>
      <c r="BB26" s="34"/>
      <c r="BC26" s="32"/>
      <c r="BD26" s="34"/>
      <c r="BE26" s="32"/>
      <c r="BF26" s="34"/>
      <c r="BG26" s="32"/>
      <c r="BH26" s="34"/>
      <c r="BI26" s="32"/>
      <c r="BJ26" s="34"/>
      <c r="BK26" s="32"/>
      <c r="BL26" s="34"/>
      <c r="BM26" s="32"/>
      <c r="BN26" s="37"/>
      <c r="BO26" s="90" t="str">
        <f t="shared" si="64"/>
        <v/>
      </c>
      <c r="BP26" s="91"/>
      <c r="BS26" s="47"/>
      <c r="BT26" s="38"/>
      <c r="BV26" s="44"/>
      <c r="BY26" s="1">
        <f t="shared" si="66"/>
        <v>45862</v>
      </c>
      <c r="BZ26" s="1">
        <f t="shared" si="59"/>
        <v>45862</v>
      </c>
      <c r="CA26" s="2" t="str">
        <f t="shared" si="62"/>
        <v>木</v>
      </c>
      <c r="CB26" s="1" t="str">
        <f t="shared" si="60"/>
        <v/>
      </c>
      <c r="CC26" s="2" t="str">
        <f t="shared" si="61"/>
        <v/>
      </c>
      <c r="CG26" s="4"/>
    </row>
    <row r="27" spans="2:101" ht="20.100000000000001" customHeight="1" x14ac:dyDescent="0.2">
      <c r="B27" s="27">
        <v>24</v>
      </c>
      <c r="C27" s="53"/>
      <c r="D27" s="50"/>
      <c r="E27" s="32"/>
      <c r="F27" s="33"/>
      <c r="G27" s="32"/>
      <c r="H27" s="34"/>
      <c r="I27" s="32"/>
      <c r="J27" s="34"/>
      <c r="K27" s="32"/>
      <c r="L27" s="34"/>
      <c r="M27" s="32"/>
      <c r="N27" s="34"/>
      <c r="O27" s="32"/>
      <c r="P27" s="34"/>
      <c r="Q27" s="32"/>
      <c r="R27" s="34"/>
      <c r="S27" s="32"/>
      <c r="T27" s="34"/>
      <c r="U27" s="32"/>
      <c r="V27" s="34"/>
      <c r="W27" s="32"/>
      <c r="X27" s="34"/>
      <c r="Y27" s="32"/>
      <c r="Z27" s="34"/>
      <c r="AA27" s="32"/>
      <c r="AB27" s="34"/>
      <c r="AC27" s="32"/>
      <c r="AD27" s="34"/>
      <c r="AE27" s="32"/>
      <c r="AF27" s="34"/>
      <c r="AG27" s="32"/>
      <c r="AH27" s="34"/>
      <c r="AI27" s="32"/>
      <c r="AJ27" s="34"/>
      <c r="AK27" s="32"/>
      <c r="AL27" s="34"/>
      <c r="AM27" s="32"/>
      <c r="AN27" s="34"/>
      <c r="AO27" s="32"/>
      <c r="AP27" s="34"/>
      <c r="AQ27" s="32"/>
      <c r="AR27" s="34"/>
      <c r="AS27" s="32"/>
      <c r="AT27" s="34"/>
      <c r="AU27" s="32"/>
      <c r="AV27" s="34"/>
      <c r="AW27" s="32"/>
      <c r="AX27" s="34"/>
      <c r="AY27" s="32"/>
      <c r="AZ27" s="34"/>
      <c r="BA27" s="32"/>
      <c r="BB27" s="34"/>
      <c r="BC27" s="32"/>
      <c r="BD27" s="34"/>
      <c r="BE27" s="32"/>
      <c r="BF27" s="34"/>
      <c r="BG27" s="32"/>
      <c r="BH27" s="34"/>
      <c r="BI27" s="32"/>
      <c r="BJ27" s="34"/>
      <c r="BK27" s="32"/>
      <c r="BL27" s="34"/>
      <c r="BM27" s="32"/>
      <c r="BN27" s="37"/>
      <c r="BO27" s="90" t="str">
        <f t="shared" si="64"/>
        <v/>
      </c>
      <c r="BP27" s="91"/>
      <c r="BS27" s="47"/>
      <c r="BT27" s="38"/>
      <c r="BV27" s="44">
        <v>46023</v>
      </c>
      <c r="BW27" s="48" t="s">
        <v>0</v>
      </c>
      <c r="BY27" s="1">
        <f t="shared" si="66"/>
        <v>45863</v>
      </c>
      <c r="BZ27" s="1">
        <f t="shared" si="59"/>
        <v>45863</v>
      </c>
      <c r="CA27" s="2" t="str">
        <f t="shared" si="62"/>
        <v>金</v>
      </c>
      <c r="CB27" s="1" t="str">
        <f t="shared" si="60"/>
        <v/>
      </c>
      <c r="CC27" s="2" t="str">
        <f t="shared" si="61"/>
        <v/>
      </c>
      <c r="CG27" s="4"/>
    </row>
    <row r="28" spans="2:101" ht="20.100000000000001" customHeight="1" x14ac:dyDescent="0.2">
      <c r="B28" s="27">
        <v>25</v>
      </c>
      <c r="C28" s="53"/>
      <c r="D28" s="50"/>
      <c r="E28" s="32"/>
      <c r="F28" s="33"/>
      <c r="G28" s="32"/>
      <c r="H28" s="34"/>
      <c r="I28" s="32"/>
      <c r="J28" s="34"/>
      <c r="K28" s="32"/>
      <c r="L28" s="34"/>
      <c r="M28" s="32"/>
      <c r="N28" s="34"/>
      <c r="O28" s="32"/>
      <c r="P28" s="34"/>
      <c r="Q28" s="32"/>
      <c r="R28" s="34"/>
      <c r="S28" s="32"/>
      <c r="T28" s="34"/>
      <c r="U28" s="32"/>
      <c r="V28" s="34"/>
      <c r="W28" s="32"/>
      <c r="X28" s="34"/>
      <c r="Y28" s="32"/>
      <c r="Z28" s="34"/>
      <c r="AA28" s="32"/>
      <c r="AB28" s="34"/>
      <c r="AC28" s="32"/>
      <c r="AD28" s="34"/>
      <c r="AE28" s="32"/>
      <c r="AF28" s="34"/>
      <c r="AG28" s="32"/>
      <c r="AH28" s="34"/>
      <c r="AI28" s="32"/>
      <c r="AJ28" s="34"/>
      <c r="AK28" s="32"/>
      <c r="AL28" s="34"/>
      <c r="AM28" s="32"/>
      <c r="AN28" s="34"/>
      <c r="AO28" s="32"/>
      <c r="AP28" s="34"/>
      <c r="AQ28" s="32"/>
      <c r="AR28" s="34"/>
      <c r="AS28" s="32"/>
      <c r="AT28" s="34"/>
      <c r="AU28" s="32"/>
      <c r="AV28" s="34"/>
      <c r="AW28" s="32"/>
      <c r="AX28" s="34"/>
      <c r="AY28" s="32"/>
      <c r="AZ28" s="34"/>
      <c r="BA28" s="32"/>
      <c r="BB28" s="34"/>
      <c r="BC28" s="32"/>
      <c r="BD28" s="34"/>
      <c r="BE28" s="32"/>
      <c r="BF28" s="34"/>
      <c r="BG28" s="32"/>
      <c r="BH28" s="34"/>
      <c r="BI28" s="32"/>
      <c r="BJ28" s="34"/>
      <c r="BK28" s="32"/>
      <c r="BL28" s="34"/>
      <c r="BM28" s="32"/>
      <c r="BN28" s="37"/>
      <c r="BO28" s="90" t="str">
        <f t="shared" si="64"/>
        <v/>
      </c>
      <c r="BP28" s="91"/>
      <c r="BS28" s="47"/>
      <c r="BT28" s="38"/>
      <c r="BV28" s="44">
        <v>46034</v>
      </c>
      <c r="BW28" s="48" t="s">
        <v>1</v>
      </c>
      <c r="BY28" s="1">
        <f t="shared" si="66"/>
        <v>45864</v>
      </c>
      <c r="BZ28" s="1">
        <f t="shared" si="59"/>
        <v>45864</v>
      </c>
      <c r="CA28" s="2" t="str">
        <f t="shared" si="62"/>
        <v>土</v>
      </c>
      <c r="CB28" s="1" t="str">
        <f t="shared" si="60"/>
        <v/>
      </c>
      <c r="CC28" s="2" t="str">
        <f t="shared" si="61"/>
        <v/>
      </c>
      <c r="CG28" s="4"/>
    </row>
    <row r="29" spans="2:101" s="60" customFormat="1" ht="25.05" customHeight="1" x14ac:dyDescent="0.2">
      <c r="B29" s="60" t="s">
        <v>38</v>
      </c>
      <c r="E29" s="60" t="s">
        <v>39</v>
      </c>
      <c r="AK29" s="60" t="str">
        <f>IF(E29="","",E29)</f>
        <v>一時間未満切り上げ</v>
      </c>
      <c r="BS29" s="68"/>
      <c r="BT29" s="65"/>
      <c r="BV29" s="69">
        <v>46076</v>
      </c>
      <c r="BW29" s="70" t="s">
        <v>14</v>
      </c>
      <c r="BY29" s="71" t="e">
        <f>#REF!+1</f>
        <v>#REF!</v>
      </c>
      <c r="BZ29" s="71" t="e">
        <f t="shared" si="59"/>
        <v>#REF!</v>
      </c>
      <c r="CA29" s="65" t="e">
        <f t="shared" si="62"/>
        <v>#REF!</v>
      </c>
      <c r="CB29" s="71" t="str">
        <f t="shared" si="60"/>
        <v/>
      </c>
      <c r="CC29" s="65" t="str">
        <f t="shared" si="61"/>
        <v/>
      </c>
      <c r="CT29" s="63"/>
      <c r="CU29" s="63"/>
      <c r="CV29" s="63"/>
      <c r="CW29" s="63"/>
    </row>
    <row r="30" spans="2:101" ht="20.100000000000001" customHeight="1" x14ac:dyDescent="0.2">
      <c r="B30" s="21"/>
      <c r="C30" s="22" t="s">
        <v>31</v>
      </c>
      <c r="D30" s="49"/>
      <c r="E30" s="23">
        <f t="shared" ref="E30:BN30" si="67">IF(E2="","",E2)</f>
        <v>45839</v>
      </c>
      <c r="F30" s="24">
        <f t="shared" si="67"/>
        <v>3</v>
      </c>
      <c r="G30" s="23">
        <f t="shared" si="67"/>
        <v>45840</v>
      </c>
      <c r="H30" s="25">
        <f t="shared" si="67"/>
        <v>4</v>
      </c>
      <c r="I30" s="23">
        <f t="shared" si="67"/>
        <v>45841</v>
      </c>
      <c r="J30" s="25">
        <f t="shared" si="67"/>
        <v>5</v>
      </c>
      <c r="K30" s="23">
        <f t="shared" si="67"/>
        <v>45842</v>
      </c>
      <c r="L30" s="25">
        <f t="shared" si="67"/>
        <v>6</v>
      </c>
      <c r="M30" s="23">
        <f t="shared" si="67"/>
        <v>45843</v>
      </c>
      <c r="N30" s="25">
        <f t="shared" si="67"/>
        <v>7</v>
      </c>
      <c r="O30" s="23">
        <f t="shared" si="67"/>
        <v>45844</v>
      </c>
      <c r="P30" s="25">
        <f t="shared" si="67"/>
        <v>1</v>
      </c>
      <c r="Q30" s="23">
        <f t="shared" si="67"/>
        <v>45845</v>
      </c>
      <c r="R30" s="25">
        <f t="shared" si="67"/>
        <v>2</v>
      </c>
      <c r="S30" s="23">
        <f t="shared" si="67"/>
        <v>45846</v>
      </c>
      <c r="T30" s="25">
        <f t="shared" si="67"/>
        <v>3</v>
      </c>
      <c r="U30" s="23">
        <f t="shared" si="67"/>
        <v>45847</v>
      </c>
      <c r="V30" s="25">
        <f t="shared" si="67"/>
        <v>4</v>
      </c>
      <c r="W30" s="23">
        <f t="shared" si="67"/>
        <v>45848</v>
      </c>
      <c r="X30" s="25">
        <f t="shared" si="67"/>
        <v>5</v>
      </c>
      <c r="Y30" s="23">
        <f t="shared" si="67"/>
        <v>45849</v>
      </c>
      <c r="Z30" s="25">
        <f t="shared" si="67"/>
        <v>6</v>
      </c>
      <c r="AA30" s="23">
        <f t="shared" si="67"/>
        <v>45850</v>
      </c>
      <c r="AB30" s="25">
        <f t="shared" si="67"/>
        <v>7</v>
      </c>
      <c r="AC30" s="23">
        <f t="shared" si="67"/>
        <v>45851</v>
      </c>
      <c r="AD30" s="25">
        <f t="shared" si="67"/>
        <v>1</v>
      </c>
      <c r="AE30" s="23">
        <f t="shared" si="67"/>
        <v>45852</v>
      </c>
      <c r="AF30" s="25">
        <f t="shared" si="67"/>
        <v>2</v>
      </c>
      <c r="AG30" s="23">
        <f t="shared" si="67"/>
        <v>45853</v>
      </c>
      <c r="AH30" s="25">
        <f t="shared" si="67"/>
        <v>3</v>
      </c>
      <c r="AI30" s="23">
        <f t="shared" si="67"/>
        <v>45854</v>
      </c>
      <c r="AJ30" s="25">
        <f t="shared" si="67"/>
        <v>4</v>
      </c>
      <c r="AK30" s="23">
        <f t="shared" si="67"/>
        <v>45855</v>
      </c>
      <c r="AL30" s="25">
        <f t="shared" si="67"/>
        <v>5</v>
      </c>
      <c r="AM30" s="23">
        <f t="shared" si="67"/>
        <v>45856</v>
      </c>
      <c r="AN30" s="25">
        <f t="shared" si="67"/>
        <v>6</v>
      </c>
      <c r="AO30" s="23">
        <f t="shared" si="67"/>
        <v>45857</v>
      </c>
      <c r="AP30" s="25">
        <f t="shared" si="67"/>
        <v>7</v>
      </c>
      <c r="AQ30" s="23">
        <f t="shared" si="67"/>
        <v>45858</v>
      </c>
      <c r="AR30" s="25">
        <f t="shared" si="67"/>
        <v>1</v>
      </c>
      <c r="AS30" s="23">
        <f t="shared" si="67"/>
        <v>45859</v>
      </c>
      <c r="AT30" s="25">
        <f t="shared" si="67"/>
        <v>2</v>
      </c>
      <c r="AU30" s="23">
        <f t="shared" si="67"/>
        <v>45860</v>
      </c>
      <c r="AV30" s="25">
        <f t="shared" si="67"/>
        <v>3</v>
      </c>
      <c r="AW30" s="23">
        <f t="shared" si="67"/>
        <v>45861</v>
      </c>
      <c r="AX30" s="25">
        <f t="shared" si="67"/>
        <v>4</v>
      </c>
      <c r="AY30" s="23">
        <f t="shared" si="67"/>
        <v>45862</v>
      </c>
      <c r="AZ30" s="25">
        <f t="shared" si="67"/>
        <v>5</v>
      </c>
      <c r="BA30" s="23">
        <f t="shared" si="67"/>
        <v>45863</v>
      </c>
      <c r="BB30" s="25">
        <f t="shared" si="67"/>
        <v>6</v>
      </c>
      <c r="BC30" s="23">
        <f t="shared" si="67"/>
        <v>45864</v>
      </c>
      <c r="BD30" s="25">
        <f t="shared" si="67"/>
        <v>7</v>
      </c>
      <c r="BE30" s="23">
        <f t="shared" si="67"/>
        <v>45865</v>
      </c>
      <c r="BF30" s="25">
        <f t="shared" si="67"/>
        <v>1</v>
      </c>
      <c r="BG30" s="23">
        <f t="shared" si="67"/>
        <v>45866</v>
      </c>
      <c r="BH30" s="25">
        <f t="shared" si="67"/>
        <v>2</v>
      </c>
      <c r="BI30" s="23">
        <f t="shared" si="67"/>
        <v>45867</v>
      </c>
      <c r="BJ30" s="25">
        <f t="shared" si="67"/>
        <v>3</v>
      </c>
      <c r="BK30" s="23">
        <f t="shared" si="67"/>
        <v>45868</v>
      </c>
      <c r="BL30" s="25">
        <f t="shared" si="67"/>
        <v>4</v>
      </c>
      <c r="BM30" s="23">
        <f t="shared" si="67"/>
        <v>45869</v>
      </c>
      <c r="BN30" s="24">
        <f t="shared" si="67"/>
        <v>5</v>
      </c>
      <c r="BO30" s="72"/>
      <c r="BP30" s="73"/>
      <c r="BS30" s="47"/>
      <c r="BT30" s="38"/>
      <c r="BV30" s="44">
        <v>46101</v>
      </c>
      <c r="BW30" s="48" t="s">
        <v>3</v>
      </c>
      <c r="BY30" s="1" t="e">
        <f t="shared" si="66"/>
        <v>#REF!</v>
      </c>
      <c r="BZ30" s="1" t="e">
        <f t="shared" si="59"/>
        <v>#REF!</v>
      </c>
      <c r="CA30" s="2" t="e">
        <f t="shared" si="62"/>
        <v>#REF!</v>
      </c>
      <c r="CB30" s="1" t="str">
        <f t="shared" si="60"/>
        <v/>
      </c>
      <c r="CC30" s="2" t="str">
        <f t="shared" si="61"/>
        <v/>
      </c>
      <c r="CG30" s="4"/>
    </row>
    <row r="31" spans="2:101" ht="20.100000000000001" customHeight="1" thickBot="1" x14ac:dyDescent="0.25">
      <c r="B31" s="16" t="s">
        <v>22</v>
      </c>
      <c r="C31" s="16" t="s">
        <v>21</v>
      </c>
      <c r="D31" s="54" t="str">
        <f t="shared" ref="D31:D56" si="68">IF(D3="","",D3)</f>
        <v>時給</v>
      </c>
      <c r="E31" s="18" t="s">
        <v>32</v>
      </c>
      <c r="F31" s="19" t="s">
        <v>33</v>
      </c>
      <c r="G31" s="18" t="str">
        <f>IF(G30="","",$E$31)</f>
        <v>時間</v>
      </c>
      <c r="H31" s="20" t="str">
        <f>IF(H30="","",$F$31)</f>
        <v>金額</v>
      </c>
      <c r="I31" s="18" t="str">
        <f t="shared" ref="I31" si="69">IF(I30="","",$E$31)</f>
        <v>時間</v>
      </c>
      <c r="J31" s="20" t="str">
        <f t="shared" ref="J31" si="70">IF(J30="","",$F$31)</f>
        <v>金額</v>
      </c>
      <c r="K31" s="18" t="str">
        <f t="shared" ref="K31" si="71">IF(K30="","",$E$31)</f>
        <v>時間</v>
      </c>
      <c r="L31" s="20" t="str">
        <f t="shared" ref="L31" si="72">IF(L30="","",$F$31)</f>
        <v>金額</v>
      </c>
      <c r="M31" s="18" t="str">
        <f t="shared" ref="M31" si="73">IF(M30="","",$E$31)</f>
        <v>時間</v>
      </c>
      <c r="N31" s="20" t="str">
        <f t="shared" ref="N31" si="74">IF(N30="","",$F$31)</f>
        <v>金額</v>
      </c>
      <c r="O31" s="18" t="str">
        <f t="shared" ref="O31" si="75">IF(O30="","",$E$31)</f>
        <v>時間</v>
      </c>
      <c r="P31" s="20" t="str">
        <f t="shared" ref="P31" si="76">IF(P30="","",$F$31)</f>
        <v>金額</v>
      </c>
      <c r="Q31" s="18" t="str">
        <f t="shared" ref="Q31" si="77">IF(Q30="","",$E$31)</f>
        <v>時間</v>
      </c>
      <c r="R31" s="20" t="str">
        <f t="shared" ref="R31" si="78">IF(R30="","",$F$31)</f>
        <v>金額</v>
      </c>
      <c r="S31" s="18" t="str">
        <f t="shared" ref="S31" si="79">IF(S30="","",$E$31)</f>
        <v>時間</v>
      </c>
      <c r="T31" s="20" t="str">
        <f t="shared" ref="T31" si="80">IF(T30="","",$F$31)</f>
        <v>金額</v>
      </c>
      <c r="U31" s="18" t="str">
        <f t="shared" ref="U31" si="81">IF(U30="","",$E$31)</f>
        <v>時間</v>
      </c>
      <c r="V31" s="20" t="str">
        <f t="shared" ref="V31" si="82">IF(V30="","",$F$31)</f>
        <v>金額</v>
      </c>
      <c r="W31" s="18" t="str">
        <f t="shared" ref="W31" si="83">IF(W30="","",$E$31)</f>
        <v>時間</v>
      </c>
      <c r="X31" s="20" t="str">
        <f t="shared" ref="X31" si="84">IF(X30="","",$F$31)</f>
        <v>金額</v>
      </c>
      <c r="Y31" s="18" t="str">
        <f t="shared" ref="Y31" si="85">IF(Y30="","",$E$31)</f>
        <v>時間</v>
      </c>
      <c r="Z31" s="20" t="str">
        <f t="shared" ref="Z31" si="86">IF(Z30="","",$F$31)</f>
        <v>金額</v>
      </c>
      <c r="AA31" s="18" t="str">
        <f t="shared" ref="AA31" si="87">IF(AA30="","",$E$31)</f>
        <v>時間</v>
      </c>
      <c r="AB31" s="20" t="str">
        <f t="shared" ref="AB31" si="88">IF(AB30="","",$F$31)</f>
        <v>金額</v>
      </c>
      <c r="AC31" s="18" t="str">
        <f t="shared" ref="AC31" si="89">IF(AC30="","",$E$31)</f>
        <v>時間</v>
      </c>
      <c r="AD31" s="20" t="str">
        <f t="shared" ref="AD31" si="90">IF(AD30="","",$F$31)</f>
        <v>金額</v>
      </c>
      <c r="AE31" s="18" t="str">
        <f t="shared" ref="AE31" si="91">IF(AE30="","",$E$31)</f>
        <v>時間</v>
      </c>
      <c r="AF31" s="20" t="str">
        <f t="shared" ref="AF31" si="92">IF(AF30="","",$F$31)</f>
        <v>金額</v>
      </c>
      <c r="AG31" s="18" t="str">
        <f t="shared" ref="AG31" si="93">IF(AG30="","",$E$31)</f>
        <v>時間</v>
      </c>
      <c r="AH31" s="20" t="str">
        <f t="shared" ref="AH31" si="94">IF(AH30="","",$F$31)</f>
        <v>金額</v>
      </c>
      <c r="AI31" s="18" t="str">
        <f t="shared" ref="AI31" si="95">IF(AI30="","",$E$31)</f>
        <v>時間</v>
      </c>
      <c r="AJ31" s="20" t="str">
        <f t="shared" ref="AJ31" si="96">IF(AJ30="","",$F$31)</f>
        <v>金額</v>
      </c>
      <c r="AK31" s="18" t="str">
        <f t="shared" ref="AK31" si="97">IF(AK30="","",$E$31)</f>
        <v>時間</v>
      </c>
      <c r="AL31" s="20" t="str">
        <f t="shared" ref="AL31" si="98">IF(AL30="","",$F$31)</f>
        <v>金額</v>
      </c>
      <c r="AM31" s="18" t="str">
        <f t="shared" ref="AM31" si="99">IF(AM30="","",$E$31)</f>
        <v>時間</v>
      </c>
      <c r="AN31" s="20" t="str">
        <f t="shared" ref="AN31" si="100">IF(AN30="","",$F$31)</f>
        <v>金額</v>
      </c>
      <c r="AO31" s="18" t="str">
        <f t="shared" ref="AO31" si="101">IF(AO30="","",$E$31)</f>
        <v>時間</v>
      </c>
      <c r="AP31" s="20" t="str">
        <f t="shared" ref="AP31" si="102">IF(AP30="","",$F$31)</f>
        <v>金額</v>
      </c>
      <c r="AQ31" s="18" t="str">
        <f t="shared" ref="AQ31" si="103">IF(AQ30="","",$E$31)</f>
        <v>時間</v>
      </c>
      <c r="AR31" s="20" t="str">
        <f t="shared" ref="AR31" si="104">IF(AR30="","",$F$31)</f>
        <v>金額</v>
      </c>
      <c r="AS31" s="18" t="str">
        <f t="shared" ref="AS31" si="105">IF(AS30="","",$E$31)</f>
        <v>時間</v>
      </c>
      <c r="AT31" s="20" t="str">
        <f t="shared" ref="AT31" si="106">IF(AT30="","",$F$31)</f>
        <v>金額</v>
      </c>
      <c r="AU31" s="18" t="str">
        <f t="shared" ref="AU31" si="107">IF(AU30="","",$E$31)</f>
        <v>時間</v>
      </c>
      <c r="AV31" s="20" t="str">
        <f t="shared" ref="AV31" si="108">IF(AV30="","",$F$31)</f>
        <v>金額</v>
      </c>
      <c r="AW31" s="18" t="str">
        <f t="shared" ref="AW31" si="109">IF(AW30="","",$E$31)</f>
        <v>時間</v>
      </c>
      <c r="AX31" s="20" t="str">
        <f t="shared" ref="AX31" si="110">IF(AX30="","",$F$31)</f>
        <v>金額</v>
      </c>
      <c r="AY31" s="18" t="str">
        <f t="shared" ref="AY31" si="111">IF(AY30="","",$E$31)</f>
        <v>時間</v>
      </c>
      <c r="AZ31" s="20" t="str">
        <f t="shared" ref="AZ31" si="112">IF(AZ30="","",$F$31)</f>
        <v>金額</v>
      </c>
      <c r="BA31" s="18" t="str">
        <f t="shared" ref="BA31" si="113">IF(BA30="","",$E$31)</f>
        <v>時間</v>
      </c>
      <c r="BB31" s="20" t="str">
        <f t="shared" ref="BB31" si="114">IF(BB30="","",$F$31)</f>
        <v>金額</v>
      </c>
      <c r="BC31" s="18" t="str">
        <f t="shared" ref="BC31" si="115">IF(BC30="","",$E$31)</f>
        <v>時間</v>
      </c>
      <c r="BD31" s="20" t="str">
        <f t="shared" ref="BD31" si="116">IF(BD30="","",$F$31)</f>
        <v>金額</v>
      </c>
      <c r="BE31" s="18" t="str">
        <f t="shared" ref="BE31" si="117">IF(BE30="","",$E$31)</f>
        <v>時間</v>
      </c>
      <c r="BF31" s="20" t="str">
        <f t="shared" ref="BF31" si="118">IF(BF30="","",$F$31)</f>
        <v>金額</v>
      </c>
      <c r="BG31" s="18" t="str">
        <f t="shared" ref="BG31" si="119">IF(BG30="","",$E$31)</f>
        <v>時間</v>
      </c>
      <c r="BH31" s="20" t="str">
        <f t="shared" ref="BH31" si="120">IF(BH30="","",$F$31)</f>
        <v>金額</v>
      </c>
      <c r="BI31" s="18" t="str">
        <f t="shared" ref="BI31" si="121">IF(BI30="","",$E$31)</f>
        <v>時間</v>
      </c>
      <c r="BJ31" s="20" t="str">
        <f t="shared" ref="BJ31" si="122">IF(BJ30="","",$F$31)</f>
        <v>金額</v>
      </c>
      <c r="BK31" s="18" t="str">
        <f t="shared" ref="BK31" si="123">IF(BK30="","",$E$31)</f>
        <v>時間</v>
      </c>
      <c r="BL31" s="20" t="str">
        <f t="shared" ref="BL31" si="124">IF(BL30="","",$F$31)</f>
        <v>金額</v>
      </c>
      <c r="BM31" s="18" t="str">
        <f t="shared" ref="BM31" si="125">IF(BM30="","",$E$31)</f>
        <v>時間</v>
      </c>
      <c r="BN31" s="35" t="str">
        <f t="shared" ref="BN31" si="126">IF(BN30="","",$F$31)</f>
        <v>金額</v>
      </c>
      <c r="BO31" s="86" t="s">
        <v>41</v>
      </c>
      <c r="BP31" s="87"/>
      <c r="BS31" s="47"/>
      <c r="BT31" s="38"/>
      <c r="BV31" s="44">
        <v>46141</v>
      </c>
      <c r="BW31" s="48" t="s">
        <v>4</v>
      </c>
      <c r="BY31" s="1" t="e">
        <f t="shared" si="66"/>
        <v>#REF!</v>
      </c>
      <c r="BZ31" s="1" t="e">
        <f t="shared" si="59"/>
        <v>#REF!</v>
      </c>
      <c r="CA31" s="2" t="e">
        <f t="shared" si="62"/>
        <v>#REF!</v>
      </c>
      <c r="CB31" s="1" t="str">
        <f t="shared" si="60"/>
        <v/>
      </c>
      <c r="CC31" s="2" t="str">
        <f t="shared" si="61"/>
        <v/>
      </c>
      <c r="CG31" s="4"/>
    </row>
    <row r="32" spans="2:101" ht="20.100000000000001" customHeight="1" x14ac:dyDescent="0.2">
      <c r="B32" s="26">
        <v>1</v>
      </c>
      <c r="C32" s="52" t="str">
        <f t="shared" ref="C32:C56" si="127">IF(C4="","",C4)</f>
        <v/>
      </c>
      <c r="D32" s="51" t="str">
        <f t="shared" si="68"/>
        <v/>
      </c>
      <c r="E32" s="74" t="str">
        <f>IF(COUNT(E4:F4)=2,HOUR(CEILING(F4-E4,"1:00")),"")</f>
        <v/>
      </c>
      <c r="F32" s="75" t="str">
        <f>IF(AND($D32&lt;&gt;"",E32&lt;&gt;""),$D32*E32,"")</f>
        <v/>
      </c>
      <c r="G32" s="74" t="str">
        <f t="shared" ref="G32:G47" si="128">IF(COUNT(G4:H4)=2,HOUR(CEILING(H4-G4,"1:00")),"")</f>
        <v/>
      </c>
      <c r="H32" s="75" t="str">
        <f t="shared" ref="H32:H47" si="129">IF(AND($D32&lt;&gt;"",G32&lt;&gt;""),$D32*G32,"")</f>
        <v/>
      </c>
      <c r="I32" s="74" t="str">
        <f t="shared" ref="I32:I47" si="130">IF(COUNT(I4:J4)=2,HOUR(CEILING(J4-I4,"1:00")),"")</f>
        <v/>
      </c>
      <c r="J32" s="75" t="str">
        <f t="shared" ref="J32:J47" si="131">IF(AND($D32&lt;&gt;"",I32&lt;&gt;""),$D32*I32,"")</f>
        <v/>
      </c>
      <c r="K32" s="74" t="str">
        <f t="shared" ref="K32:K47" si="132">IF(COUNT(K4:L4)=2,HOUR(CEILING(L4-K4,"1:00")),"")</f>
        <v/>
      </c>
      <c r="L32" s="75" t="str">
        <f t="shared" ref="L32:L47" si="133">IF(AND($D32&lt;&gt;"",K32&lt;&gt;""),$D32*K32,"")</f>
        <v/>
      </c>
      <c r="M32" s="74" t="str">
        <f t="shared" ref="M32:M47" si="134">IF(COUNT(M4:N4)=2,HOUR(CEILING(N4-M4,"1:00")),"")</f>
        <v/>
      </c>
      <c r="N32" s="75" t="str">
        <f t="shared" ref="N32:N47" si="135">IF(AND($D32&lt;&gt;"",M32&lt;&gt;""),$D32*M32,"")</f>
        <v/>
      </c>
      <c r="O32" s="74" t="str">
        <f t="shared" ref="O32:O47" si="136">IF(COUNT(O4:P4)=2,HOUR(CEILING(P4-O4,"1:00")),"")</f>
        <v/>
      </c>
      <c r="P32" s="75" t="str">
        <f t="shared" ref="P32:P47" si="137">IF(AND($D32&lt;&gt;"",O32&lt;&gt;""),$D32*O32,"")</f>
        <v/>
      </c>
      <c r="Q32" s="74" t="str">
        <f t="shared" ref="Q32:Q47" si="138">IF(COUNT(Q4:R4)=2,HOUR(CEILING(R4-Q4,"1:00")),"")</f>
        <v/>
      </c>
      <c r="R32" s="75" t="str">
        <f t="shared" ref="R32:R47" si="139">IF(AND($D32&lt;&gt;"",Q32&lt;&gt;""),$D32*Q32,"")</f>
        <v/>
      </c>
      <c r="S32" s="74" t="str">
        <f t="shared" ref="S32:S47" si="140">IF(COUNT(S4:T4)=2,HOUR(CEILING(T4-S4,"1:00")),"")</f>
        <v/>
      </c>
      <c r="T32" s="75" t="str">
        <f t="shared" ref="T32:T47" si="141">IF(AND($D32&lt;&gt;"",S32&lt;&gt;""),$D32*S32,"")</f>
        <v/>
      </c>
      <c r="U32" s="74" t="str">
        <f t="shared" ref="U32:U47" si="142">IF(COUNT(U4:V4)=2,HOUR(CEILING(V4-U4,"1:00")),"")</f>
        <v/>
      </c>
      <c r="V32" s="75" t="str">
        <f t="shared" ref="V32:V47" si="143">IF(AND($D32&lt;&gt;"",U32&lt;&gt;""),$D32*U32,"")</f>
        <v/>
      </c>
      <c r="W32" s="74" t="str">
        <f t="shared" ref="W32:W47" si="144">IF(COUNT(W4:X4)=2,HOUR(CEILING(X4-W4,"1:00")),"")</f>
        <v/>
      </c>
      <c r="X32" s="75" t="str">
        <f t="shared" ref="X32:X47" si="145">IF(AND($D32&lt;&gt;"",W32&lt;&gt;""),$D32*W32,"")</f>
        <v/>
      </c>
      <c r="Y32" s="74" t="str">
        <f t="shared" ref="Y32:Y47" si="146">IF(COUNT(Y4:Z4)=2,HOUR(CEILING(Z4-Y4,"1:00")),"")</f>
        <v/>
      </c>
      <c r="Z32" s="75" t="str">
        <f t="shared" ref="Z32:Z47" si="147">IF(AND($D32&lt;&gt;"",Y32&lt;&gt;""),$D32*Y32,"")</f>
        <v/>
      </c>
      <c r="AA32" s="74" t="str">
        <f t="shared" ref="AA32:AA47" si="148">IF(COUNT(AA4:AB4)=2,HOUR(CEILING(AB4-AA4,"1:00")),"")</f>
        <v/>
      </c>
      <c r="AB32" s="75" t="str">
        <f t="shared" ref="AB32:AB47" si="149">IF(AND($D32&lt;&gt;"",AA32&lt;&gt;""),$D32*AA32,"")</f>
        <v/>
      </c>
      <c r="AC32" s="74" t="str">
        <f t="shared" ref="AC32:AC47" si="150">IF(COUNT(AC4:AD4)=2,HOUR(CEILING(AD4-AC4,"1:00")),"")</f>
        <v/>
      </c>
      <c r="AD32" s="75" t="str">
        <f t="shared" ref="AD32:AD47" si="151">IF(AND($D32&lt;&gt;"",AC32&lt;&gt;""),$D32*AC32,"")</f>
        <v/>
      </c>
      <c r="AE32" s="74" t="str">
        <f t="shared" ref="AE32:AE47" si="152">IF(COUNT(AE4:AF4)=2,HOUR(CEILING(AF4-AE4,"1:00")),"")</f>
        <v/>
      </c>
      <c r="AF32" s="75" t="str">
        <f t="shared" ref="AF32:AF47" si="153">IF(AND($D32&lt;&gt;"",AE32&lt;&gt;""),$D32*AE32,"")</f>
        <v/>
      </c>
      <c r="AG32" s="74" t="str">
        <f t="shared" ref="AG32:AG47" si="154">IF(COUNT(AG4:AH4)=2,HOUR(CEILING(AH4-AG4,"1:00")),"")</f>
        <v/>
      </c>
      <c r="AH32" s="75" t="str">
        <f t="shared" ref="AH32:AH47" si="155">IF(AND($D32&lt;&gt;"",AG32&lt;&gt;""),$D32*AG32,"")</f>
        <v/>
      </c>
      <c r="AI32" s="80" t="str">
        <f t="shared" ref="AI32:AI47" si="156">IF(COUNT(AI4:AJ4)=2,HOUR(CEILING(AJ4-AI4,"1:00")),"")</f>
        <v/>
      </c>
      <c r="AJ32" s="81" t="str">
        <f t="shared" ref="AJ32:AJ47" si="157">IF(AND($D32&lt;&gt;"",AI32&lt;&gt;""),$D32*AI32,"")</f>
        <v/>
      </c>
      <c r="AK32" s="74" t="str">
        <f t="shared" ref="AK32:AK47" si="158">IF(COUNT(AK4:AL4)=2,HOUR(CEILING(AL4-AK4,"1:00")),"")</f>
        <v/>
      </c>
      <c r="AL32" s="78" t="str">
        <f t="shared" ref="AL32:AL47" si="159">IF(AND($D32&lt;&gt;"",AK32&lt;&gt;""),$D32*AK32,"")</f>
        <v/>
      </c>
      <c r="AM32" s="74" t="str">
        <f t="shared" ref="AM32:AM47" si="160">IF(COUNT(AM4:AN4)=2,HOUR(CEILING(AN4-AM4,"1:00")),"")</f>
        <v/>
      </c>
      <c r="AN32" s="75" t="str">
        <f t="shared" ref="AN32:AN47" si="161">IF(AND($D32&lt;&gt;"",AM32&lt;&gt;""),$D32*AM32,"")</f>
        <v/>
      </c>
      <c r="AO32" s="74" t="str">
        <f t="shared" ref="AO32:AO47" si="162">IF(COUNT(AO4:AP4)=2,HOUR(CEILING(AP4-AO4,"1:00")),"")</f>
        <v/>
      </c>
      <c r="AP32" s="75" t="str">
        <f t="shared" ref="AP32:AP47" si="163">IF(AND($D32&lt;&gt;"",AO32&lt;&gt;""),$D32*AO32,"")</f>
        <v/>
      </c>
      <c r="AQ32" s="74" t="str">
        <f t="shared" ref="AQ32:AQ47" si="164">IF(COUNT(AQ4:AR4)=2,HOUR(CEILING(AR4-AQ4,"1:00")),"")</f>
        <v/>
      </c>
      <c r="AR32" s="75" t="str">
        <f t="shared" ref="AR32:AR47" si="165">IF(AND($D32&lt;&gt;"",AQ32&lt;&gt;""),$D32*AQ32,"")</f>
        <v/>
      </c>
      <c r="AS32" s="74" t="str">
        <f t="shared" ref="AS32:AS47" si="166">IF(COUNT(AS4:AT4)=2,HOUR(CEILING(AT4-AS4,"1:00")),"")</f>
        <v/>
      </c>
      <c r="AT32" s="75" t="str">
        <f t="shared" ref="AT32:AT47" si="167">IF(AND($D32&lt;&gt;"",AS32&lt;&gt;""),$D32*AS32,"")</f>
        <v/>
      </c>
      <c r="AU32" s="74" t="str">
        <f t="shared" ref="AU32:AU47" si="168">IF(COUNT(AU4:AV4)=2,HOUR(CEILING(AV4-AU4,"1:00")),"")</f>
        <v/>
      </c>
      <c r="AV32" s="75" t="str">
        <f t="shared" ref="AV32:AV47" si="169">IF(AND($D32&lt;&gt;"",AU32&lt;&gt;""),$D32*AU32,"")</f>
        <v/>
      </c>
      <c r="AW32" s="74" t="str">
        <f t="shared" ref="AW32:AW47" si="170">IF(COUNT(AW4:AX4)=2,HOUR(CEILING(AX4-AW4,"1:00")),"")</f>
        <v/>
      </c>
      <c r="AX32" s="75" t="str">
        <f t="shared" ref="AX32:AX47" si="171">IF(AND($D32&lt;&gt;"",AW32&lt;&gt;""),$D32*AW32,"")</f>
        <v/>
      </c>
      <c r="AY32" s="74" t="str">
        <f t="shared" ref="AY32:AY47" si="172">IF(COUNT(AY4:AZ4)=2,HOUR(CEILING(AZ4-AY4,"1:00")),"")</f>
        <v/>
      </c>
      <c r="AZ32" s="75" t="str">
        <f t="shared" ref="AZ32:AZ47" si="173">IF(AND($D32&lt;&gt;"",AY32&lt;&gt;""),$D32*AY32,"")</f>
        <v/>
      </c>
      <c r="BA32" s="74" t="str">
        <f t="shared" ref="BA32:BA47" si="174">IF(COUNT(BA4:BB4)=2,HOUR(CEILING(BB4-BA4,"1:00")),"")</f>
        <v/>
      </c>
      <c r="BB32" s="75" t="str">
        <f t="shared" ref="BB32:BB47" si="175">IF(AND($D32&lt;&gt;"",BA32&lt;&gt;""),$D32*BA32,"")</f>
        <v/>
      </c>
      <c r="BC32" s="74" t="str">
        <f t="shared" ref="BC32:BC47" si="176">IF(COUNT(BC4:BD4)=2,HOUR(CEILING(BD4-BC4,"1:00")),"")</f>
        <v/>
      </c>
      <c r="BD32" s="75" t="str">
        <f t="shared" ref="BD32:BD47" si="177">IF(AND($D32&lt;&gt;"",BC32&lt;&gt;""),$D32*BC32,"")</f>
        <v/>
      </c>
      <c r="BE32" s="74" t="str">
        <f t="shared" ref="BE32:BE47" si="178">IF(COUNT(BE4:BF4)=2,HOUR(CEILING(BF4-BE4,"1:00")),"")</f>
        <v/>
      </c>
      <c r="BF32" s="75" t="str">
        <f t="shared" ref="BF32:BF47" si="179">IF(AND($D32&lt;&gt;"",BE32&lt;&gt;""),$D32*BE32,"")</f>
        <v/>
      </c>
      <c r="BG32" s="74" t="str">
        <f t="shared" ref="BG32:BG47" si="180">IF(COUNT(BG4:BH4)=2,HOUR(CEILING(BH4-BG4,"1:00")),"")</f>
        <v/>
      </c>
      <c r="BH32" s="75" t="str">
        <f t="shared" ref="BH32:BH47" si="181">IF(AND($D32&lt;&gt;"",BG32&lt;&gt;""),$D32*BG32,"")</f>
        <v/>
      </c>
      <c r="BI32" s="74" t="str">
        <f t="shared" ref="BI32:BI47" si="182">IF(COUNT(BI4:BJ4)=2,HOUR(CEILING(BJ4-BI4,"1:00")),"")</f>
        <v/>
      </c>
      <c r="BJ32" s="75" t="str">
        <f t="shared" ref="BJ32:BJ47" si="183">IF(AND($D32&lt;&gt;"",BI32&lt;&gt;""),$D32*BI32,"")</f>
        <v/>
      </c>
      <c r="BK32" s="74" t="str">
        <f t="shared" ref="BK32:BK47" si="184">IF(COUNT(BK4:BL4)=2,HOUR(CEILING(BL4-BK4,"1:00")),"")</f>
        <v/>
      </c>
      <c r="BL32" s="75" t="str">
        <f t="shared" ref="BL32:BL47" si="185">IF(AND($D32&lt;&gt;"",BK32&lt;&gt;""),$D32*BK32,"")</f>
        <v/>
      </c>
      <c r="BM32" s="74" t="str">
        <f t="shared" ref="BM32:BM47" si="186">IF(COUNT(BM4:BN4)=2,HOUR(CEILING(BN4-BM4,"1:00")),"")</f>
        <v/>
      </c>
      <c r="BN32" s="75" t="str">
        <f t="shared" ref="BN32:BN56" si="187">IF(AND($D32&lt;&gt;"",BM32&lt;&gt;""),$D32*BM32,"")</f>
        <v/>
      </c>
      <c r="BO32" s="82" t="str">
        <f>IF(C32="","",SUMIF($E$31:$BN$31,F31,E32:BN32))</f>
        <v/>
      </c>
      <c r="BP32" s="83"/>
      <c r="BS32" s="47"/>
      <c r="BT32" s="38"/>
      <c r="BV32" s="44">
        <v>46145</v>
      </c>
      <c r="BW32" s="48" t="s">
        <v>5</v>
      </c>
      <c r="BY32" s="1" t="e">
        <f>BY31+1</f>
        <v>#REF!</v>
      </c>
      <c r="BZ32" s="1" t="e">
        <f t="shared" si="59"/>
        <v>#REF!</v>
      </c>
      <c r="CA32" s="2" t="e">
        <f t="shared" si="62"/>
        <v>#REF!</v>
      </c>
      <c r="CB32" s="1" t="str">
        <f t="shared" si="60"/>
        <v/>
      </c>
      <c r="CC32" s="2" t="str">
        <f t="shared" si="61"/>
        <v/>
      </c>
      <c r="CE32" s="8"/>
      <c r="CG32" s="4"/>
    </row>
    <row r="33" spans="2:85" ht="20.100000000000001" customHeight="1" x14ac:dyDescent="0.2">
      <c r="B33" s="27">
        <v>2</v>
      </c>
      <c r="C33" s="52" t="str">
        <f t="shared" si="127"/>
        <v/>
      </c>
      <c r="D33" s="50" t="str">
        <f t="shared" si="68"/>
        <v/>
      </c>
      <c r="E33" s="76" t="str">
        <f t="shared" ref="E33:E56" si="188">IF(COUNT(E5:F5)=2,HOUR(CEILING(F5-E5,"1:00")),"")</f>
        <v/>
      </c>
      <c r="F33" s="77" t="str">
        <f t="shared" ref="F33:F56" si="189">IF(AND($D33&lt;&gt;"",E33&lt;&gt;""),$D33*E33,"")</f>
        <v/>
      </c>
      <c r="G33" s="76" t="str">
        <f t="shared" si="128"/>
        <v/>
      </c>
      <c r="H33" s="77" t="str">
        <f t="shared" si="129"/>
        <v/>
      </c>
      <c r="I33" s="76" t="str">
        <f t="shared" si="130"/>
        <v/>
      </c>
      <c r="J33" s="77" t="str">
        <f t="shared" si="131"/>
        <v/>
      </c>
      <c r="K33" s="76" t="str">
        <f t="shared" si="132"/>
        <v/>
      </c>
      <c r="L33" s="77" t="str">
        <f t="shared" si="133"/>
        <v/>
      </c>
      <c r="M33" s="76" t="str">
        <f t="shared" si="134"/>
        <v/>
      </c>
      <c r="N33" s="77" t="str">
        <f t="shared" si="135"/>
        <v/>
      </c>
      <c r="O33" s="76" t="str">
        <f t="shared" si="136"/>
        <v/>
      </c>
      <c r="P33" s="77" t="str">
        <f t="shared" si="137"/>
        <v/>
      </c>
      <c r="Q33" s="76" t="str">
        <f t="shared" si="138"/>
        <v/>
      </c>
      <c r="R33" s="77" t="str">
        <f t="shared" si="139"/>
        <v/>
      </c>
      <c r="S33" s="76" t="str">
        <f t="shared" si="140"/>
        <v/>
      </c>
      <c r="T33" s="77" t="str">
        <f t="shared" si="141"/>
        <v/>
      </c>
      <c r="U33" s="76" t="str">
        <f t="shared" si="142"/>
        <v/>
      </c>
      <c r="V33" s="77" t="str">
        <f t="shared" si="143"/>
        <v/>
      </c>
      <c r="W33" s="76" t="str">
        <f t="shared" si="144"/>
        <v/>
      </c>
      <c r="X33" s="77" t="str">
        <f t="shared" si="145"/>
        <v/>
      </c>
      <c r="Y33" s="76" t="str">
        <f t="shared" si="146"/>
        <v/>
      </c>
      <c r="Z33" s="77" t="str">
        <f t="shared" si="147"/>
        <v/>
      </c>
      <c r="AA33" s="76" t="str">
        <f t="shared" si="148"/>
        <v/>
      </c>
      <c r="AB33" s="77" t="str">
        <f t="shared" si="149"/>
        <v/>
      </c>
      <c r="AC33" s="76" t="str">
        <f t="shared" si="150"/>
        <v/>
      </c>
      <c r="AD33" s="77" t="str">
        <f t="shared" si="151"/>
        <v/>
      </c>
      <c r="AE33" s="76" t="str">
        <f t="shared" si="152"/>
        <v/>
      </c>
      <c r="AF33" s="77" t="str">
        <f t="shared" si="153"/>
        <v/>
      </c>
      <c r="AG33" s="76" t="str">
        <f t="shared" si="154"/>
        <v/>
      </c>
      <c r="AH33" s="77" t="str">
        <f t="shared" si="155"/>
        <v/>
      </c>
      <c r="AI33" s="76" t="str">
        <f t="shared" si="156"/>
        <v/>
      </c>
      <c r="AJ33" s="79" t="str">
        <f t="shared" si="157"/>
        <v/>
      </c>
      <c r="AK33" s="76" t="str">
        <f t="shared" si="158"/>
        <v/>
      </c>
      <c r="AL33" s="79" t="str">
        <f t="shared" si="159"/>
        <v/>
      </c>
      <c r="AM33" s="76" t="str">
        <f t="shared" si="160"/>
        <v/>
      </c>
      <c r="AN33" s="77" t="str">
        <f t="shared" si="161"/>
        <v/>
      </c>
      <c r="AO33" s="76" t="str">
        <f t="shared" si="162"/>
        <v/>
      </c>
      <c r="AP33" s="77" t="str">
        <f t="shared" si="163"/>
        <v/>
      </c>
      <c r="AQ33" s="76" t="str">
        <f t="shared" si="164"/>
        <v/>
      </c>
      <c r="AR33" s="77" t="str">
        <f t="shared" si="165"/>
        <v/>
      </c>
      <c r="AS33" s="76" t="str">
        <f t="shared" si="166"/>
        <v/>
      </c>
      <c r="AT33" s="77" t="str">
        <f t="shared" si="167"/>
        <v/>
      </c>
      <c r="AU33" s="76" t="str">
        <f t="shared" si="168"/>
        <v/>
      </c>
      <c r="AV33" s="77" t="str">
        <f t="shared" si="169"/>
        <v/>
      </c>
      <c r="AW33" s="76" t="str">
        <f t="shared" si="170"/>
        <v/>
      </c>
      <c r="AX33" s="77" t="str">
        <f t="shared" si="171"/>
        <v/>
      </c>
      <c r="AY33" s="76" t="str">
        <f t="shared" si="172"/>
        <v/>
      </c>
      <c r="AZ33" s="77" t="str">
        <f t="shared" si="173"/>
        <v/>
      </c>
      <c r="BA33" s="76" t="str">
        <f t="shared" si="174"/>
        <v/>
      </c>
      <c r="BB33" s="77" t="str">
        <f t="shared" si="175"/>
        <v/>
      </c>
      <c r="BC33" s="76" t="str">
        <f t="shared" si="176"/>
        <v/>
      </c>
      <c r="BD33" s="77" t="str">
        <f t="shared" si="177"/>
        <v/>
      </c>
      <c r="BE33" s="76" t="str">
        <f t="shared" si="178"/>
        <v/>
      </c>
      <c r="BF33" s="77" t="str">
        <f t="shared" si="179"/>
        <v/>
      </c>
      <c r="BG33" s="76" t="str">
        <f t="shared" si="180"/>
        <v/>
      </c>
      <c r="BH33" s="77" t="str">
        <f t="shared" si="181"/>
        <v/>
      </c>
      <c r="BI33" s="76" t="str">
        <f t="shared" si="182"/>
        <v/>
      </c>
      <c r="BJ33" s="77" t="str">
        <f t="shared" si="183"/>
        <v/>
      </c>
      <c r="BK33" s="76" t="str">
        <f t="shared" si="184"/>
        <v/>
      </c>
      <c r="BL33" s="77" t="str">
        <f t="shared" si="185"/>
        <v/>
      </c>
      <c r="BM33" s="76" t="str">
        <f t="shared" si="186"/>
        <v/>
      </c>
      <c r="BN33" s="77" t="str">
        <f t="shared" si="187"/>
        <v/>
      </c>
      <c r="BO33" s="90" t="str">
        <f>IF(C33="","",SUMIF($E$31:$BN$31,F32,E33:BN33))</f>
        <v/>
      </c>
      <c r="BP33" s="91"/>
      <c r="BS33" s="47"/>
      <c r="BT33" s="38"/>
      <c r="BV33" s="44">
        <v>46146</v>
      </c>
      <c r="BW33" s="48" t="s">
        <v>6</v>
      </c>
      <c r="BY33" s="5"/>
      <c r="BZ33" s="5"/>
      <c r="CA33" s="3"/>
      <c r="CB33" s="5"/>
      <c r="CG33" s="4"/>
    </row>
    <row r="34" spans="2:85" ht="20.100000000000001" customHeight="1" x14ac:dyDescent="0.2">
      <c r="B34" s="27">
        <v>3</v>
      </c>
      <c r="C34" s="52" t="str">
        <f t="shared" si="127"/>
        <v/>
      </c>
      <c r="D34" s="50" t="str">
        <f t="shared" si="68"/>
        <v/>
      </c>
      <c r="E34" s="76" t="str">
        <f t="shared" si="188"/>
        <v/>
      </c>
      <c r="F34" s="77" t="str">
        <f t="shared" si="189"/>
        <v/>
      </c>
      <c r="G34" s="76" t="str">
        <f t="shared" si="128"/>
        <v/>
      </c>
      <c r="H34" s="77" t="str">
        <f t="shared" si="129"/>
        <v/>
      </c>
      <c r="I34" s="76" t="str">
        <f t="shared" si="130"/>
        <v/>
      </c>
      <c r="J34" s="77" t="str">
        <f t="shared" si="131"/>
        <v/>
      </c>
      <c r="K34" s="76" t="str">
        <f t="shared" si="132"/>
        <v/>
      </c>
      <c r="L34" s="77" t="str">
        <f t="shared" si="133"/>
        <v/>
      </c>
      <c r="M34" s="76" t="str">
        <f t="shared" si="134"/>
        <v/>
      </c>
      <c r="N34" s="77" t="str">
        <f t="shared" si="135"/>
        <v/>
      </c>
      <c r="O34" s="76" t="str">
        <f t="shared" si="136"/>
        <v/>
      </c>
      <c r="P34" s="77" t="str">
        <f t="shared" si="137"/>
        <v/>
      </c>
      <c r="Q34" s="76" t="str">
        <f t="shared" si="138"/>
        <v/>
      </c>
      <c r="R34" s="77" t="str">
        <f t="shared" si="139"/>
        <v/>
      </c>
      <c r="S34" s="76" t="str">
        <f t="shared" si="140"/>
        <v/>
      </c>
      <c r="T34" s="77" t="str">
        <f t="shared" si="141"/>
        <v/>
      </c>
      <c r="U34" s="76" t="str">
        <f t="shared" si="142"/>
        <v/>
      </c>
      <c r="V34" s="77" t="str">
        <f t="shared" si="143"/>
        <v/>
      </c>
      <c r="W34" s="76" t="str">
        <f t="shared" si="144"/>
        <v/>
      </c>
      <c r="X34" s="77" t="str">
        <f t="shared" si="145"/>
        <v/>
      </c>
      <c r="Y34" s="76" t="str">
        <f t="shared" si="146"/>
        <v/>
      </c>
      <c r="Z34" s="77" t="str">
        <f t="shared" si="147"/>
        <v/>
      </c>
      <c r="AA34" s="76" t="str">
        <f t="shared" si="148"/>
        <v/>
      </c>
      <c r="AB34" s="77" t="str">
        <f t="shared" si="149"/>
        <v/>
      </c>
      <c r="AC34" s="76" t="str">
        <f t="shared" si="150"/>
        <v/>
      </c>
      <c r="AD34" s="77" t="str">
        <f t="shared" si="151"/>
        <v/>
      </c>
      <c r="AE34" s="76" t="str">
        <f t="shared" si="152"/>
        <v/>
      </c>
      <c r="AF34" s="77" t="str">
        <f t="shared" si="153"/>
        <v/>
      </c>
      <c r="AG34" s="76" t="str">
        <f t="shared" si="154"/>
        <v/>
      </c>
      <c r="AH34" s="77" t="str">
        <f t="shared" si="155"/>
        <v/>
      </c>
      <c r="AI34" s="76" t="str">
        <f t="shared" si="156"/>
        <v/>
      </c>
      <c r="AJ34" s="79" t="str">
        <f t="shared" si="157"/>
        <v/>
      </c>
      <c r="AK34" s="76" t="str">
        <f t="shared" si="158"/>
        <v/>
      </c>
      <c r="AL34" s="79" t="str">
        <f t="shared" si="159"/>
        <v/>
      </c>
      <c r="AM34" s="76" t="str">
        <f t="shared" si="160"/>
        <v/>
      </c>
      <c r="AN34" s="77" t="str">
        <f t="shared" si="161"/>
        <v/>
      </c>
      <c r="AO34" s="76" t="str">
        <f t="shared" si="162"/>
        <v/>
      </c>
      <c r="AP34" s="77" t="str">
        <f t="shared" si="163"/>
        <v/>
      </c>
      <c r="AQ34" s="76" t="str">
        <f t="shared" si="164"/>
        <v/>
      </c>
      <c r="AR34" s="77" t="str">
        <f t="shared" si="165"/>
        <v/>
      </c>
      <c r="AS34" s="76" t="str">
        <f t="shared" si="166"/>
        <v/>
      </c>
      <c r="AT34" s="77" t="str">
        <f t="shared" si="167"/>
        <v/>
      </c>
      <c r="AU34" s="76" t="str">
        <f t="shared" si="168"/>
        <v/>
      </c>
      <c r="AV34" s="77" t="str">
        <f t="shared" si="169"/>
        <v/>
      </c>
      <c r="AW34" s="76" t="str">
        <f t="shared" si="170"/>
        <v/>
      </c>
      <c r="AX34" s="77" t="str">
        <f t="shared" si="171"/>
        <v/>
      </c>
      <c r="AY34" s="76" t="str">
        <f t="shared" si="172"/>
        <v/>
      </c>
      <c r="AZ34" s="77" t="str">
        <f t="shared" si="173"/>
        <v/>
      </c>
      <c r="BA34" s="76" t="str">
        <f t="shared" si="174"/>
        <v/>
      </c>
      <c r="BB34" s="77" t="str">
        <f t="shared" si="175"/>
        <v/>
      </c>
      <c r="BC34" s="76" t="str">
        <f t="shared" si="176"/>
        <v/>
      </c>
      <c r="BD34" s="77" t="str">
        <f t="shared" si="177"/>
        <v/>
      </c>
      <c r="BE34" s="76" t="str">
        <f t="shared" si="178"/>
        <v/>
      </c>
      <c r="BF34" s="77" t="str">
        <f t="shared" si="179"/>
        <v/>
      </c>
      <c r="BG34" s="76" t="str">
        <f t="shared" si="180"/>
        <v/>
      </c>
      <c r="BH34" s="77" t="str">
        <f t="shared" si="181"/>
        <v/>
      </c>
      <c r="BI34" s="76" t="str">
        <f t="shared" si="182"/>
        <v/>
      </c>
      <c r="BJ34" s="77" t="str">
        <f t="shared" si="183"/>
        <v/>
      </c>
      <c r="BK34" s="76" t="str">
        <f t="shared" si="184"/>
        <v/>
      </c>
      <c r="BL34" s="77" t="str">
        <f t="shared" si="185"/>
        <v/>
      </c>
      <c r="BM34" s="76" t="str">
        <f t="shared" si="186"/>
        <v/>
      </c>
      <c r="BN34" s="77" t="str">
        <f t="shared" si="187"/>
        <v/>
      </c>
      <c r="BO34" s="90" t="str">
        <f t="shared" ref="BO34:BO56" si="190">IF(C34="","",SUMIF($E$31:$BN$31,F33,E34:BN34))</f>
        <v/>
      </c>
      <c r="BP34" s="91"/>
      <c r="BS34" s="47"/>
      <c r="BT34" s="38"/>
      <c r="BV34" s="44">
        <v>46147</v>
      </c>
      <c r="BW34" s="48" t="s">
        <v>8</v>
      </c>
      <c r="BY34" s="5"/>
      <c r="BZ34" s="5"/>
      <c r="CA34" s="3"/>
      <c r="CB34" s="5"/>
      <c r="CG34" s="4"/>
    </row>
    <row r="35" spans="2:85" ht="20.100000000000001" customHeight="1" x14ac:dyDescent="0.2">
      <c r="B35" s="27">
        <v>4</v>
      </c>
      <c r="C35" s="52" t="str">
        <f t="shared" si="127"/>
        <v/>
      </c>
      <c r="D35" s="50" t="str">
        <f t="shared" si="68"/>
        <v/>
      </c>
      <c r="E35" s="76" t="str">
        <f t="shared" si="188"/>
        <v/>
      </c>
      <c r="F35" s="77" t="str">
        <f t="shared" si="189"/>
        <v/>
      </c>
      <c r="G35" s="76" t="str">
        <f t="shared" si="128"/>
        <v/>
      </c>
      <c r="H35" s="77" t="str">
        <f t="shared" si="129"/>
        <v/>
      </c>
      <c r="I35" s="76" t="str">
        <f t="shared" si="130"/>
        <v/>
      </c>
      <c r="J35" s="77" t="str">
        <f t="shared" si="131"/>
        <v/>
      </c>
      <c r="K35" s="76" t="str">
        <f t="shared" si="132"/>
        <v/>
      </c>
      <c r="L35" s="77" t="str">
        <f t="shared" si="133"/>
        <v/>
      </c>
      <c r="M35" s="76" t="str">
        <f t="shared" si="134"/>
        <v/>
      </c>
      <c r="N35" s="77" t="str">
        <f t="shared" si="135"/>
        <v/>
      </c>
      <c r="O35" s="76" t="str">
        <f t="shared" si="136"/>
        <v/>
      </c>
      <c r="P35" s="77" t="str">
        <f t="shared" si="137"/>
        <v/>
      </c>
      <c r="Q35" s="76" t="str">
        <f t="shared" si="138"/>
        <v/>
      </c>
      <c r="R35" s="77" t="str">
        <f t="shared" si="139"/>
        <v/>
      </c>
      <c r="S35" s="76" t="str">
        <f t="shared" si="140"/>
        <v/>
      </c>
      <c r="T35" s="77" t="str">
        <f t="shared" si="141"/>
        <v/>
      </c>
      <c r="U35" s="76" t="str">
        <f t="shared" si="142"/>
        <v/>
      </c>
      <c r="V35" s="77" t="str">
        <f t="shared" si="143"/>
        <v/>
      </c>
      <c r="W35" s="76" t="str">
        <f t="shared" si="144"/>
        <v/>
      </c>
      <c r="X35" s="77" t="str">
        <f t="shared" si="145"/>
        <v/>
      </c>
      <c r="Y35" s="76" t="str">
        <f t="shared" si="146"/>
        <v/>
      </c>
      <c r="Z35" s="77" t="str">
        <f t="shared" si="147"/>
        <v/>
      </c>
      <c r="AA35" s="76" t="str">
        <f t="shared" si="148"/>
        <v/>
      </c>
      <c r="AB35" s="77" t="str">
        <f t="shared" si="149"/>
        <v/>
      </c>
      <c r="AC35" s="76" t="str">
        <f t="shared" si="150"/>
        <v/>
      </c>
      <c r="AD35" s="77" t="str">
        <f t="shared" si="151"/>
        <v/>
      </c>
      <c r="AE35" s="76" t="str">
        <f t="shared" si="152"/>
        <v/>
      </c>
      <c r="AF35" s="77" t="str">
        <f t="shared" si="153"/>
        <v/>
      </c>
      <c r="AG35" s="76" t="str">
        <f t="shared" si="154"/>
        <v/>
      </c>
      <c r="AH35" s="77" t="str">
        <f t="shared" si="155"/>
        <v/>
      </c>
      <c r="AI35" s="76" t="str">
        <f t="shared" si="156"/>
        <v/>
      </c>
      <c r="AJ35" s="79" t="str">
        <f t="shared" si="157"/>
        <v/>
      </c>
      <c r="AK35" s="76" t="str">
        <f t="shared" si="158"/>
        <v/>
      </c>
      <c r="AL35" s="79" t="str">
        <f t="shared" si="159"/>
        <v/>
      </c>
      <c r="AM35" s="76" t="str">
        <f t="shared" si="160"/>
        <v/>
      </c>
      <c r="AN35" s="77" t="str">
        <f t="shared" si="161"/>
        <v/>
      </c>
      <c r="AO35" s="76" t="str">
        <f t="shared" si="162"/>
        <v/>
      </c>
      <c r="AP35" s="77" t="str">
        <f t="shared" si="163"/>
        <v/>
      </c>
      <c r="AQ35" s="76" t="str">
        <f t="shared" si="164"/>
        <v/>
      </c>
      <c r="AR35" s="77" t="str">
        <f t="shared" si="165"/>
        <v/>
      </c>
      <c r="AS35" s="76" t="str">
        <f t="shared" si="166"/>
        <v/>
      </c>
      <c r="AT35" s="77" t="str">
        <f t="shared" si="167"/>
        <v/>
      </c>
      <c r="AU35" s="76" t="str">
        <f t="shared" si="168"/>
        <v/>
      </c>
      <c r="AV35" s="77" t="str">
        <f t="shared" si="169"/>
        <v/>
      </c>
      <c r="AW35" s="76" t="str">
        <f t="shared" si="170"/>
        <v/>
      </c>
      <c r="AX35" s="77" t="str">
        <f t="shared" si="171"/>
        <v/>
      </c>
      <c r="AY35" s="76" t="str">
        <f t="shared" si="172"/>
        <v/>
      </c>
      <c r="AZ35" s="77" t="str">
        <f t="shared" si="173"/>
        <v/>
      </c>
      <c r="BA35" s="76" t="str">
        <f t="shared" si="174"/>
        <v/>
      </c>
      <c r="BB35" s="77" t="str">
        <f t="shared" si="175"/>
        <v/>
      </c>
      <c r="BC35" s="76" t="str">
        <f t="shared" si="176"/>
        <v/>
      </c>
      <c r="BD35" s="77" t="str">
        <f t="shared" si="177"/>
        <v/>
      </c>
      <c r="BE35" s="76" t="str">
        <f t="shared" si="178"/>
        <v/>
      </c>
      <c r="BF35" s="77" t="str">
        <f t="shared" si="179"/>
        <v/>
      </c>
      <c r="BG35" s="76" t="str">
        <f t="shared" si="180"/>
        <v/>
      </c>
      <c r="BH35" s="77" t="str">
        <f t="shared" si="181"/>
        <v/>
      </c>
      <c r="BI35" s="76" t="str">
        <f t="shared" si="182"/>
        <v/>
      </c>
      <c r="BJ35" s="77" t="str">
        <f t="shared" si="183"/>
        <v/>
      </c>
      <c r="BK35" s="76" t="str">
        <f t="shared" si="184"/>
        <v/>
      </c>
      <c r="BL35" s="77" t="str">
        <f t="shared" si="185"/>
        <v/>
      </c>
      <c r="BM35" s="76" t="str">
        <f t="shared" si="186"/>
        <v/>
      </c>
      <c r="BN35" s="77" t="str">
        <f t="shared" si="187"/>
        <v/>
      </c>
      <c r="BO35" s="90" t="str">
        <f t="shared" si="190"/>
        <v/>
      </c>
      <c r="BP35" s="91"/>
      <c r="BS35" s="47"/>
      <c r="BT35" s="38"/>
      <c r="BV35" s="44">
        <v>46148</v>
      </c>
      <c r="BW35" s="48" t="s">
        <v>7</v>
      </c>
      <c r="BY35" s="5"/>
      <c r="BZ35" s="5"/>
      <c r="CA35" s="3"/>
      <c r="CB35" s="5"/>
      <c r="CG35" s="4"/>
    </row>
    <row r="36" spans="2:85" ht="20.100000000000001" customHeight="1" x14ac:dyDescent="0.2">
      <c r="B36" s="27">
        <v>5</v>
      </c>
      <c r="C36" s="52" t="str">
        <f t="shared" si="127"/>
        <v/>
      </c>
      <c r="D36" s="50" t="str">
        <f t="shared" si="68"/>
        <v/>
      </c>
      <c r="E36" s="76" t="str">
        <f t="shared" si="188"/>
        <v/>
      </c>
      <c r="F36" s="77" t="str">
        <f t="shared" si="189"/>
        <v/>
      </c>
      <c r="G36" s="76" t="str">
        <f t="shared" si="128"/>
        <v/>
      </c>
      <c r="H36" s="77" t="str">
        <f t="shared" si="129"/>
        <v/>
      </c>
      <c r="I36" s="76" t="str">
        <f t="shared" si="130"/>
        <v/>
      </c>
      <c r="J36" s="77" t="str">
        <f t="shared" si="131"/>
        <v/>
      </c>
      <c r="K36" s="76" t="str">
        <f t="shared" si="132"/>
        <v/>
      </c>
      <c r="L36" s="77" t="str">
        <f t="shared" si="133"/>
        <v/>
      </c>
      <c r="M36" s="76" t="str">
        <f t="shared" si="134"/>
        <v/>
      </c>
      <c r="N36" s="77" t="str">
        <f t="shared" si="135"/>
        <v/>
      </c>
      <c r="O36" s="76" t="str">
        <f t="shared" si="136"/>
        <v/>
      </c>
      <c r="P36" s="77" t="str">
        <f t="shared" si="137"/>
        <v/>
      </c>
      <c r="Q36" s="76" t="str">
        <f t="shared" si="138"/>
        <v/>
      </c>
      <c r="R36" s="77" t="str">
        <f t="shared" si="139"/>
        <v/>
      </c>
      <c r="S36" s="76" t="str">
        <f t="shared" si="140"/>
        <v/>
      </c>
      <c r="T36" s="77" t="str">
        <f t="shared" si="141"/>
        <v/>
      </c>
      <c r="U36" s="76" t="str">
        <f t="shared" si="142"/>
        <v/>
      </c>
      <c r="V36" s="77" t="str">
        <f t="shared" si="143"/>
        <v/>
      </c>
      <c r="W36" s="76" t="str">
        <f t="shared" si="144"/>
        <v/>
      </c>
      <c r="X36" s="77" t="str">
        <f t="shared" si="145"/>
        <v/>
      </c>
      <c r="Y36" s="76" t="str">
        <f t="shared" si="146"/>
        <v/>
      </c>
      <c r="Z36" s="77" t="str">
        <f t="shared" si="147"/>
        <v/>
      </c>
      <c r="AA36" s="76" t="str">
        <f t="shared" si="148"/>
        <v/>
      </c>
      <c r="AB36" s="77" t="str">
        <f t="shared" si="149"/>
        <v/>
      </c>
      <c r="AC36" s="76" t="str">
        <f t="shared" si="150"/>
        <v/>
      </c>
      <c r="AD36" s="77" t="str">
        <f t="shared" si="151"/>
        <v/>
      </c>
      <c r="AE36" s="76" t="str">
        <f t="shared" si="152"/>
        <v/>
      </c>
      <c r="AF36" s="77" t="str">
        <f t="shared" si="153"/>
        <v/>
      </c>
      <c r="AG36" s="76" t="str">
        <f t="shared" si="154"/>
        <v/>
      </c>
      <c r="AH36" s="77" t="str">
        <f t="shared" si="155"/>
        <v/>
      </c>
      <c r="AI36" s="76" t="str">
        <f t="shared" si="156"/>
        <v/>
      </c>
      <c r="AJ36" s="79" t="str">
        <f t="shared" si="157"/>
        <v/>
      </c>
      <c r="AK36" s="76" t="str">
        <f t="shared" si="158"/>
        <v/>
      </c>
      <c r="AL36" s="79" t="str">
        <f t="shared" si="159"/>
        <v/>
      </c>
      <c r="AM36" s="76" t="str">
        <f t="shared" si="160"/>
        <v/>
      </c>
      <c r="AN36" s="77" t="str">
        <f t="shared" si="161"/>
        <v/>
      </c>
      <c r="AO36" s="76" t="str">
        <f t="shared" si="162"/>
        <v/>
      </c>
      <c r="AP36" s="77" t="str">
        <f t="shared" si="163"/>
        <v/>
      </c>
      <c r="AQ36" s="76" t="str">
        <f t="shared" si="164"/>
        <v/>
      </c>
      <c r="AR36" s="77" t="str">
        <f t="shared" si="165"/>
        <v/>
      </c>
      <c r="AS36" s="76" t="str">
        <f t="shared" si="166"/>
        <v/>
      </c>
      <c r="AT36" s="77" t="str">
        <f t="shared" si="167"/>
        <v/>
      </c>
      <c r="AU36" s="76" t="str">
        <f t="shared" si="168"/>
        <v/>
      </c>
      <c r="AV36" s="77" t="str">
        <f t="shared" si="169"/>
        <v/>
      </c>
      <c r="AW36" s="76" t="str">
        <f t="shared" si="170"/>
        <v/>
      </c>
      <c r="AX36" s="77" t="str">
        <f t="shared" si="171"/>
        <v/>
      </c>
      <c r="AY36" s="76" t="str">
        <f t="shared" si="172"/>
        <v/>
      </c>
      <c r="AZ36" s="77" t="str">
        <f t="shared" si="173"/>
        <v/>
      </c>
      <c r="BA36" s="76" t="str">
        <f t="shared" si="174"/>
        <v/>
      </c>
      <c r="BB36" s="77" t="str">
        <f t="shared" si="175"/>
        <v/>
      </c>
      <c r="BC36" s="76" t="str">
        <f t="shared" si="176"/>
        <v/>
      </c>
      <c r="BD36" s="77" t="str">
        <f t="shared" si="177"/>
        <v/>
      </c>
      <c r="BE36" s="76" t="str">
        <f t="shared" si="178"/>
        <v/>
      </c>
      <c r="BF36" s="77" t="str">
        <f t="shared" si="179"/>
        <v/>
      </c>
      <c r="BG36" s="76" t="str">
        <f t="shared" si="180"/>
        <v/>
      </c>
      <c r="BH36" s="77" t="str">
        <f t="shared" si="181"/>
        <v/>
      </c>
      <c r="BI36" s="76" t="str">
        <f t="shared" si="182"/>
        <v/>
      </c>
      <c r="BJ36" s="77" t="str">
        <f t="shared" si="183"/>
        <v/>
      </c>
      <c r="BK36" s="76" t="str">
        <f t="shared" si="184"/>
        <v/>
      </c>
      <c r="BL36" s="77" t="str">
        <f t="shared" si="185"/>
        <v/>
      </c>
      <c r="BM36" s="76" t="str">
        <f t="shared" si="186"/>
        <v/>
      </c>
      <c r="BN36" s="77" t="str">
        <f t="shared" si="187"/>
        <v/>
      </c>
      <c r="BO36" s="90" t="str">
        <f t="shared" si="190"/>
        <v/>
      </c>
      <c r="BP36" s="91"/>
      <c r="BV36" s="44">
        <v>46223</v>
      </c>
      <c r="BW36" s="48" t="s">
        <v>9</v>
      </c>
      <c r="BY36" s="5"/>
      <c r="BZ36" s="5"/>
      <c r="CA36" s="3"/>
      <c r="CB36" s="5"/>
      <c r="CG36" s="4"/>
    </row>
    <row r="37" spans="2:85" ht="20.100000000000001" customHeight="1" x14ac:dyDescent="0.2">
      <c r="B37" s="27">
        <v>6</v>
      </c>
      <c r="C37" s="52" t="str">
        <f t="shared" si="127"/>
        <v/>
      </c>
      <c r="D37" s="50" t="str">
        <f t="shared" si="68"/>
        <v/>
      </c>
      <c r="E37" s="76" t="str">
        <f t="shared" si="188"/>
        <v/>
      </c>
      <c r="F37" s="77" t="str">
        <f t="shared" si="189"/>
        <v/>
      </c>
      <c r="G37" s="76" t="str">
        <f t="shared" si="128"/>
        <v/>
      </c>
      <c r="H37" s="77" t="str">
        <f t="shared" si="129"/>
        <v/>
      </c>
      <c r="I37" s="76" t="str">
        <f t="shared" si="130"/>
        <v/>
      </c>
      <c r="J37" s="77" t="str">
        <f t="shared" si="131"/>
        <v/>
      </c>
      <c r="K37" s="76" t="str">
        <f t="shared" si="132"/>
        <v/>
      </c>
      <c r="L37" s="77" t="str">
        <f t="shared" si="133"/>
        <v/>
      </c>
      <c r="M37" s="76" t="str">
        <f t="shared" si="134"/>
        <v/>
      </c>
      <c r="N37" s="77" t="str">
        <f t="shared" si="135"/>
        <v/>
      </c>
      <c r="O37" s="76" t="str">
        <f t="shared" si="136"/>
        <v/>
      </c>
      <c r="P37" s="77" t="str">
        <f t="shared" si="137"/>
        <v/>
      </c>
      <c r="Q37" s="76" t="str">
        <f t="shared" si="138"/>
        <v/>
      </c>
      <c r="R37" s="77" t="str">
        <f t="shared" si="139"/>
        <v/>
      </c>
      <c r="S37" s="76" t="str">
        <f t="shared" si="140"/>
        <v/>
      </c>
      <c r="T37" s="77" t="str">
        <f t="shared" si="141"/>
        <v/>
      </c>
      <c r="U37" s="76" t="str">
        <f t="shared" si="142"/>
        <v/>
      </c>
      <c r="V37" s="77" t="str">
        <f t="shared" si="143"/>
        <v/>
      </c>
      <c r="W37" s="76" t="str">
        <f t="shared" si="144"/>
        <v/>
      </c>
      <c r="X37" s="77" t="str">
        <f t="shared" si="145"/>
        <v/>
      </c>
      <c r="Y37" s="76" t="str">
        <f t="shared" si="146"/>
        <v/>
      </c>
      <c r="Z37" s="77" t="str">
        <f t="shared" si="147"/>
        <v/>
      </c>
      <c r="AA37" s="76" t="str">
        <f t="shared" si="148"/>
        <v/>
      </c>
      <c r="AB37" s="77" t="str">
        <f t="shared" si="149"/>
        <v/>
      </c>
      <c r="AC37" s="76" t="str">
        <f t="shared" si="150"/>
        <v/>
      </c>
      <c r="AD37" s="77" t="str">
        <f t="shared" si="151"/>
        <v/>
      </c>
      <c r="AE37" s="76" t="str">
        <f t="shared" si="152"/>
        <v/>
      </c>
      <c r="AF37" s="77" t="str">
        <f t="shared" si="153"/>
        <v/>
      </c>
      <c r="AG37" s="76" t="str">
        <f t="shared" si="154"/>
        <v/>
      </c>
      <c r="AH37" s="77" t="str">
        <f t="shared" si="155"/>
        <v/>
      </c>
      <c r="AI37" s="76" t="str">
        <f t="shared" si="156"/>
        <v/>
      </c>
      <c r="AJ37" s="79" t="str">
        <f t="shared" si="157"/>
        <v/>
      </c>
      <c r="AK37" s="76" t="str">
        <f t="shared" si="158"/>
        <v/>
      </c>
      <c r="AL37" s="79" t="str">
        <f t="shared" si="159"/>
        <v/>
      </c>
      <c r="AM37" s="76" t="str">
        <f t="shared" si="160"/>
        <v/>
      </c>
      <c r="AN37" s="77" t="str">
        <f t="shared" si="161"/>
        <v/>
      </c>
      <c r="AO37" s="76" t="str">
        <f t="shared" si="162"/>
        <v/>
      </c>
      <c r="AP37" s="77" t="str">
        <f t="shared" si="163"/>
        <v/>
      </c>
      <c r="AQ37" s="76" t="str">
        <f t="shared" si="164"/>
        <v/>
      </c>
      <c r="AR37" s="77" t="str">
        <f t="shared" si="165"/>
        <v/>
      </c>
      <c r="AS37" s="76" t="str">
        <f t="shared" si="166"/>
        <v/>
      </c>
      <c r="AT37" s="77" t="str">
        <f t="shared" si="167"/>
        <v/>
      </c>
      <c r="AU37" s="76" t="str">
        <f t="shared" si="168"/>
        <v/>
      </c>
      <c r="AV37" s="77" t="str">
        <f t="shared" si="169"/>
        <v/>
      </c>
      <c r="AW37" s="76" t="str">
        <f t="shared" si="170"/>
        <v/>
      </c>
      <c r="AX37" s="77" t="str">
        <f t="shared" si="171"/>
        <v/>
      </c>
      <c r="AY37" s="76" t="str">
        <f t="shared" si="172"/>
        <v/>
      </c>
      <c r="AZ37" s="77" t="str">
        <f t="shared" si="173"/>
        <v/>
      </c>
      <c r="BA37" s="76" t="str">
        <f t="shared" si="174"/>
        <v/>
      </c>
      <c r="BB37" s="77" t="str">
        <f t="shared" si="175"/>
        <v/>
      </c>
      <c r="BC37" s="76" t="str">
        <f t="shared" si="176"/>
        <v/>
      </c>
      <c r="BD37" s="77" t="str">
        <f t="shared" si="177"/>
        <v/>
      </c>
      <c r="BE37" s="76" t="str">
        <f t="shared" si="178"/>
        <v/>
      </c>
      <c r="BF37" s="77" t="str">
        <f t="shared" si="179"/>
        <v/>
      </c>
      <c r="BG37" s="76" t="str">
        <f t="shared" si="180"/>
        <v/>
      </c>
      <c r="BH37" s="77" t="str">
        <f t="shared" si="181"/>
        <v/>
      </c>
      <c r="BI37" s="76" t="str">
        <f t="shared" si="182"/>
        <v/>
      </c>
      <c r="BJ37" s="77" t="str">
        <f t="shared" si="183"/>
        <v/>
      </c>
      <c r="BK37" s="76" t="str">
        <f t="shared" si="184"/>
        <v/>
      </c>
      <c r="BL37" s="77" t="str">
        <f t="shared" si="185"/>
        <v/>
      </c>
      <c r="BM37" s="76" t="str">
        <f t="shared" si="186"/>
        <v/>
      </c>
      <c r="BN37" s="77" t="str">
        <f t="shared" si="187"/>
        <v/>
      </c>
      <c r="BO37" s="90" t="str">
        <f t="shared" si="190"/>
        <v/>
      </c>
      <c r="BP37" s="91"/>
      <c r="BV37" s="44">
        <v>46245</v>
      </c>
      <c r="BW37" s="48" t="s">
        <v>17</v>
      </c>
      <c r="CG37" s="4"/>
    </row>
    <row r="38" spans="2:85" ht="20.100000000000001" customHeight="1" x14ac:dyDescent="0.2">
      <c r="B38" s="27">
        <v>7</v>
      </c>
      <c r="C38" s="52" t="str">
        <f t="shared" si="127"/>
        <v/>
      </c>
      <c r="D38" s="50" t="str">
        <f t="shared" si="68"/>
        <v/>
      </c>
      <c r="E38" s="76" t="str">
        <f t="shared" si="188"/>
        <v/>
      </c>
      <c r="F38" s="77" t="str">
        <f t="shared" si="189"/>
        <v/>
      </c>
      <c r="G38" s="76" t="str">
        <f t="shared" si="128"/>
        <v/>
      </c>
      <c r="H38" s="77" t="str">
        <f t="shared" si="129"/>
        <v/>
      </c>
      <c r="I38" s="76" t="str">
        <f t="shared" si="130"/>
        <v/>
      </c>
      <c r="J38" s="77" t="str">
        <f t="shared" si="131"/>
        <v/>
      </c>
      <c r="K38" s="76" t="str">
        <f t="shared" si="132"/>
        <v/>
      </c>
      <c r="L38" s="77" t="str">
        <f t="shared" si="133"/>
        <v/>
      </c>
      <c r="M38" s="76" t="str">
        <f t="shared" si="134"/>
        <v/>
      </c>
      <c r="N38" s="77" t="str">
        <f t="shared" si="135"/>
        <v/>
      </c>
      <c r="O38" s="76" t="str">
        <f t="shared" si="136"/>
        <v/>
      </c>
      <c r="P38" s="77" t="str">
        <f t="shared" si="137"/>
        <v/>
      </c>
      <c r="Q38" s="76" t="str">
        <f t="shared" si="138"/>
        <v/>
      </c>
      <c r="R38" s="77" t="str">
        <f t="shared" si="139"/>
        <v/>
      </c>
      <c r="S38" s="76" t="str">
        <f t="shared" si="140"/>
        <v/>
      </c>
      <c r="T38" s="77" t="str">
        <f t="shared" si="141"/>
        <v/>
      </c>
      <c r="U38" s="76" t="str">
        <f t="shared" si="142"/>
        <v/>
      </c>
      <c r="V38" s="77" t="str">
        <f t="shared" si="143"/>
        <v/>
      </c>
      <c r="W38" s="76" t="str">
        <f t="shared" si="144"/>
        <v/>
      </c>
      <c r="X38" s="77" t="str">
        <f t="shared" si="145"/>
        <v/>
      </c>
      <c r="Y38" s="76" t="str">
        <f t="shared" si="146"/>
        <v/>
      </c>
      <c r="Z38" s="77" t="str">
        <f t="shared" si="147"/>
        <v/>
      </c>
      <c r="AA38" s="76" t="str">
        <f t="shared" si="148"/>
        <v/>
      </c>
      <c r="AB38" s="77" t="str">
        <f t="shared" si="149"/>
        <v/>
      </c>
      <c r="AC38" s="76" t="str">
        <f t="shared" si="150"/>
        <v/>
      </c>
      <c r="AD38" s="77" t="str">
        <f t="shared" si="151"/>
        <v/>
      </c>
      <c r="AE38" s="76" t="str">
        <f t="shared" si="152"/>
        <v/>
      </c>
      <c r="AF38" s="77" t="str">
        <f t="shared" si="153"/>
        <v/>
      </c>
      <c r="AG38" s="76" t="str">
        <f t="shared" si="154"/>
        <v/>
      </c>
      <c r="AH38" s="77" t="str">
        <f t="shared" si="155"/>
        <v/>
      </c>
      <c r="AI38" s="76" t="str">
        <f t="shared" si="156"/>
        <v/>
      </c>
      <c r="AJ38" s="79" t="str">
        <f t="shared" si="157"/>
        <v/>
      </c>
      <c r="AK38" s="76" t="str">
        <f t="shared" si="158"/>
        <v/>
      </c>
      <c r="AL38" s="79" t="str">
        <f t="shared" si="159"/>
        <v/>
      </c>
      <c r="AM38" s="76" t="str">
        <f t="shared" si="160"/>
        <v/>
      </c>
      <c r="AN38" s="77" t="str">
        <f t="shared" si="161"/>
        <v/>
      </c>
      <c r="AO38" s="76" t="str">
        <f t="shared" si="162"/>
        <v/>
      </c>
      <c r="AP38" s="77" t="str">
        <f t="shared" si="163"/>
        <v/>
      </c>
      <c r="AQ38" s="76" t="str">
        <f t="shared" si="164"/>
        <v/>
      </c>
      <c r="AR38" s="77" t="str">
        <f t="shared" si="165"/>
        <v/>
      </c>
      <c r="AS38" s="76" t="str">
        <f t="shared" si="166"/>
        <v/>
      </c>
      <c r="AT38" s="77" t="str">
        <f t="shared" si="167"/>
        <v/>
      </c>
      <c r="AU38" s="76" t="str">
        <f t="shared" si="168"/>
        <v/>
      </c>
      <c r="AV38" s="77" t="str">
        <f t="shared" si="169"/>
        <v/>
      </c>
      <c r="AW38" s="76" t="str">
        <f t="shared" si="170"/>
        <v/>
      </c>
      <c r="AX38" s="77" t="str">
        <f t="shared" si="171"/>
        <v/>
      </c>
      <c r="AY38" s="76" t="str">
        <f t="shared" si="172"/>
        <v/>
      </c>
      <c r="AZ38" s="77" t="str">
        <f t="shared" si="173"/>
        <v/>
      </c>
      <c r="BA38" s="76" t="str">
        <f t="shared" si="174"/>
        <v/>
      </c>
      <c r="BB38" s="77" t="str">
        <f t="shared" si="175"/>
        <v/>
      </c>
      <c r="BC38" s="76" t="str">
        <f t="shared" si="176"/>
        <v/>
      </c>
      <c r="BD38" s="77" t="str">
        <f t="shared" si="177"/>
        <v/>
      </c>
      <c r="BE38" s="76" t="str">
        <f t="shared" si="178"/>
        <v/>
      </c>
      <c r="BF38" s="77" t="str">
        <f t="shared" si="179"/>
        <v/>
      </c>
      <c r="BG38" s="76" t="str">
        <f t="shared" si="180"/>
        <v/>
      </c>
      <c r="BH38" s="77" t="str">
        <f t="shared" si="181"/>
        <v/>
      </c>
      <c r="BI38" s="76" t="str">
        <f t="shared" si="182"/>
        <v/>
      </c>
      <c r="BJ38" s="77" t="str">
        <f t="shared" si="183"/>
        <v/>
      </c>
      <c r="BK38" s="76" t="str">
        <f t="shared" si="184"/>
        <v/>
      </c>
      <c r="BL38" s="77" t="str">
        <f t="shared" si="185"/>
        <v/>
      </c>
      <c r="BM38" s="76" t="str">
        <f t="shared" si="186"/>
        <v/>
      </c>
      <c r="BN38" s="77" t="str">
        <f t="shared" si="187"/>
        <v/>
      </c>
      <c r="BO38" s="90" t="str">
        <f t="shared" si="190"/>
        <v/>
      </c>
      <c r="BP38" s="91"/>
      <c r="BV38" s="44">
        <v>46286</v>
      </c>
      <c r="BW38" s="48" t="s">
        <v>10</v>
      </c>
      <c r="CG38" s="4"/>
    </row>
    <row r="39" spans="2:85" ht="20.100000000000001" customHeight="1" x14ac:dyDescent="0.2">
      <c r="B39" s="27">
        <v>8</v>
      </c>
      <c r="C39" s="52" t="str">
        <f t="shared" si="127"/>
        <v/>
      </c>
      <c r="D39" s="50" t="str">
        <f t="shared" si="68"/>
        <v/>
      </c>
      <c r="E39" s="76" t="str">
        <f t="shared" si="188"/>
        <v/>
      </c>
      <c r="F39" s="77" t="str">
        <f t="shared" si="189"/>
        <v/>
      </c>
      <c r="G39" s="76" t="str">
        <f t="shared" si="128"/>
        <v/>
      </c>
      <c r="H39" s="77" t="str">
        <f t="shared" si="129"/>
        <v/>
      </c>
      <c r="I39" s="76" t="str">
        <f t="shared" si="130"/>
        <v/>
      </c>
      <c r="J39" s="77" t="str">
        <f t="shared" si="131"/>
        <v/>
      </c>
      <c r="K39" s="76" t="str">
        <f t="shared" si="132"/>
        <v/>
      </c>
      <c r="L39" s="77" t="str">
        <f t="shared" si="133"/>
        <v/>
      </c>
      <c r="M39" s="76" t="str">
        <f t="shared" si="134"/>
        <v/>
      </c>
      <c r="N39" s="77" t="str">
        <f t="shared" si="135"/>
        <v/>
      </c>
      <c r="O39" s="76" t="str">
        <f t="shared" si="136"/>
        <v/>
      </c>
      <c r="P39" s="77" t="str">
        <f t="shared" si="137"/>
        <v/>
      </c>
      <c r="Q39" s="76" t="str">
        <f t="shared" si="138"/>
        <v/>
      </c>
      <c r="R39" s="77" t="str">
        <f t="shared" si="139"/>
        <v/>
      </c>
      <c r="S39" s="76" t="str">
        <f t="shared" si="140"/>
        <v/>
      </c>
      <c r="T39" s="77" t="str">
        <f t="shared" si="141"/>
        <v/>
      </c>
      <c r="U39" s="76" t="str">
        <f t="shared" si="142"/>
        <v/>
      </c>
      <c r="V39" s="77" t="str">
        <f t="shared" si="143"/>
        <v/>
      </c>
      <c r="W39" s="76" t="str">
        <f t="shared" si="144"/>
        <v/>
      </c>
      <c r="X39" s="77" t="str">
        <f t="shared" si="145"/>
        <v/>
      </c>
      <c r="Y39" s="76" t="str">
        <f t="shared" si="146"/>
        <v/>
      </c>
      <c r="Z39" s="77" t="str">
        <f t="shared" si="147"/>
        <v/>
      </c>
      <c r="AA39" s="76" t="str">
        <f t="shared" si="148"/>
        <v/>
      </c>
      <c r="AB39" s="77" t="str">
        <f t="shared" si="149"/>
        <v/>
      </c>
      <c r="AC39" s="76" t="str">
        <f t="shared" si="150"/>
        <v/>
      </c>
      <c r="AD39" s="77" t="str">
        <f t="shared" si="151"/>
        <v/>
      </c>
      <c r="AE39" s="76" t="str">
        <f t="shared" si="152"/>
        <v/>
      </c>
      <c r="AF39" s="77" t="str">
        <f t="shared" si="153"/>
        <v/>
      </c>
      <c r="AG39" s="76" t="str">
        <f t="shared" si="154"/>
        <v/>
      </c>
      <c r="AH39" s="77" t="str">
        <f t="shared" si="155"/>
        <v/>
      </c>
      <c r="AI39" s="76" t="str">
        <f t="shared" si="156"/>
        <v/>
      </c>
      <c r="AJ39" s="79" t="str">
        <f t="shared" si="157"/>
        <v/>
      </c>
      <c r="AK39" s="76" t="str">
        <f t="shared" si="158"/>
        <v/>
      </c>
      <c r="AL39" s="79" t="str">
        <f t="shared" si="159"/>
        <v/>
      </c>
      <c r="AM39" s="76" t="str">
        <f t="shared" si="160"/>
        <v/>
      </c>
      <c r="AN39" s="77" t="str">
        <f t="shared" si="161"/>
        <v/>
      </c>
      <c r="AO39" s="76" t="str">
        <f t="shared" si="162"/>
        <v/>
      </c>
      <c r="AP39" s="77" t="str">
        <f t="shared" si="163"/>
        <v/>
      </c>
      <c r="AQ39" s="76" t="str">
        <f t="shared" si="164"/>
        <v/>
      </c>
      <c r="AR39" s="77" t="str">
        <f t="shared" si="165"/>
        <v/>
      </c>
      <c r="AS39" s="76" t="str">
        <f t="shared" si="166"/>
        <v/>
      </c>
      <c r="AT39" s="77" t="str">
        <f t="shared" si="167"/>
        <v/>
      </c>
      <c r="AU39" s="76" t="str">
        <f t="shared" si="168"/>
        <v/>
      </c>
      <c r="AV39" s="77" t="str">
        <f t="shared" si="169"/>
        <v/>
      </c>
      <c r="AW39" s="76" t="str">
        <f t="shared" si="170"/>
        <v/>
      </c>
      <c r="AX39" s="77" t="str">
        <f t="shared" si="171"/>
        <v/>
      </c>
      <c r="AY39" s="76" t="str">
        <f t="shared" si="172"/>
        <v/>
      </c>
      <c r="AZ39" s="77" t="str">
        <f t="shared" si="173"/>
        <v/>
      </c>
      <c r="BA39" s="76" t="str">
        <f t="shared" si="174"/>
        <v/>
      </c>
      <c r="BB39" s="77" t="str">
        <f t="shared" si="175"/>
        <v/>
      </c>
      <c r="BC39" s="76" t="str">
        <f t="shared" si="176"/>
        <v/>
      </c>
      <c r="BD39" s="77" t="str">
        <f t="shared" si="177"/>
        <v/>
      </c>
      <c r="BE39" s="76" t="str">
        <f t="shared" si="178"/>
        <v/>
      </c>
      <c r="BF39" s="77" t="str">
        <f t="shared" si="179"/>
        <v/>
      </c>
      <c r="BG39" s="76" t="str">
        <f t="shared" si="180"/>
        <v/>
      </c>
      <c r="BH39" s="77" t="str">
        <f t="shared" si="181"/>
        <v/>
      </c>
      <c r="BI39" s="76" t="str">
        <f t="shared" si="182"/>
        <v/>
      </c>
      <c r="BJ39" s="77" t="str">
        <f t="shared" si="183"/>
        <v/>
      </c>
      <c r="BK39" s="76" t="str">
        <f t="shared" si="184"/>
        <v/>
      </c>
      <c r="BL39" s="77" t="str">
        <f t="shared" si="185"/>
        <v/>
      </c>
      <c r="BM39" s="76" t="str">
        <f t="shared" si="186"/>
        <v/>
      </c>
      <c r="BN39" s="77" t="str">
        <f t="shared" si="187"/>
        <v/>
      </c>
      <c r="BO39" s="90" t="str">
        <f t="shared" si="190"/>
        <v/>
      </c>
      <c r="BP39" s="91"/>
      <c r="BV39" s="44">
        <v>46288</v>
      </c>
      <c r="BW39" s="48" t="s">
        <v>11</v>
      </c>
      <c r="CG39" s="4"/>
    </row>
    <row r="40" spans="2:85" ht="20.100000000000001" customHeight="1" x14ac:dyDescent="0.2">
      <c r="B40" s="27">
        <v>9</v>
      </c>
      <c r="C40" s="52" t="str">
        <f t="shared" si="127"/>
        <v/>
      </c>
      <c r="D40" s="50" t="str">
        <f t="shared" si="68"/>
        <v/>
      </c>
      <c r="E40" s="76" t="str">
        <f t="shared" si="188"/>
        <v/>
      </c>
      <c r="F40" s="77" t="str">
        <f t="shared" si="189"/>
        <v/>
      </c>
      <c r="G40" s="76" t="str">
        <f t="shared" si="128"/>
        <v/>
      </c>
      <c r="H40" s="77" t="str">
        <f t="shared" si="129"/>
        <v/>
      </c>
      <c r="I40" s="76" t="str">
        <f t="shared" si="130"/>
        <v/>
      </c>
      <c r="J40" s="77" t="str">
        <f t="shared" si="131"/>
        <v/>
      </c>
      <c r="K40" s="76" t="str">
        <f t="shared" si="132"/>
        <v/>
      </c>
      <c r="L40" s="77" t="str">
        <f t="shared" si="133"/>
        <v/>
      </c>
      <c r="M40" s="76" t="str">
        <f t="shared" si="134"/>
        <v/>
      </c>
      <c r="N40" s="77" t="str">
        <f t="shared" si="135"/>
        <v/>
      </c>
      <c r="O40" s="76" t="str">
        <f t="shared" si="136"/>
        <v/>
      </c>
      <c r="P40" s="77" t="str">
        <f t="shared" si="137"/>
        <v/>
      </c>
      <c r="Q40" s="76" t="str">
        <f t="shared" si="138"/>
        <v/>
      </c>
      <c r="R40" s="77" t="str">
        <f t="shared" si="139"/>
        <v/>
      </c>
      <c r="S40" s="76" t="str">
        <f t="shared" si="140"/>
        <v/>
      </c>
      <c r="T40" s="77" t="str">
        <f t="shared" si="141"/>
        <v/>
      </c>
      <c r="U40" s="76" t="str">
        <f t="shared" si="142"/>
        <v/>
      </c>
      <c r="V40" s="77" t="str">
        <f t="shared" si="143"/>
        <v/>
      </c>
      <c r="W40" s="76" t="str">
        <f t="shared" si="144"/>
        <v/>
      </c>
      <c r="X40" s="77" t="str">
        <f t="shared" si="145"/>
        <v/>
      </c>
      <c r="Y40" s="76" t="str">
        <f t="shared" si="146"/>
        <v/>
      </c>
      <c r="Z40" s="77" t="str">
        <f t="shared" si="147"/>
        <v/>
      </c>
      <c r="AA40" s="76" t="str">
        <f t="shared" si="148"/>
        <v/>
      </c>
      <c r="AB40" s="77" t="str">
        <f t="shared" si="149"/>
        <v/>
      </c>
      <c r="AC40" s="76" t="str">
        <f t="shared" si="150"/>
        <v/>
      </c>
      <c r="AD40" s="77" t="str">
        <f t="shared" si="151"/>
        <v/>
      </c>
      <c r="AE40" s="76" t="str">
        <f t="shared" si="152"/>
        <v/>
      </c>
      <c r="AF40" s="77" t="str">
        <f t="shared" si="153"/>
        <v/>
      </c>
      <c r="AG40" s="76" t="str">
        <f t="shared" si="154"/>
        <v/>
      </c>
      <c r="AH40" s="77" t="str">
        <f t="shared" si="155"/>
        <v/>
      </c>
      <c r="AI40" s="76" t="str">
        <f t="shared" si="156"/>
        <v/>
      </c>
      <c r="AJ40" s="79" t="str">
        <f t="shared" si="157"/>
        <v/>
      </c>
      <c r="AK40" s="76" t="str">
        <f t="shared" si="158"/>
        <v/>
      </c>
      <c r="AL40" s="79" t="str">
        <f t="shared" si="159"/>
        <v/>
      </c>
      <c r="AM40" s="76" t="str">
        <f t="shared" si="160"/>
        <v/>
      </c>
      <c r="AN40" s="77" t="str">
        <f t="shared" si="161"/>
        <v/>
      </c>
      <c r="AO40" s="76" t="str">
        <f t="shared" si="162"/>
        <v/>
      </c>
      <c r="AP40" s="77" t="str">
        <f t="shared" si="163"/>
        <v/>
      </c>
      <c r="AQ40" s="76" t="str">
        <f t="shared" si="164"/>
        <v/>
      </c>
      <c r="AR40" s="77" t="str">
        <f t="shared" si="165"/>
        <v/>
      </c>
      <c r="AS40" s="76" t="str">
        <f t="shared" si="166"/>
        <v/>
      </c>
      <c r="AT40" s="77" t="str">
        <f t="shared" si="167"/>
        <v/>
      </c>
      <c r="AU40" s="76" t="str">
        <f t="shared" si="168"/>
        <v/>
      </c>
      <c r="AV40" s="77" t="str">
        <f t="shared" si="169"/>
        <v/>
      </c>
      <c r="AW40" s="76" t="str">
        <f t="shared" si="170"/>
        <v/>
      </c>
      <c r="AX40" s="77" t="str">
        <f t="shared" si="171"/>
        <v/>
      </c>
      <c r="AY40" s="76" t="str">
        <f t="shared" si="172"/>
        <v/>
      </c>
      <c r="AZ40" s="77" t="str">
        <f t="shared" si="173"/>
        <v/>
      </c>
      <c r="BA40" s="76" t="str">
        <f t="shared" si="174"/>
        <v/>
      </c>
      <c r="BB40" s="77" t="str">
        <f t="shared" si="175"/>
        <v/>
      </c>
      <c r="BC40" s="76" t="str">
        <f t="shared" si="176"/>
        <v/>
      </c>
      <c r="BD40" s="77" t="str">
        <f t="shared" si="177"/>
        <v/>
      </c>
      <c r="BE40" s="76" t="str">
        <f t="shared" si="178"/>
        <v/>
      </c>
      <c r="BF40" s="77" t="str">
        <f t="shared" si="179"/>
        <v/>
      </c>
      <c r="BG40" s="76" t="str">
        <f t="shared" si="180"/>
        <v/>
      </c>
      <c r="BH40" s="77" t="str">
        <f t="shared" si="181"/>
        <v/>
      </c>
      <c r="BI40" s="76" t="str">
        <f t="shared" si="182"/>
        <v/>
      </c>
      <c r="BJ40" s="77" t="str">
        <f t="shared" si="183"/>
        <v/>
      </c>
      <c r="BK40" s="76" t="str">
        <f t="shared" si="184"/>
        <v/>
      </c>
      <c r="BL40" s="77" t="str">
        <f t="shared" si="185"/>
        <v/>
      </c>
      <c r="BM40" s="76" t="str">
        <f t="shared" si="186"/>
        <v/>
      </c>
      <c r="BN40" s="77" t="str">
        <f t="shared" si="187"/>
        <v/>
      </c>
      <c r="BO40" s="90" t="str">
        <f t="shared" si="190"/>
        <v/>
      </c>
      <c r="BP40" s="91"/>
      <c r="BV40" s="44">
        <v>46307</v>
      </c>
      <c r="BW40" s="48" t="s">
        <v>34</v>
      </c>
      <c r="CG40" s="4"/>
    </row>
    <row r="41" spans="2:85" ht="20.100000000000001" customHeight="1" x14ac:dyDescent="0.2">
      <c r="B41" s="27">
        <v>10</v>
      </c>
      <c r="C41" s="52" t="str">
        <f t="shared" si="127"/>
        <v/>
      </c>
      <c r="D41" s="50" t="str">
        <f t="shared" si="68"/>
        <v/>
      </c>
      <c r="E41" s="76" t="str">
        <f t="shared" si="188"/>
        <v/>
      </c>
      <c r="F41" s="77" t="str">
        <f t="shared" si="189"/>
        <v/>
      </c>
      <c r="G41" s="76" t="str">
        <f t="shared" si="128"/>
        <v/>
      </c>
      <c r="H41" s="77" t="str">
        <f t="shared" si="129"/>
        <v/>
      </c>
      <c r="I41" s="76" t="str">
        <f t="shared" si="130"/>
        <v/>
      </c>
      <c r="J41" s="77" t="str">
        <f t="shared" si="131"/>
        <v/>
      </c>
      <c r="K41" s="76" t="str">
        <f t="shared" si="132"/>
        <v/>
      </c>
      <c r="L41" s="77" t="str">
        <f t="shared" si="133"/>
        <v/>
      </c>
      <c r="M41" s="76" t="str">
        <f t="shared" si="134"/>
        <v/>
      </c>
      <c r="N41" s="77" t="str">
        <f t="shared" si="135"/>
        <v/>
      </c>
      <c r="O41" s="76" t="str">
        <f t="shared" si="136"/>
        <v/>
      </c>
      <c r="P41" s="77" t="str">
        <f t="shared" si="137"/>
        <v/>
      </c>
      <c r="Q41" s="76" t="str">
        <f t="shared" si="138"/>
        <v/>
      </c>
      <c r="R41" s="77" t="str">
        <f t="shared" si="139"/>
        <v/>
      </c>
      <c r="S41" s="76" t="str">
        <f t="shared" si="140"/>
        <v/>
      </c>
      <c r="T41" s="77" t="str">
        <f t="shared" si="141"/>
        <v/>
      </c>
      <c r="U41" s="76" t="str">
        <f t="shared" si="142"/>
        <v/>
      </c>
      <c r="V41" s="77" t="str">
        <f t="shared" si="143"/>
        <v/>
      </c>
      <c r="W41" s="76" t="str">
        <f t="shared" si="144"/>
        <v/>
      </c>
      <c r="X41" s="77" t="str">
        <f t="shared" si="145"/>
        <v/>
      </c>
      <c r="Y41" s="76" t="str">
        <f t="shared" si="146"/>
        <v/>
      </c>
      <c r="Z41" s="77" t="str">
        <f t="shared" si="147"/>
        <v/>
      </c>
      <c r="AA41" s="76" t="str">
        <f t="shared" si="148"/>
        <v/>
      </c>
      <c r="AB41" s="77" t="str">
        <f t="shared" si="149"/>
        <v/>
      </c>
      <c r="AC41" s="76" t="str">
        <f t="shared" si="150"/>
        <v/>
      </c>
      <c r="AD41" s="77" t="str">
        <f t="shared" si="151"/>
        <v/>
      </c>
      <c r="AE41" s="76" t="str">
        <f t="shared" si="152"/>
        <v/>
      </c>
      <c r="AF41" s="77" t="str">
        <f t="shared" si="153"/>
        <v/>
      </c>
      <c r="AG41" s="76" t="str">
        <f t="shared" si="154"/>
        <v/>
      </c>
      <c r="AH41" s="77" t="str">
        <f t="shared" si="155"/>
        <v/>
      </c>
      <c r="AI41" s="76" t="str">
        <f t="shared" si="156"/>
        <v/>
      </c>
      <c r="AJ41" s="79" t="str">
        <f t="shared" si="157"/>
        <v/>
      </c>
      <c r="AK41" s="76" t="str">
        <f t="shared" si="158"/>
        <v/>
      </c>
      <c r="AL41" s="79" t="str">
        <f t="shared" si="159"/>
        <v/>
      </c>
      <c r="AM41" s="76" t="str">
        <f t="shared" si="160"/>
        <v/>
      </c>
      <c r="AN41" s="77" t="str">
        <f t="shared" si="161"/>
        <v/>
      </c>
      <c r="AO41" s="76" t="str">
        <f t="shared" si="162"/>
        <v/>
      </c>
      <c r="AP41" s="77" t="str">
        <f t="shared" si="163"/>
        <v/>
      </c>
      <c r="AQ41" s="76" t="str">
        <f t="shared" si="164"/>
        <v/>
      </c>
      <c r="AR41" s="77" t="str">
        <f t="shared" si="165"/>
        <v/>
      </c>
      <c r="AS41" s="76" t="str">
        <f t="shared" si="166"/>
        <v/>
      </c>
      <c r="AT41" s="77" t="str">
        <f t="shared" si="167"/>
        <v/>
      </c>
      <c r="AU41" s="76" t="str">
        <f t="shared" si="168"/>
        <v/>
      </c>
      <c r="AV41" s="77" t="str">
        <f t="shared" si="169"/>
        <v/>
      </c>
      <c r="AW41" s="76" t="str">
        <f t="shared" si="170"/>
        <v/>
      </c>
      <c r="AX41" s="77" t="str">
        <f t="shared" si="171"/>
        <v/>
      </c>
      <c r="AY41" s="76" t="str">
        <f t="shared" si="172"/>
        <v/>
      </c>
      <c r="AZ41" s="77" t="str">
        <f t="shared" si="173"/>
        <v/>
      </c>
      <c r="BA41" s="76" t="str">
        <f t="shared" si="174"/>
        <v/>
      </c>
      <c r="BB41" s="77" t="str">
        <f t="shared" si="175"/>
        <v/>
      </c>
      <c r="BC41" s="76" t="str">
        <f t="shared" si="176"/>
        <v/>
      </c>
      <c r="BD41" s="77" t="str">
        <f t="shared" si="177"/>
        <v/>
      </c>
      <c r="BE41" s="76" t="str">
        <f t="shared" si="178"/>
        <v/>
      </c>
      <c r="BF41" s="77" t="str">
        <f t="shared" si="179"/>
        <v/>
      </c>
      <c r="BG41" s="76" t="str">
        <f t="shared" si="180"/>
        <v/>
      </c>
      <c r="BH41" s="77" t="str">
        <f t="shared" si="181"/>
        <v/>
      </c>
      <c r="BI41" s="76" t="str">
        <f t="shared" si="182"/>
        <v/>
      </c>
      <c r="BJ41" s="77" t="str">
        <f t="shared" si="183"/>
        <v/>
      </c>
      <c r="BK41" s="76" t="str">
        <f t="shared" si="184"/>
        <v/>
      </c>
      <c r="BL41" s="77" t="str">
        <f t="shared" si="185"/>
        <v/>
      </c>
      <c r="BM41" s="76" t="str">
        <f t="shared" si="186"/>
        <v/>
      </c>
      <c r="BN41" s="77" t="str">
        <f t="shared" si="187"/>
        <v/>
      </c>
      <c r="BO41" s="90" t="str">
        <f t="shared" si="190"/>
        <v/>
      </c>
      <c r="BP41" s="91"/>
      <c r="BV41" s="44">
        <v>46329</v>
      </c>
      <c r="BW41" s="48" t="s">
        <v>12</v>
      </c>
      <c r="CG41" s="4"/>
    </row>
    <row r="42" spans="2:85" ht="20.100000000000001" customHeight="1" x14ac:dyDescent="0.2">
      <c r="B42" s="27">
        <v>11</v>
      </c>
      <c r="C42" s="52" t="str">
        <f t="shared" si="127"/>
        <v/>
      </c>
      <c r="D42" s="50" t="str">
        <f t="shared" si="68"/>
        <v/>
      </c>
      <c r="E42" s="76" t="str">
        <f t="shared" si="188"/>
        <v/>
      </c>
      <c r="F42" s="77" t="str">
        <f t="shared" si="189"/>
        <v/>
      </c>
      <c r="G42" s="76" t="str">
        <f t="shared" si="128"/>
        <v/>
      </c>
      <c r="H42" s="77" t="str">
        <f t="shared" si="129"/>
        <v/>
      </c>
      <c r="I42" s="76" t="str">
        <f t="shared" si="130"/>
        <v/>
      </c>
      <c r="J42" s="77" t="str">
        <f t="shared" si="131"/>
        <v/>
      </c>
      <c r="K42" s="76" t="str">
        <f t="shared" si="132"/>
        <v/>
      </c>
      <c r="L42" s="77" t="str">
        <f t="shared" si="133"/>
        <v/>
      </c>
      <c r="M42" s="76" t="str">
        <f t="shared" si="134"/>
        <v/>
      </c>
      <c r="N42" s="77" t="str">
        <f t="shared" si="135"/>
        <v/>
      </c>
      <c r="O42" s="76" t="str">
        <f t="shared" si="136"/>
        <v/>
      </c>
      <c r="P42" s="77" t="str">
        <f t="shared" si="137"/>
        <v/>
      </c>
      <c r="Q42" s="76" t="str">
        <f t="shared" si="138"/>
        <v/>
      </c>
      <c r="R42" s="77" t="str">
        <f t="shared" si="139"/>
        <v/>
      </c>
      <c r="S42" s="76" t="str">
        <f t="shared" si="140"/>
        <v/>
      </c>
      <c r="T42" s="77" t="str">
        <f t="shared" si="141"/>
        <v/>
      </c>
      <c r="U42" s="76" t="str">
        <f t="shared" si="142"/>
        <v/>
      </c>
      <c r="V42" s="77" t="str">
        <f t="shared" si="143"/>
        <v/>
      </c>
      <c r="W42" s="76" t="str">
        <f t="shared" si="144"/>
        <v/>
      </c>
      <c r="X42" s="77" t="str">
        <f t="shared" si="145"/>
        <v/>
      </c>
      <c r="Y42" s="76" t="str">
        <f t="shared" si="146"/>
        <v/>
      </c>
      <c r="Z42" s="77" t="str">
        <f t="shared" si="147"/>
        <v/>
      </c>
      <c r="AA42" s="76" t="str">
        <f t="shared" si="148"/>
        <v/>
      </c>
      <c r="AB42" s="77" t="str">
        <f t="shared" si="149"/>
        <v/>
      </c>
      <c r="AC42" s="76" t="str">
        <f t="shared" si="150"/>
        <v/>
      </c>
      <c r="AD42" s="77" t="str">
        <f t="shared" si="151"/>
        <v/>
      </c>
      <c r="AE42" s="76" t="str">
        <f t="shared" si="152"/>
        <v/>
      </c>
      <c r="AF42" s="77" t="str">
        <f t="shared" si="153"/>
        <v/>
      </c>
      <c r="AG42" s="76" t="str">
        <f t="shared" si="154"/>
        <v/>
      </c>
      <c r="AH42" s="77" t="str">
        <f t="shared" si="155"/>
        <v/>
      </c>
      <c r="AI42" s="76" t="str">
        <f t="shared" si="156"/>
        <v/>
      </c>
      <c r="AJ42" s="79" t="str">
        <f t="shared" si="157"/>
        <v/>
      </c>
      <c r="AK42" s="76" t="str">
        <f t="shared" si="158"/>
        <v/>
      </c>
      <c r="AL42" s="79" t="str">
        <f t="shared" si="159"/>
        <v/>
      </c>
      <c r="AM42" s="76" t="str">
        <f t="shared" si="160"/>
        <v/>
      </c>
      <c r="AN42" s="77" t="str">
        <f t="shared" si="161"/>
        <v/>
      </c>
      <c r="AO42" s="76" t="str">
        <f t="shared" si="162"/>
        <v/>
      </c>
      <c r="AP42" s="77" t="str">
        <f t="shared" si="163"/>
        <v/>
      </c>
      <c r="AQ42" s="76" t="str">
        <f t="shared" si="164"/>
        <v/>
      </c>
      <c r="AR42" s="77" t="str">
        <f t="shared" si="165"/>
        <v/>
      </c>
      <c r="AS42" s="76" t="str">
        <f t="shared" si="166"/>
        <v/>
      </c>
      <c r="AT42" s="77" t="str">
        <f t="shared" si="167"/>
        <v/>
      </c>
      <c r="AU42" s="76" t="str">
        <f t="shared" si="168"/>
        <v/>
      </c>
      <c r="AV42" s="77" t="str">
        <f t="shared" si="169"/>
        <v/>
      </c>
      <c r="AW42" s="76" t="str">
        <f t="shared" si="170"/>
        <v/>
      </c>
      <c r="AX42" s="77" t="str">
        <f t="shared" si="171"/>
        <v/>
      </c>
      <c r="AY42" s="76" t="str">
        <f t="shared" si="172"/>
        <v/>
      </c>
      <c r="AZ42" s="77" t="str">
        <f t="shared" si="173"/>
        <v/>
      </c>
      <c r="BA42" s="76" t="str">
        <f t="shared" si="174"/>
        <v/>
      </c>
      <c r="BB42" s="77" t="str">
        <f t="shared" si="175"/>
        <v/>
      </c>
      <c r="BC42" s="76" t="str">
        <f t="shared" si="176"/>
        <v/>
      </c>
      <c r="BD42" s="77" t="str">
        <f t="shared" si="177"/>
        <v/>
      </c>
      <c r="BE42" s="76" t="str">
        <f t="shared" si="178"/>
        <v/>
      </c>
      <c r="BF42" s="77" t="str">
        <f t="shared" si="179"/>
        <v/>
      </c>
      <c r="BG42" s="76" t="str">
        <f t="shared" si="180"/>
        <v/>
      </c>
      <c r="BH42" s="77" t="str">
        <f t="shared" si="181"/>
        <v/>
      </c>
      <c r="BI42" s="76" t="str">
        <f t="shared" si="182"/>
        <v/>
      </c>
      <c r="BJ42" s="77" t="str">
        <f t="shared" si="183"/>
        <v/>
      </c>
      <c r="BK42" s="76" t="str">
        <f t="shared" si="184"/>
        <v/>
      </c>
      <c r="BL42" s="77" t="str">
        <f t="shared" si="185"/>
        <v/>
      </c>
      <c r="BM42" s="76" t="str">
        <f t="shared" si="186"/>
        <v/>
      </c>
      <c r="BN42" s="77" t="str">
        <f t="shared" si="187"/>
        <v/>
      </c>
      <c r="BO42" s="90" t="str">
        <f t="shared" si="190"/>
        <v/>
      </c>
      <c r="BP42" s="91"/>
      <c r="BV42" s="44">
        <v>46349</v>
      </c>
      <c r="BW42" s="48" t="s">
        <v>13</v>
      </c>
      <c r="CG42" s="4"/>
    </row>
    <row r="43" spans="2:85" ht="20.100000000000001" customHeight="1" x14ac:dyDescent="0.2">
      <c r="B43" s="27">
        <v>12</v>
      </c>
      <c r="C43" s="52" t="str">
        <f t="shared" si="127"/>
        <v/>
      </c>
      <c r="D43" s="50" t="str">
        <f t="shared" si="68"/>
        <v/>
      </c>
      <c r="E43" s="76" t="str">
        <f t="shared" si="188"/>
        <v/>
      </c>
      <c r="F43" s="77" t="str">
        <f t="shared" si="189"/>
        <v/>
      </c>
      <c r="G43" s="76" t="str">
        <f t="shared" si="128"/>
        <v/>
      </c>
      <c r="H43" s="77" t="str">
        <f t="shared" si="129"/>
        <v/>
      </c>
      <c r="I43" s="76" t="str">
        <f t="shared" si="130"/>
        <v/>
      </c>
      <c r="J43" s="77" t="str">
        <f t="shared" si="131"/>
        <v/>
      </c>
      <c r="K43" s="76" t="str">
        <f t="shared" si="132"/>
        <v/>
      </c>
      <c r="L43" s="77" t="str">
        <f t="shared" si="133"/>
        <v/>
      </c>
      <c r="M43" s="76" t="str">
        <f t="shared" si="134"/>
        <v/>
      </c>
      <c r="N43" s="77" t="str">
        <f t="shared" si="135"/>
        <v/>
      </c>
      <c r="O43" s="76" t="str">
        <f t="shared" si="136"/>
        <v/>
      </c>
      <c r="P43" s="77" t="str">
        <f t="shared" si="137"/>
        <v/>
      </c>
      <c r="Q43" s="76" t="str">
        <f t="shared" si="138"/>
        <v/>
      </c>
      <c r="R43" s="77" t="str">
        <f t="shared" si="139"/>
        <v/>
      </c>
      <c r="S43" s="76" t="str">
        <f t="shared" si="140"/>
        <v/>
      </c>
      <c r="T43" s="77" t="str">
        <f t="shared" si="141"/>
        <v/>
      </c>
      <c r="U43" s="76" t="str">
        <f t="shared" si="142"/>
        <v/>
      </c>
      <c r="V43" s="77" t="str">
        <f t="shared" si="143"/>
        <v/>
      </c>
      <c r="W43" s="76" t="str">
        <f t="shared" si="144"/>
        <v/>
      </c>
      <c r="X43" s="77" t="str">
        <f t="shared" si="145"/>
        <v/>
      </c>
      <c r="Y43" s="76" t="str">
        <f t="shared" si="146"/>
        <v/>
      </c>
      <c r="Z43" s="77" t="str">
        <f t="shared" si="147"/>
        <v/>
      </c>
      <c r="AA43" s="76" t="str">
        <f t="shared" si="148"/>
        <v/>
      </c>
      <c r="AB43" s="77" t="str">
        <f t="shared" si="149"/>
        <v/>
      </c>
      <c r="AC43" s="76" t="str">
        <f t="shared" si="150"/>
        <v/>
      </c>
      <c r="AD43" s="77" t="str">
        <f t="shared" si="151"/>
        <v/>
      </c>
      <c r="AE43" s="76" t="str">
        <f t="shared" si="152"/>
        <v/>
      </c>
      <c r="AF43" s="77" t="str">
        <f t="shared" si="153"/>
        <v/>
      </c>
      <c r="AG43" s="76" t="str">
        <f t="shared" si="154"/>
        <v/>
      </c>
      <c r="AH43" s="77" t="str">
        <f t="shared" si="155"/>
        <v/>
      </c>
      <c r="AI43" s="76" t="str">
        <f t="shared" si="156"/>
        <v/>
      </c>
      <c r="AJ43" s="79" t="str">
        <f t="shared" si="157"/>
        <v/>
      </c>
      <c r="AK43" s="76" t="str">
        <f t="shared" si="158"/>
        <v/>
      </c>
      <c r="AL43" s="79" t="str">
        <f t="shared" si="159"/>
        <v/>
      </c>
      <c r="AM43" s="76" t="str">
        <f t="shared" si="160"/>
        <v/>
      </c>
      <c r="AN43" s="77" t="str">
        <f t="shared" si="161"/>
        <v/>
      </c>
      <c r="AO43" s="76" t="str">
        <f t="shared" si="162"/>
        <v/>
      </c>
      <c r="AP43" s="77" t="str">
        <f t="shared" si="163"/>
        <v/>
      </c>
      <c r="AQ43" s="76" t="str">
        <f t="shared" si="164"/>
        <v/>
      </c>
      <c r="AR43" s="77" t="str">
        <f t="shared" si="165"/>
        <v/>
      </c>
      <c r="AS43" s="76" t="str">
        <f t="shared" si="166"/>
        <v/>
      </c>
      <c r="AT43" s="77" t="str">
        <f t="shared" si="167"/>
        <v/>
      </c>
      <c r="AU43" s="76" t="str">
        <f t="shared" si="168"/>
        <v/>
      </c>
      <c r="AV43" s="77" t="str">
        <f t="shared" si="169"/>
        <v/>
      </c>
      <c r="AW43" s="76" t="str">
        <f t="shared" si="170"/>
        <v/>
      </c>
      <c r="AX43" s="77" t="str">
        <f t="shared" si="171"/>
        <v/>
      </c>
      <c r="AY43" s="76" t="str">
        <f t="shared" si="172"/>
        <v/>
      </c>
      <c r="AZ43" s="77" t="str">
        <f t="shared" si="173"/>
        <v/>
      </c>
      <c r="BA43" s="76" t="str">
        <f t="shared" si="174"/>
        <v/>
      </c>
      <c r="BB43" s="77" t="str">
        <f t="shared" si="175"/>
        <v/>
      </c>
      <c r="BC43" s="76" t="str">
        <f t="shared" si="176"/>
        <v/>
      </c>
      <c r="BD43" s="77" t="str">
        <f t="shared" si="177"/>
        <v/>
      </c>
      <c r="BE43" s="76" t="str">
        <f t="shared" si="178"/>
        <v/>
      </c>
      <c r="BF43" s="77" t="str">
        <f t="shared" si="179"/>
        <v/>
      </c>
      <c r="BG43" s="76" t="str">
        <f t="shared" si="180"/>
        <v/>
      </c>
      <c r="BH43" s="77" t="str">
        <f t="shared" si="181"/>
        <v/>
      </c>
      <c r="BI43" s="76" t="str">
        <f t="shared" si="182"/>
        <v/>
      </c>
      <c r="BJ43" s="77" t="str">
        <f t="shared" si="183"/>
        <v/>
      </c>
      <c r="BK43" s="76" t="str">
        <f t="shared" si="184"/>
        <v/>
      </c>
      <c r="BL43" s="77" t="str">
        <f t="shared" si="185"/>
        <v/>
      </c>
      <c r="BM43" s="76" t="str">
        <f t="shared" si="186"/>
        <v/>
      </c>
      <c r="BN43" s="77" t="str">
        <f t="shared" si="187"/>
        <v/>
      </c>
      <c r="BO43" s="90" t="str">
        <f t="shared" si="190"/>
        <v/>
      </c>
      <c r="BP43" s="91"/>
      <c r="BV43" s="44"/>
      <c r="CG43" s="4"/>
    </row>
    <row r="44" spans="2:85" ht="20.100000000000001" customHeight="1" x14ac:dyDescent="0.2">
      <c r="B44" s="27">
        <v>13</v>
      </c>
      <c r="C44" s="52" t="str">
        <f t="shared" si="127"/>
        <v/>
      </c>
      <c r="D44" s="50" t="str">
        <f t="shared" si="68"/>
        <v/>
      </c>
      <c r="E44" s="76" t="str">
        <f t="shared" si="188"/>
        <v/>
      </c>
      <c r="F44" s="77" t="str">
        <f t="shared" si="189"/>
        <v/>
      </c>
      <c r="G44" s="76" t="str">
        <f t="shared" si="128"/>
        <v/>
      </c>
      <c r="H44" s="77" t="str">
        <f t="shared" si="129"/>
        <v/>
      </c>
      <c r="I44" s="76" t="str">
        <f t="shared" si="130"/>
        <v/>
      </c>
      <c r="J44" s="77" t="str">
        <f t="shared" si="131"/>
        <v/>
      </c>
      <c r="K44" s="76" t="str">
        <f t="shared" si="132"/>
        <v/>
      </c>
      <c r="L44" s="77" t="str">
        <f t="shared" si="133"/>
        <v/>
      </c>
      <c r="M44" s="76" t="str">
        <f t="shared" si="134"/>
        <v/>
      </c>
      <c r="N44" s="77" t="str">
        <f t="shared" si="135"/>
        <v/>
      </c>
      <c r="O44" s="76" t="str">
        <f t="shared" si="136"/>
        <v/>
      </c>
      <c r="P44" s="77" t="str">
        <f t="shared" si="137"/>
        <v/>
      </c>
      <c r="Q44" s="76" t="str">
        <f t="shared" si="138"/>
        <v/>
      </c>
      <c r="R44" s="77" t="str">
        <f t="shared" si="139"/>
        <v/>
      </c>
      <c r="S44" s="76" t="str">
        <f t="shared" si="140"/>
        <v/>
      </c>
      <c r="T44" s="77" t="str">
        <f t="shared" si="141"/>
        <v/>
      </c>
      <c r="U44" s="76" t="str">
        <f t="shared" si="142"/>
        <v/>
      </c>
      <c r="V44" s="77" t="str">
        <f t="shared" si="143"/>
        <v/>
      </c>
      <c r="W44" s="76" t="str">
        <f t="shared" si="144"/>
        <v/>
      </c>
      <c r="X44" s="77" t="str">
        <f t="shared" si="145"/>
        <v/>
      </c>
      <c r="Y44" s="76" t="str">
        <f t="shared" si="146"/>
        <v/>
      </c>
      <c r="Z44" s="77" t="str">
        <f t="shared" si="147"/>
        <v/>
      </c>
      <c r="AA44" s="76" t="str">
        <f t="shared" si="148"/>
        <v/>
      </c>
      <c r="AB44" s="77" t="str">
        <f t="shared" si="149"/>
        <v/>
      </c>
      <c r="AC44" s="76" t="str">
        <f t="shared" si="150"/>
        <v/>
      </c>
      <c r="AD44" s="77" t="str">
        <f t="shared" si="151"/>
        <v/>
      </c>
      <c r="AE44" s="76" t="str">
        <f t="shared" si="152"/>
        <v/>
      </c>
      <c r="AF44" s="77" t="str">
        <f t="shared" si="153"/>
        <v/>
      </c>
      <c r="AG44" s="76" t="str">
        <f t="shared" si="154"/>
        <v/>
      </c>
      <c r="AH44" s="77" t="str">
        <f t="shared" si="155"/>
        <v/>
      </c>
      <c r="AI44" s="76" t="str">
        <f t="shared" si="156"/>
        <v/>
      </c>
      <c r="AJ44" s="79" t="str">
        <f t="shared" si="157"/>
        <v/>
      </c>
      <c r="AK44" s="76" t="str">
        <f t="shared" si="158"/>
        <v/>
      </c>
      <c r="AL44" s="79" t="str">
        <f t="shared" si="159"/>
        <v/>
      </c>
      <c r="AM44" s="76" t="str">
        <f t="shared" si="160"/>
        <v/>
      </c>
      <c r="AN44" s="77" t="str">
        <f t="shared" si="161"/>
        <v/>
      </c>
      <c r="AO44" s="76" t="str">
        <f t="shared" si="162"/>
        <v/>
      </c>
      <c r="AP44" s="77" t="str">
        <f t="shared" si="163"/>
        <v/>
      </c>
      <c r="AQ44" s="76" t="str">
        <f t="shared" si="164"/>
        <v/>
      </c>
      <c r="AR44" s="77" t="str">
        <f t="shared" si="165"/>
        <v/>
      </c>
      <c r="AS44" s="76" t="str">
        <f t="shared" si="166"/>
        <v/>
      </c>
      <c r="AT44" s="77" t="str">
        <f t="shared" si="167"/>
        <v/>
      </c>
      <c r="AU44" s="76" t="str">
        <f t="shared" si="168"/>
        <v/>
      </c>
      <c r="AV44" s="77" t="str">
        <f t="shared" si="169"/>
        <v/>
      </c>
      <c r="AW44" s="76" t="str">
        <f t="shared" si="170"/>
        <v/>
      </c>
      <c r="AX44" s="77" t="str">
        <f t="shared" si="171"/>
        <v/>
      </c>
      <c r="AY44" s="76" t="str">
        <f t="shared" si="172"/>
        <v/>
      </c>
      <c r="AZ44" s="77" t="str">
        <f t="shared" si="173"/>
        <v/>
      </c>
      <c r="BA44" s="76" t="str">
        <f t="shared" si="174"/>
        <v/>
      </c>
      <c r="BB44" s="77" t="str">
        <f t="shared" si="175"/>
        <v/>
      </c>
      <c r="BC44" s="76" t="str">
        <f t="shared" si="176"/>
        <v/>
      </c>
      <c r="BD44" s="77" t="str">
        <f t="shared" si="177"/>
        <v/>
      </c>
      <c r="BE44" s="76" t="str">
        <f t="shared" si="178"/>
        <v/>
      </c>
      <c r="BF44" s="77" t="str">
        <f t="shared" si="179"/>
        <v/>
      </c>
      <c r="BG44" s="76" t="str">
        <f t="shared" si="180"/>
        <v/>
      </c>
      <c r="BH44" s="77" t="str">
        <f t="shared" si="181"/>
        <v/>
      </c>
      <c r="BI44" s="76" t="str">
        <f t="shared" si="182"/>
        <v/>
      </c>
      <c r="BJ44" s="77" t="str">
        <f t="shared" si="183"/>
        <v/>
      </c>
      <c r="BK44" s="76" t="str">
        <f t="shared" si="184"/>
        <v/>
      </c>
      <c r="BL44" s="77" t="str">
        <f t="shared" si="185"/>
        <v/>
      </c>
      <c r="BM44" s="76" t="str">
        <f t="shared" si="186"/>
        <v/>
      </c>
      <c r="BN44" s="77" t="str">
        <f t="shared" si="187"/>
        <v/>
      </c>
      <c r="BO44" s="90" t="str">
        <f t="shared" si="190"/>
        <v/>
      </c>
      <c r="BP44" s="91"/>
      <c r="BV44" s="44"/>
      <c r="CG44" s="4"/>
    </row>
    <row r="45" spans="2:85" ht="20.100000000000001" customHeight="1" x14ac:dyDescent="0.2">
      <c r="B45" s="27">
        <v>14</v>
      </c>
      <c r="C45" s="52" t="str">
        <f t="shared" si="127"/>
        <v/>
      </c>
      <c r="D45" s="50" t="str">
        <f t="shared" si="68"/>
        <v/>
      </c>
      <c r="E45" s="76" t="str">
        <f t="shared" si="188"/>
        <v/>
      </c>
      <c r="F45" s="77" t="str">
        <f t="shared" si="189"/>
        <v/>
      </c>
      <c r="G45" s="76" t="str">
        <f t="shared" si="128"/>
        <v/>
      </c>
      <c r="H45" s="77" t="str">
        <f t="shared" si="129"/>
        <v/>
      </c>
      <c r="I45" s="76" t="str">
        <f t="shared" si="130"/>
        <v/>
      </c>
      <c r="J45" s="77" t="str">
        <f t="shared" si="131"/>
        <v/>
      </c>
      <c r="K45" s="76" t="str">
        <f t="shared" si="132"/>
        <v/>
      </c>
      <c r="L45" s="77" t="str">
        <f t="shared" si="133"/>
        <v/>
      </c>
      <c r="M45" s="76" t="str">
        <f t="shared" si="134"/>
        <v/>
      </c>
      <c r="N45" s="77" t="str">
        <f t="shared" si="135"/>
        <v/>
      </c>
      <c r="O45" s="76" t="str">
        <f t="shared" si="136"/>
        <v/>
      </c>
      <c r="P45" s="77" t="str">
        <f t="shared" si="137"/>
        <v/>
      </c>
      <c r="Q45" s="76" t="str">
        <f t="shared" si="138"/>
        <v/>
      </c>
      <c r="R45" s="77" t="str">
        <f t="shared" si="139"/>
        <v/>
      </c>
      <c r="S45" s="76" t="str">
        <f t="shared" si="140"/>
        <v/>
      </c>
      <c r="T45" s="77" t="str">
        <f t="shared" si="141"/>
        <v/>
      </c>
      <c r="U45" s="76" t="str">
        <f t="shared" si="142"/>
        <v/>
      </c>
      <c r="V45" s="77" t="str">
        <f t="shared" si="143"/>
        <v/>
      </c>
      <c r="W45" s="76" t="str">
        <f t="shared" si="144"/>
        <v/>
      </c>
      <c r="X45" s="77" t="str">
        <f t="shared" si="145"/>
        <v/>
      </c>
      <c r="Y45" s="76" t="str">
        <f t="shared" si="146"/>
        <v/>
      </c>
      <c r="Z45" s="77" t="str">
        <f t="shared" si="147"/>
        <v/>
      </c>
      <c r="AA45" s="76" t="str">
        <f t="shared" si="148"/>
        <v/>
      </c>
      <c r="AB45" s="77" t="str">
        <f t="shared" si="149"/>
        <v/>
      </c>
      <c r="AC45" s="76" t="str">
        <f t="shared" si="150"/>
        <v/>
      </c>
      <c r="AD45" s="77" t="str">
        <f t="shared" si="151"/>
        <v/>
      </c>
      <c r="AE45" s="76" t="str">
        <f t="shared" si="152"/>
        <v/>
      </c>
      <c r="AF45" s="77" t="str">
        <f t="shared" si="153"/>
        <v/>
      </c>
      <c r="AG45" s="76" t="str">
        <f t="shared" si="154"/>
        <v/>
      </c>
      <c r="AH45" s="77" t="str">
        <f t="shared" si="155"/>
        <v/>
      </c>
      <c r="AI45" s="76" t="str">
        <f t="shared" si="156"/>
        <v/>
      </c>
      <c r="AJ45" s="79" t="str">
        <f t="shared" si="157"/>
        <v/>
      </c>
      <c r="AK45" s="76" t="str">
        <f t="shared" si="158"/>
        <v/>
      </c>
      <c r="AL45" s="79" t="str">
        <f t="shared" si="159"/>
        <v/>
      </c>
      <c r="AM45" s="76" t="str">
        <f t="shared" si="160"/>
        <v/>
      </c>
      <c r="AN45" s="77" t="str">
        <f t="shared" si="161"/>
        <v/>
      </c>
      <c r="AO45" s="76" t="str">
        <f t="shared" si="162"/>
        <v/>
      </c>
      <c r="AP45" s="77" t="str">
        <f t="shared" si="163"/>
        <v/>
      </c>
      <c r="AQ45" s="76" t="str">
        <f t="shared" si="164"/>
        <v/>
      </c>
      <c r="AR45" s="77" t="str">
        <f t="shared" si="165"/>
        <v/>
      </c>
      <c r="AS45" s="76" t="str">
        <f t="shared" si="166"/>
        <v/>
      </c>
      <c r="AT45" s="77" t="str">
        <f t="shared" si="167"/>
        <v/>
      </c>
      <c r="AU45" s="76" t="str">
        <f t="shared" si="168"/>
        <v/>
      </c>
      <c r="AV45" s="77" t="str">
        <f t="shared" si="169"/>
        <v/>
      </c>
      <c r="AW45" s="76" t="str">
        <f t="shared" si="170"/>
        <v/>
      </c>
      <c r="AX45" s="77" t="str">
        <f t="shared" si="171"/>
        <v/>
      </c>
      <c r="AY45" s="76" t="str">
        <f t="shared" si="172"/>
        <v/>
      </c>
      <c r="AZ45" s="77" t="str">
        <f t="shared" si="173"/>
        <v/>
      </c>
      <c r="BA45" s="76" t="str">
        <f t="shared" si="174"/>
        <v/>
      </c>
      <c r="BB45" s="77" t="str">
        <f t="shared" si="175"/>
        <v/>
      </c>
      <c r="BC45" s="76" t="str">
        <f t="shared" si="176"/>
        <v/>
      </c>
      <c r="BD45" s="77" t="str">
        <f t="shared" si="177"/>
        <v/>
      </c>
      <c r="BE45" s="76" t="str">
        <f t="shared" si="178"/>
        <v/>
      </c>
      <c r="BF45" s="77" t="str">
        <f t="shared" si="179"/>
        <v/>
      </c>
      <c r="BG45" s="76" t="str">
        <f t="shared" si="180"/>
        <v/>
      </c>
      <c r="BH45" s="77" t="str">
        <f t="shared" si="181"/>
        <v/>
      </c>
      <c r="BI45" s="76" t="str">
        <f t="shared" si="182"/>
        <v/>
      </c>
      <c r="BJ45" s="77" t="str">
        <f t="shared" si="183"/>
        <v/>
      </c>
      <c r="BK45" s="76" t="str">
        <f t="shared" si="184"/>
        <v/>
      </c>
      <c r="BL45" s="77" t="str">
        <f t="shared" si="185"/>
        <v/>
      </c>
      <c r="BM45" s="76" t="str">
        <f t="shared" si="186"/>
        <v/>
      </c>
      <c r="BN45" s="77" t="str">
        <f t="shared" si="187"/>
        <v/>
      </c>
      <c r="BO45" s="90" t="str">
        <f t="shared" si="190"/>
        <v/>
      </c>
      <c r="BP45" s="91"/>
      <c r="BV45" s="44"/>
      <c r="CG45" s="4"/>
    </row>
    <row r="46" spans="2:85" ht="20.100000000000001" customHeight="1" x14ac:dyDescent="0.2">
      <c r="B46" s="27">
        <v>15</v>
      </c>
      <c r="C46" s="52" t="str">
        <f t="shared" si="127"/>
        <v/>
      </c>
      <c r="D46" s="50" t="str">
        <f t="shared" si="68"/>
        <v/>
      </c>
      <c r="E46" s="76" t="str">
        <f t="shared" si="188"/>
        <v/>
      </c>
      <c r="F46" s="77" t="str">
        <f t="shared" si="189"/>
        <v/>
      </c>
      <c r="G46" s="76" t="str">
        <f t="shared" si="128"/>
        <v/>
      </c>
      <c r="H46" s="77" t="str">
        <f t="shared" si="129"/>
        <v/>
      </c>
      <c r="I46" s="76" t="str">
        <f t="shared" si="130"/>
        <v/>
      </c>
      <c r="J46" s="77" t="str">
        <f t="shared" si="131"/>
        <v/>
      </c>
      <c r="K46" s="76" t="str">
        <f t="shared" si="132"/>
        <v/>
      </c>
      <c r="L46" s="77" t="str">
        <f t="shared" si="133"/>
        <v/>
      </c>
      <c r="M46" s="76" t="str">
        <f t="shared" si="134"/>
        <v/>
      </c>
      <c r="N46" s="77" t="str">
        <f t="shared" si="135"/>
        <v/>
      </c>
      <c r="O46" s="76" t="str">
        <f t="shared" si="136"/>
        <v/>
      </c>
      <c r="P46" s="77" t="str">
        <f t="shared" si="137"/>
        <v/>
      </c>
      <c r="Q46" s="76" t="str">
        <f t="shared" si="138"/>
        <v/>
      </c>
      <c r="R46" s="77" t="str">
        <f t="shared" si="139"/>
        <v/>
      </c>
      <c r="S46" s="76" t="str">
        <f t="shared" si="140"/>
        <v/>
      </c>
      <c r="T46" s="77" t="str">
        <f t="shared" si="141"/>
        <v/>
      </c>
      <c r="U46" s="76" t="str">
        <f t="shared" si="142"/>
        <v/>
      </c>
      <c r="V46" s="77" t="str">
        <f t="shared" si="143"/>
        <v/>
      </c>
      <c r="W46" s="76" t="str">
        <f t="shared" si="144"/>
        <v/>
      </c>
      <c r="X46" s="77" t="str">
        <f t="shared" si="145"/>
        <v/>
      </c>
      <c r="Y46" s="76" t="str">
        <f t="shared" si="146"/>
        <v/>
      </c>
      <c r="Z46" s="77" t="str">
        <f t="shared" si="147"/>
        <v/>
      </c>
      <c r="AA46" s="76" t="str">
        <f t="shared" si="148"/>
        <v/>
      </c>
      <c r="AB46" s="77" t="str">
        <f t="shared" si="149"/>
        <v/>
      </c>
      <c r="AC46" s="76" t="str">
        <f t="shared" si="150"/>
        <v/>
      </c>
      <c r="AD46" s="77" t="str">
        <f t="shared" si="151"/>
        <v/>
      </c>
      <c r="AE46" s="76" t="str">
        <f t="shared" si="152"/>
        <v/>
      </c>
      <c r="AF46" s="77" t="str">
        <f t="shared" si="153"/>
        <v/>
      </c>
      <c r="AG46" s="76" t="str">
        <f t="shared" si="154"/>
        <v/>
      </c>
      <c r="AH46" s="77" t="str">
        <f t="shared" si="155"/>
        <v/>
      </c>
      <c r="AI46" s="76" t="str">
        <f t="shared" si="156"/>
        <v/>
      </c>
      <c r="AJ46" s="79" t="str">
        <f t="shared" si="157"/>
        <v/>
      </c>
      <c r="AK46" s="76" t="str">
        <f t="shared" si="158"/>
        <v/>
      </c>
      <c r="AL46" s="79" t="str">
        <f t="shared" si="159"/>
        <v/>
      </c>
      <c r="AM46" s="76" t="str">
        <f t="shared" si="160"/>
        <v/>
      </c>
      <c r="AN46" s="77" t="str">
        <f t="shared" si="161"/>
        <v/>
      </c>
      <c r="AO46" s="76" t="str">
        <f t="shared" si="162"/>
        <v/>
      </c>
      <c r="AP46" s="77" t="str">
        <f t="shared" si="163"/>
        <v/>
      </c>
      <c r="AQ46" s="76" t="str">
        <f t="shared" si="164"/>
        <v/>
      </c>
      <c r="AR46" s="77" t="str">
        <f t="shared" si="165"/>
        <v/>
      </c>
      <c r="AS46" s="76" t="str">
        <f t="shared" si="166"/>
        <v/>
      </c>
      <c r="AT46" s="77" t="str">
        <f t="shared" si="167"/>
        <v/>
      </c>
      <c r="AU46" s="76" t="str">
        <f t="shared" si="168"/>
        <v/>
      </c>
      <c r="AV46" s="77" t="str">
        <f t="shared" si="169"/>
        <v/>
      </c>
      <c r="AW46" s="76" t="str">
        <f t="shared" si="170"/>
        <v/>
      </c>
      <c r="AX46" s="77" t="str">
        <f t="shared" si="171"/>
        <v/>
      </c>
      <c r="AY46" s="76" t="str">
        <f t="shared" si="172"/>
        <v/>
      </c>
      <c r="AZ46" s="77" t="str">
        <f t="shared" si="173"/>
        <v/>
      </c>
      <c r="BA46" s="76" t="str">
        <f t="shared" si="174"/>
        <v/>
      </c>
      <c r="BB46" s="77" t="str">
        <f t="shared" si="175"/>
        <v/>
      </c>
      <c r="BC46" s="76" t="str">
        <f t="shared" si="176"/>
        <v/>
      </c>
      <c r="BD46" s="77" t="str">
        <f t="shared" si="177"/>
        <v/>
      </c>
      <c r="BE46" s="76" t="str">
        <f t="shared" si="178"/>
        <v/>
      </c>
      <c r="BF46" s="77" t="str">
        <f t="shared" si="179"/>
        <v/>
      </c>
      <c r="BG46" s="76" t="str">
        <f t="shared" si="180"/>
        <v/>
      </c>
      <c r="BH46" s="77" t="str">
        <f t="shared" si="181"/>
        <v/>
      </c>
      <c r="BI46" s="76" t="str">
        <f t="shared" si="182"/>
        <v/>
      </c>
      <c r="BJ46" s="77" t="str">
        <f t="shared" si="183"/>
        <v/>
      </c>
      <c r="BK46" s="76" t="str">
        <f t="shared" si="184"/>
        <v/>
      </c>
      <c r="BL46" s="77" t="str">
        <f t="shared" si="185"/>
        <v/>
      </c>
      <c r="BM46" s="76" t="str">
        <f t="shared" si="186"/>
        <v/>
      </c>
      <c r="BN46" s="77" t="str">
        <f t="shared" si="187"/>
        <v/>
      </c>
      <c r="BO46" s="90" t="str">
        <f t="shared" si="190"/>
        <v/>
      </c>
      <c r="BP46" s="91"/>
      <c r="BV46" s="44"/>
      <c r="CG46" s="4"/>
    </row>
    <row r="47" spans="2:85" ht="20.100000000000001" customHeight="1" x14ac:dyDescent="0.2">
      <c r="B47" s="27">
        <v>16</v>
      </c>
      <c r="C47" s="52" t="str">
        <f t="shared" si="127"/>
        <v/>
      </c>
      <c r="D47" s="50" t="str">
        <f t="shared" si="68"/>
        <v/>
      </c>
      <c r="E47" s="76" t="str">
        <f t="shared" si="188"/>
        <v/>
      </c>
      <c r="F47" s="77" t="str">
        <f t="shared" si="189"/>
        <v/>
      </c>
      <c r="G47" s="76" t="str">
        <f t="shared" si="128"/>
        <v/>
      </c>
      <c r="H47" s="77" t="str">
        <f t="shared" si="129"/>
        <v/>
      </c>
      <c r="I47" s="76" t="str">
        <f t="shared" si="130"/>
        <v/>
      </c>
      <c r="J47" s="77" t="str">
        <f t="shared" si="131"/>
        <v/>
      </c>
      <c r="K47" s="76" t="str">
        <f t="shared" si="132"/>
        <v/>
      </c>
      <c r="L47" s="77" t="str">
        <f t="shared" si="133"/>
        <v/>
      </c>
      <c r="M47" s="76" t="str">
        <f t="shared" si="134"/>
        <v/>
      </c>
      <c r="N47" s="77" t="str">
        <f t="shared" si="135"/>
        <v/>
      </c>
      <c r="O47" s="76" t="str">
        <f t="shared" si="136"/>
        <v/>
      </c>
      <c r="P47" s="77" t="str">
        <f t="shared" si="137"/>
        <v/>
      </c>
      <c r="Q47" s="76" t="str">
        <f t="shared" si="138"/>
        <v/>
      </c>
      <c r="R47" s="77" t="str">
        <f t="shared" si="139"/>
        <v/>
      </c>
      <c r="S47" s="76" t="str">
        <f t="shared" si="140"/>
        <v/>
      </c>
      <c r="T47" s="77" t="str">
        <f t="shared" si="141"/>
        <v/>
      </c>
      <c r="U47" s="76" t="str">
        <f t="shared" si="142"/>
        <v/>
      </c>
      <c r="V47" s="77" t="str">
        <f t="shared" si="143"/>
        <v/>
      </c>
      <c r="W47" s="76" t="str">
        <f t="shared" si="144"/>
        <v/>
      </c>
      <c r="X47" s="77" t="str">
        <f t="shared" si="145"/>
        <v/>
      </c>
      <c r="Y47" s="76" t="str">
        <f t="shared" si="146"/>
        <v/>
      </c>
      <c r="Z47" s="77" t="str">
        <f t="shared" si="147"/>
        <v/>
      </c>
      <c r="AA47" s="76" t="str">
        <f t="shared" si="148"/>
        <v/>
      </c>
      <c r="AB47" s="77" t="str">
        <f t="shared" si="149"/>
        <v/>
      </c>
      <c r="AC47" s="76" t="str">
        <f t="shared" si="150"/>
        <v/>
      </c>
      <c r="AD47" s="77" t="str">
        <f t="shared" si="151"/>
        <v/>
      </c>
      <c r="AE47" s="76" t="str">
        <f t="shared" si="152"/>
        <v/>
      </c>
      <c r="AF47" s="77" t="str">
        <f t="shared" si="153"/>
        <v/>
      </c>
      <c r="AG47" s="76" t="str">
        <f t="shared" si="154"/>
        <v/>
      </c>
      <c r="AH47" s="77" t="str">
        <f t="shared" si="155"/>
        <v/>
      </c>
      <c r="AI47" s="76" t="str">
        <f t="shared" si="156"/>
        <v/>
      </c>
      <c r="AJ47" s="79" t="str">
        <f t="shared" si="157"/>
        <v/>
      </c>
      <c r="AK47" s="76" t="str">
        <f t="shared" si="158"/>
        <v/>
      </c>
      <c r="AL47" s="79" t="str">
        <f t="shared" si="159"/>
        <v/>
      </c>
      <c r="AM47" s="76" t="str">
        <f t="shared" si="160"/>
        <v/>
      </c>
      <c r="AN47" s="77" t="str">
        <f t="shared" si="161"/>
        <v/>
      </c>
      <c r="AO47" s="76" t="str">
        <f t="shared" si="162"/>
        <v/>
      </c>
      <c r="AP47" s="77" t="str">
        <f t="shared" si="163"/>
        <v/>
      </c>
      <c r="AQ47" s="76" t="str">
        <f t="shared" si="164"/>
        <v/>
      </c>
      <c r="AR47" s="77" t="str">
        <f t="shared" si="165"/>
        <v/>
      </c>
      <c r="AS47" s="76" t="str">
        <f t="shared" si="166"/>
        <v/>
      </c>
      <c r="AT47" s="77" t="str">
        <f t="shared" si="167"/>
        <v/>
      </c>
      <c r="AU47" s="76" t="str">
        <f t="shared" si="168"/>
        <v/>
      </c>
      <c r="AV47" s="77" t="str">
        <f t="shared" si="169"/>
        <v/>
      </c>
      <c r="AW47" s="76" t="str">
        <f t="shared" si="170"/>
        <v/>
      </c>
      <c r="AX47" s="77" t="str">
        <f t="shared" si="171"/>
        <v/>
      </c>
      <c r="AY47" s="76" t="str">
        <f t="shared" si="172"/>
        <v/>
      </c>
      <c r="AZ47" s="77" t="str">
        <f t="shared" si="173"/>
        <v/>
      </c>
      <c r="BA47" s="76" t="str">
        <f t="shared" si="174"/>
        <v/>
      </c>
      <c r="BB47" s="77" t="str">
        <f t="shared" si="175"/>
        <v/>
      </c>
      <c r="BC47" s="76" t="str">
        <f t="shared" si="176"/>
        <v/>
      </c>
      <c r="BD47" s="77" t="str">
        <f t="shared" si="177"/>
        <v/>
      </c>
      <c r="BE47" s="76" t="str">
        <f t="shared" si="178"/>
        <v/>
      </c>
      <c r="BF47" s="77" t="str">
        <f t="shared" si="179"/>
        <v/>
      </c>
      <c r="BG47" s="76" t="str">
        <f t="shared" si="180"/>
        <v/>
      </c>
      <c r="BH47" s="77" t="str">
        <f t="shared" si="181"/>
        <v/>
      </c>
      <c r="BI47" s="76" t="str">
        <f t="shared" si="182"/>
        <v/>
      </c>
      <c r="BJ47" s="77" t="str">
        <f t="shared" si="183"/>
        <v/>
      </c>
      <c r="BK47" s="76" t="str">
        <f t="shared" si="184"/>
        <v/>
      </c>
      <c r="BL47" s="77" t="str">
        <f t="shared" si="185"/>
        <v/>
      </c>
      <c r="BM47" s="76" t="str">
        <f t="shared" si="186"/>
        <v/>
      </c>
      <c r="BN47" s="77" t="str">
        <f t="shared" si="187"/>
        <v/>
      </c>
      <c r="BO47" s="90" t="str">
        <f t="shared" si="190"/>
        <v/>
      </c>
      <c r="BP47" s="91"/>
      <c r="BV47" s="44"/>
      <c r="CG47" s="4"/>
    </row>
    <row r="48" spans="2:85" ht="20.100000000000001" customHeight="1" x14ac:dyDescent="0.2">
      <c r="B48" s="27">
        <v>17</v>
      </c>
      <c r="C48" s="52" t="str">
        <f t="shared" si="127"/>
        <v/>
      </c>
      <c r="D48" s="50" t="str">
        <f t="shared" si="68"/>
        <v/>
      </c>
      <c r="E48" s="76" t="str">
        <f t="shared" si="188"/>
        <v/>
      </c>
      <c r="F48" s="77" t="str">
        <f t="shared" si="189"/>
        <v/>
      </c>
      <c r="G48" s="76" t="str">
        <f t="shared" ref="G48:G56" si="191">IF(COUNT(G20:H20)=2,HOUR(CEILING(H20-G20,"1:00")),"")</f>
        <v/>
      </c>
      <c r="H48" s="77" t="str">
        <f t="shared" ref="H48:H56" si="192">IF(AND($D48&lt;&gt;"",G48&lt;&gt;""),$D48*G48,"")</f>
        <v/>
      </c>
      <c r="I48" s="76" t="str">
        <f t="shared" ref="I48:I56" si="193">IF(COUNT(I20:J20)=2,HOUR(CEILING(J20-I20,"1:00")),"")</f>
        <v/>
      </c>
      <c r="J48" s="77" t="str">
        <f t="shared" ref="J48:J56" si="194">IF(AND($D48&lt;&gt;"",I48&lt;&gt;""),$D48*I48,"")</f>
        <v/>
      </c>
      <c r="K48" s="76" t="str">
        <f t="shared" ref="K48:K56" si="195">IF(COUNT(K20:L20)=2,HOUR(CEILING(L20-K20,"1:00")),"")</f>
        <v/>
      </c>
      <c r="L48" s="77" t="str">
        <f t="shared" ref="L48:L56" si="196">IF(AND($D48&lt;&gt;"",K48&lt;&gt;""),$D48*K48,"")</f>
        <v/>
      </c>
      <c r="M48" s="76" t="str">
        <f t="shared" ref="M48:M56" si="197">IF(COUNT(M20:N20)=2,HOUR(CEILING(N20-M20,"1:00")),"")</f>
        <v/>
      </c>
      <c r="N48" s="77" t="str">
        <f t="shared" ref="N48:N56" si="198">IF(AND($D48&lt;&gt;"",M48&lt;&gt;""),$D48*M48,"")</f>
        <v/>
      </c>
      <c r="O48" s="76" t="str">
        <f t="shared" ref="O48:O56" si="199">IF(COUNT(O20:P20)=2,HOUR(CEILING(P20-O20,"1:00")),"")</f>
        <v/>
      </c>
      <c r="P48" s="77" t="str">
        <f t="shared" ref="P48:P56" si="200">IF(AND($D48&lt;&gt;"",O48&lt;&gt;""),$D48*O48,"")</f>
        <v/>
      </c>
      <c r="Q48" s="76" t="str">
        <f t="shared" ref="Q48:Q56" si="201">IF(COUNT(Q20:R20)=2,HOUR(CEILING(R20-Q20,"1:00")),"")</f>
        <v/>
      </c>
      <c r="R48" s="77" t="str">
        <f t="shared" ref="R48:R56" si="202">IF(AND($D48&lt;&gt;"",Q48&lt;&gt;""),$D48*Q48,"")</f>
        <v/>
      </c>
      <c r="S48" s="76" t="str">
        <f t="shared" ref="S48:S56" si="203">IF(COUNT(S20:T20)=2,HOUR(CEILING(T20-S20,"1:00")),"")</f>
        <v/>
      </c>
      <c r="T48" s="77" t="str">
        <f t="shared" ref="T48:T56" si="204">IF(AND($D48&lt;&gt;"",S48&lt;&gt;""),$D48*S48,"")</f>
        <v/>
      </c>
      <c r="U48" s="76" t="str">
        <f t="shared" ref="U48:U56" si="205">IF(COUNT(U20:V20)=2,HOUR(CEILING(V20-U20,"1:00")),"")</f>
        <v/>
      </c>
      <c r="V48" s="77" t="str">
        <f t="shared" ref="V48:V56" si="206">IF(AND($D48&lt;&gt;"",U48&lt;&gt;""),$D48*U48,"")</f>
        <v/>
      </c>
      <c r="W48" s="76" t="str">
        <f t="shared" ref="W48:W56" si="207">IF(COUNT(W20:X20)=2,HOUR(CEILING(X20-W20,"1:00")),"")</f>
        <v/>
      </c>
      <c r="X48" s="77" t="str">
        <f t="shared" ref="X48:X56" si="208">IF(AND($D48&lt;&gt;"",W48&lt;&gt;""),$D48*W48,"")</f>
        <v/>
      </c>
      <c r="Y48" s="76" t="str">
        <f t="shared" ref="Y48:Y56" si="209">IF(COUNT(Y20:Z20)=2,HOUR(CEILING(Z20-Y20,"1:00")),"")</f>
        <v/>
      </c>
      <c r="Z48" s="77" t="str">
        <f t="shared" ref="Z48:Z56" si="210">IF(AND($D48&lt;&gt;"",Y48&lt;&gt;""),$D48*Y48,"")</f>
        <v/>
      </c>
      <c r="AA48" s="76" t="str">
        <f t="shared" ref="AA48:AA56" si="211">IF(COUNT(AA20:AB20)=2,HOUR(CEILING(AB20-AA20,"1:00")),"")</f>
        <v/>
      </c>
      <c r="AB48" s="77" t="str">
        <f t="shared" ref="AB48:AB56" si="212">IF(AND($D48&lt;&gt;"",AA48&lt;&gt;""),$D48*AA48,"")</f>
        <v/>
      </c>
      <c r="AC48" s="76" t="str">
        <f t="shared" ref="AC48:AC56" si="213">IF(COUNT(AC20:AD20)=2,HOUR(CEILING(AD20-AC20,"1:00")),"")</f>
        <v/>
      </c>
      <c r="AD48" s="77" t="str">
        <f t="shared" ref="AD48:AD56" si="214">IF(AND($D48&lt;&gt;"",AC48&lt;&gt;""),$D48*AC48,"")</f>
        <v/>
      </c>
      <c r="AE48" s="76" t="str">
        <f t="shared" ref="AE48:AE56" si="215">IF(COUNT(AE20:AF20)=2,HOUR(CEILING(AF20-AE20,"1:00")),"")</f>
        <v/>
      </c>
      <c r="AF48" s="77" t="str">
        <f t="shared" ref="AF48:AF56" si="216">IF(AND($D48&lt;&gt;"",AE48&lt;&gt;""),$D48*AE48,"")</f>
        <v/>
      </c>
      <c r="AG48" s="76" t="str">
        <f t="shared" ref="AG48:AG56" si="217">IF(COUNT(AG20:AH20)=2,HOUR(CEILING(AH20-AG20,"1:00")),"")</f>
        <v/>
      </c>
      <c r="AH48" s="77" t="str">
        <f t="shared" ref="AH48:AH56" si="218">IF(AND($D48&lt;&gt;"",AG48&lt;&gt;""),$D48*AG48,"")</f>
        <v/>
      </c>
      <c r="AI48" s="76" t="str">
        <f t="shared" ref="AI48:AI56" si="219">IF(COUNT(AI20:AJ20)=2,HOUR(CEILING(AJ20-AI20,"1:00")),"")</f>
        <v/>
      </c>
      <c r="AJ48" s="79" t="str">
        <f t="shared" ref="AJ48:AJ56" si="220">IF(AND($D48&lt;&gt;"",AI48&lt;&gt;""),$D48*AI48,"")</f>
        <v/>
      </c>
      <c r="AK48" s="76" t="str">
        <f t="shared" ref="AK48:AK56" si="221">IF(COUNT(AK20:AL20)=2,HOUR(CEILING(AL20-AK20,"1:00")),"")</f>
        <v/>
      </c>
      <c r="AL48" s="79" t="str">
        <f t="shared" ref="AL48:AL56" si="222">IF(AND($D48&lt;&gt;"",AK48&lt;&gt;""),$D48*AK48,"")</f>
        <v/>
      </c>
      <c r="AM48" s="76" t="str">
        <f t="shared" ref="AM48:AM56" si="223">IF(COUNT(AM20:AN20)=2,HOUR(CEILING(AN20-AM20,"1:00")),"")</f>
        <v/>
      </c>
      <c r="AN48" s="77" t="str">
        <f t="shared" ref="AN48:AN56" si="224">IF(AND($D48&lt;&gt;"",AM48&lt;&gt;""),$D48*AM48,"")</f>
        <v/>
      </c>
      <c r="AO48" s="76" t="str">
        <f t="shared" ref="AO48:AO56" si="225">IF(COUNT(AO20:AP20)=2,HOUR(CEILING(AP20-AO20,"1:00")),"")</f>
        <v/>
      </c>
      <c r="AP48" s="77" t="str">
        <f t="shared" ref="AP48:AP56" si="226">IF(AND($D48&lt;&gt;"",AO48&lt;&gt;""),$D48*AO48,"")</f>
        <v/>
      </c>
      <c r="AQ48" s="76" t="str">
        <f t="shared" ref="AQ48:AQ56" si="227">IF(COUNT(AQ20:AR20)=2,HOUR(CEILING(AR20-AQ20,"1:00")),"")</f>
        <v/>
      </c>
      <c r="AR48" s="77" t="str">
        <f t="shared" ref="AR48:AR56" si="228">IF(AND($D48&lt;&gt;"",AQ48&lt;&gt;""),$D48*AQ48,"")</f>
        <v/>
      </c>
      <c r="AS48" s="76" t="str">
        <f t="shared" ref="AS48:AS56" si="229">IF(COUNT(AS20:AT20)=2,HOUR(CEILING(AT20-AS20,"1:00")),"")</f>
        <v/>
      </c>
      <c r="AT48" s="77" t="str">
        <f t="shared" ref="AT48:AT56" si="230">IF(AND($D48&lt;&gt;"",AS48&lt;&gt;""),$D48*AS48,"")</f>
        <v/>
      </c>
      <c r="AU48" s="76" t="str">
        <f t="shared" ref="AU48:AU56" si="231">IF(COUNT(AU20:AV20)=2,HOUR(CEILING(AV20-AU20,"1:00")),"")</f>
        <v/>
      </c>
      <c r="AV48" s="77" t="str">
        <f t="shared" ref="AV48:AV56" si="232">IF(AND($D48&lt;&gt;"",AU48&lt;&gt;""),$D48*AU48,"")</f>
        <v/>
      </c>
      <c r="AW48" s="76" t="str">
        <f t="shared" ref="AW48:AW56" si="233">IF(COUNT(AW20:AX20)=2,HOUR(CEILING(AX20-AW20,"1:00")),"")</f>
        <v/>
      </c>
      <c r="AX48" s="77" t="str">
        <f t="shared" ref="AX48:AX56" si="234">IF(AND($D48&lt;&gt;"",AW48&lt;&gt;""),$D48*AW48,"")</f>
        <v/>
      </c>
      <c r="AY48" s="76" t="str">
        <f t="shared" ref="AY48:AY56" si="235">IF(COUNT(AY20:AZ20)=2,HOUR(CEILING(AZ20-AY20,"1:00")),"")</f>
        <v/>
      </c>
      <c r="AZ48" s="77" t="str">
        <f t="shared" ref="AZ48:AZ56" si="236">IF(AND($D48&lt;&gt;"",AY48&lt;&gt;""),$D48*AY48,"")</f>
        <v/>
      </c>
      <c r="BA48" s="76" t="str">
        <f t="shared" ref="BA48:BA56" si="237">IF(COUNT(BA20:BB20)=2,HOUR(CEILING(BB20-BA20,"1:00")),"")</f>
        <v/>
      </c>
      <c r="BB48" s="77" t="str">
        <f t="shared" ref="BB48:BB56" si="238">IF(AND($D48&lt;&gt;"",BA48&lt;&gt;""),$D48*BA48,"")</f>
        <v/>
      </c>
      <c r="BC48" s="76" t="str">
        <f t="shared" ref="BC48:BC56" si="239">IF(COUNT(BC20:BD20)=2,HOUR(CEILING(BD20-BC20,"1:00")),"")</f>
        <v/>
      </c>
      <c r="BD48" s="77" t="str">
        <f t="shared" ref="BD48:BD56" si="240">IF(AND($D48&lt;&gt;"",BC48&lt;&gt;""),$D48*BC48,"")</f>
        <v/>
      </c>
      <c r="BE48" s="76" t="str">
        <f t="shared" ref="BE48:BE56" si="241">IF(COUNT(BE20:BF20)=2,HOUR(CEILING(BF20-BE20,"1:00")),"")</f>
        <v/>
      </c>
      <c r="BF48" s="77" t="str">
        <f t="shared" ref="BF48:BF56" si="242">IF(AND($D48&lt;&gt;"",BE48&lt;&gt;""),$D48*BE48,"")</f>
        <v/>
      </c>
      <c r="BG48" s="76" t="str">
        <f t="shared" ref="BG48:BG56" si="243">IF(COUNT(BG20:BH20)=2,HOUR(CEILING(BH20-BG20,"1:00")),"")</f>
        <v/>
      </c>
      <c r="BH48" s="77" t="str">
        <f t="shared" ref="BH48:BH56" si="244">IF(AND($D48&lt;&gt;"",BG48&lt;&gt;""),$D48*BG48,"")</f>
        <v/>
      </c>
      <c r="BI48" s="76" t="str">
        <f t="shared" ref="BI48:BI56" si="245">IF(COUNT(BI20:BJ20)=2,HOUR(CEILING(BJ20-BI20,"1:00")),"")</f>
        <v/>
      </c>
      <c r="BJ48" s="77" t="str">
        <f t="shared" ref="BJ48:BJ56" si="246">IF(AND($D48&lt;&gt;"",BI48&lt;&gt;""),$D48*BI48,"")</f>
        <v/>
      </c>
      <c r="BK48" s="76" t="str">
        <f t="shared" ref="BK48:BK56" si="247">IF(COUNT(BK20:BL20)=2,HOUR(CEILING(BL20-BK20,"1:00")),"")</f>
        <v/>
      </c>
      <c r="BL48" s="77" t="str">
        <f t="shared" ref="BL48:BL56" si="248">IF(AND($D48&lt;&gt;"",BK48&lt;&gt;""),$D48*BK48,"")</f>
        <v/>
      </c>
      <c r="BM48" s="76" t="str">
        <f t="shared" ref="BM48:BM56" si="249">IF(COUNT(BM20:BN20)=2,HOUR(CEILING(BN20-BM20,"1:00")),"")</f>
        <v/>
      </c>
      <c r="BN48" s="77" t="str">
        <f t="shared" si="187"/>
        <v/>
      </c>
      <c r="BO48" s="90" t="str">
        <f t="shared" si="190"/>
        <v/>
      </c>
      <c r="BP48" s="91"/>
      <c r="BV48" s="44">
        <v>46388</v>
      </c>
      <c r="BW48" s="48" t="s">
        <v>0</v>
      </c>
      <c r="CG48" s="4"/>
    </row>
    <row r="49" spans="2:85" ht="20.100000000000001" customHeight="1" x14ac:dyDescent="0.2">
      <c r="B49" s="27">
        <v>18</v>
      </c>
      <c r="C49" s="52" t="str">
        <f t="shared" si="127"/>
        <v/>
      </c>
      <c r="D49" s="50" t="str">
        <f t="shared" si="68"/>
        <v/>
      </c>
      <c r="E49" s="76" t="str">
        <f t="shared" si="188"/>
        <v/>
      </c>
      <c r="F49" s="77" t="str">
        <f t="shared" si="189"/>
        <v/>
      </c>
      <c r="G49" s="76" t="str">
        <f t="shared" si="191"/>
        <v/>
      </c>
      <c r="H49" s="77" t="str">
        <f t="shared" si="192"/>
        <v/>
      </c>
      <c r="I49" s="76" t="str">
        <f t="shared" si="193"/>
        <v/>
      </c>
      <c r="J49" s="77" t="str">
        <f t="shared" si="194"/>
        <v/>
      </c>
      <c r="K49" s="76" t="str">
        <f t="shared" si="195"/>
        <v/>
      </c>
      <c r="L49" s="77" t="str">
        <f t="shared" si="196"/>
        <v/>
      </c>
      <c r="M49" s="76" t="str">
        <f t="shared" si="197"/>
        <v/>
      </c>
      <c r="N49" s="77" t="str">
        <f t="shared" si="198"/>
        <v/>
      </c>
      <c r="O49" s="76" t="str">
        <f t="shared" si="199"/>
        <v/>
      </c>
      <c r="P49" s="77" t="str">
        <f t="shared" si="200"/>
        <v/>
      </c>
      <c r="Q49" s="76" t="str">
        <f t="shared" si="201"/>
        <v/>
      </c>
      <c r="R49" s="77" t="str">
        <f t="shared" si="202"/>
        <v/>
      </c>
      <c r="S49" s="76" t="str">
        <f t="shared" si="203"/>
        <v/>
      </c>
      <c r="T49" s="77" t="str">
        <f t="shared" si="204"/>
        <v/>
      </c>
      <c r="U49" s="76" t="str">
        <f t="shared" si="205"/>
        <v/>
      </c>
      <c r="V49" s="77" t="str">
        <f t="shared" si="206"/>
        <v/>
      </c>
      <c r="W49" s="76" t="str">
        <f t="shared" si="207"/>
        <v/>
      </c>
      <c r="X49" s="77" t="str">
        <f t="shared" si="208"/>
        <v/>
      </c>
      <c r="Y49" s="76" t="str">
        <f t="shared" si="209"/>
        <v/>
      </c>
      <c r="Z49" s="77" t="str">
        <f t="shared" si="210"/>
        <v/>
      </c>
      <c r="AA49" s="76" t="str">
        <f t="shared" si="211"/>
        <v/>
      </c>
      <c r="AB49" s="77" t="str">
        <f t="shared" si="212"/>
        <v/>
      </c>
      <c r="AC49" s="76" t="str">
        <f t="shared" si="213"/>
        <v/>
      </c>
      <c r="AD49" s="77" t="str">
        <f t="shared" si="214"/>
        <v/>
      </c>
      <c r="AE49" s="76" t="str">
        <f t="shared" si="215"/>
        <v/>
      </c>
      <c r="AF49" s="77" t="str">
        <f t="shared" si="216"/>
        <v/>
      </c>
      <c r="AG49" s="76" t="str">
        <f t="shared" si="217"/>
        <v/>
      </c>
      <c r="AH49" s="77" t="str">
        <f t="shared" si="218"/>
        <v/>
      </c>
      <c r="AI49" s="76" t="str">
        <f t="shared" si="219"/>
        <v/>
      </c>
      <c r="AJ49" s="79" t="str">
        <f t="shared" si="220"/>
        <v/>
      </c>
      <c r="AK49" s="76" t="str">
        <f t="shared" si="221"/>
        <v/>
      </c>
      <c r="AL49" s="79" t="str">
        <f t="shared" si="222"/>
        <v/>
      </c>
      <c r="AM49" s="76" t="str">
        <f t="shared" si="223"/>
        <v/>
      </c>
      <c r="AN49" s="77" t="str">
        <f t="shared" si="224"/>
        <v/>
      </c>
      <c r="AO49" s="76" t="str">
        <f t="shared" si="225"/>
        <v/>
      </c>
      <c r="AP49" s="77" t="str">
        <f t="shared" si="226"/>
        <v/>
      </c>
      <c r="AQ49" s="76" t="str">
        <f t="shared" si="227"/>
        <v/>
      </c>
      <c r="AR49" s="77" t="str">
        <f t="shared" si="228"/>
        <v/>
      </c>
      <c r="AS49" s="76" t="str">
        <f t="shared" si="229"/>
        <v/>
      </c>
      <c r="AT49" s="77" t="str">
        <f t="shared" si="230"/>
        <v/>
      </c>
      <c r="AU49" s="76" t="str">
        <f t="shared" si="231"/>
        <v/>
      </c>
      <c r="AV49" s="77" t="str">
        <f t="shared" si="232"/>
        <v/>
      </c>
      <c r="AW49" s="76" t="str">
        <f t="shared" si="233"/>
        <v/>
      </c>
      <c r="AX49" s="77" t="str">
        <f t="shared" si="234"/>
        <v/>
      </c>
      <c r="AY49" s="76" t="str">
        <f t="shared" si="235"/>
        <v/>
      </c>
      <c r="AZ49" s="77" t="str">
        <f t="shared" si="236"/>
        <v/>
      </c>
      <c r="BA49" s="76" t="str">
        <f t="shared" si="237"/>
        <v/>
      </c>
      <c r="BB49" s="77" t="str">
        <f t="shared" si="238"/>
        <v/>
      </c>
      <c r="BC49" s="76" t="str">
        <f t="shared" si="239"/>
        <v/>
      </c>
      <c r="BD49" s="77" t="str">
        <f t="shared" si="240"/>
        <v/>
      </c>
      <c r="BE49" s="76" t="str">
        <f t="shared" si="241"/>
        <v/>
      </c>
      <c r="BF49" s="77" t="str">
        <f t="shared" si="242"/>
        <v/>
      </c>
      <c r="BG49" s="76" t="str">
        <f t="shared" si="243"/>
        <v/>
      </c>
      <c r="BH49" s="77" t="str">
        <f t="shared" si="244"/>
        <v/>
      </c>
      <c r="BI49" s="76" t="str">
        <f t="shared" si="245"/>
        <v/>
      </c>
      <c r="BJ49" s="77" t="str">
        <f t="shared" si="246"/>
        <v/>
      </c>
      <c r="BK49" s="76" t="str">
        <f t="shared" si="247"/>
        <v/>
      </c>
      <c r="BL49" s="77" t="str">
        <f t="shared" si="248"/>
        <v/>
      </c>
      <c r="BM49" s="76" t="str">
        <f t="shared" si="249"/>
        <v/>
      </c>
      <c r="BN49" s="77" t="str">
        <f t="shared" si="187"/>
        <v/>
      </c>
      <c r="BO49" s="90" t="str">
        <f t="shared" si="190"/>
        <v/>
      </c>
      <c r="BP49" s="91"/>
      <c r="BV49" s="44">
        <v>46398</v>
      </c>
      <c r="BW49" s="48" t="s">
        <v>1</v>
      </c>
      <c r="CG49" s="4"/>
    </row>
    <row r="50" spans="2:85" ht="20.100000000000001" customHeight="1" x14ac:dyDescent="0.2">
      <c r="B50" s="27">
        <v>19</v>
      </c>
      <c r="C50" s="52" t="str">
        <f t="shared" si="127"/>
        <v/>
      </c>
      <c r="D50" s="50" t="str">
        <f t="shared" si="68"/>
        <v/>
      </c>
      <c r="E50" s="76" t="str">
        <f t="shared" si="188"/>
        <v/>
      </c>
      <c r="F50" s="77" t="str">
        <f t="shared" si="189"/>
        <v/>
      </c>
      <c r="G50" s="76" t="str">
        <f t="shared" si="191"/>
        <v/>
      </c>
      <c r="H50" s="77" t="str">
        <f t="shared" si="192"/>
        <v/>
      </c>
      <c r="I50" s="76" t="str">
        <f t="shared" si="193"/>
        <v/>
      </c>
      <c r="J50" s="77" t="str">
        <f t="shared" si="194"/>
        <v/>
      </c>
      <c r="K50" s="76" t="str">
        <f t="shared" si="195"/>
        <v/>
      </c>
      <c r="L50" s="77" t="str">
        <f t="shared" si="196"/>
        <v/>
      </c>
      <c r="M50" s="76" t="str">
        <f t="shared" si="197"/>
        <v/>
      </c>
      <c r="N50" s="77" t="str">
        <f t="shared" si="198"/>
        <v/>
      </c>
      <c r="O50" s="76" t="str">
        <f t="shared" si="199"/>
        <v/>
      </c>
      <c r="P50" s="77" t="str">
        <f t="shared" si="200"/>
        <v/>
      </c>
      <c r="Q50" s="76" t="str">
        <f t="shared" si="201"/>
        <v/>
      </c>
      <c r="R50" s="77" t="str">
        <f t="shared" si="202"/>
        <v/>
      </c>
      <c r="S50" s="76" t="str">
        <f t="shared" si="203"/>
        <v/>
      </c>
      <c r="T50" s="77" t="str">
        <f t="shared" si="204"/>
        <v/>
      </c>
      <c r="U50" s="76" t="str">
        <f t="shared" si="205"/>
        <v/>
      </c>
      <c r="V50" s="77" t="str">
        <f t="shared" si="206"/>
        <v/>
      </c>
      <c r="W50" s="76" t="str">
        <f t="shared" si="207"/>
        <v/>
      </c>
      <c r="X50" s="77" t="str">
        <f t="shared" si="208"/>
        <v/>
      </c>
      <c r="Y50" s="76" t="str">
        <f t="shared" si="209"/>
        <v/>
      </c>
      <c r="Z50" s="77" t="str">
        <f t="shared" si="210"/>
        <v/>
      </c>
      <c r="AA50" s="76" t="str">
        <f t="shared" si="211"/>
        <v/>
      </c>
      <c r="AB50" s="77" t="str">
        <f t="shared" si="212"/>
        <v/>
      </c>
      <c r="AC50" s="76" t="str">
        <f t="shared" si="213"/>
        <v/>
      </c>
      <c r="AD50" s="77" t="str">
        <f t="shared" si="214"/>
        <v/>
      </c>
      <c r="AE50" s="76" t="str">
        <f t="shared" si="215"/>
        <v/>
      </c>
      <c r="AF50" s="77" t="str">
        <f t="shared" si="216"/>
        <v/>
      </c>
      <c r="AG50" s="76" t="str">
        <f t="shared" si="217"/>
        <v/>
      </c>
      <c r="AH50" s="77" t="str">
        <f t="shared" si="218"/>
        <v/>
      </c>
      <c r="AI50" s="76" t="str">
        <f t="shared" si="219"/>
        <v/>
      </c>
      <c r="AJ50" s="79" t="str">
        <f t="shared" si="220"/>
        <v/>
      </c>
      <c r="AK50" s="76" t="str">
        <f t="shared" si="221"/>
        <v/>
      </c>
      <c r="AL50" s="79" t="str">
        <f t="shared" si="222"/>
        <v/>
      </c>
      <c r="AM50" s="76" t="str">
        <f t="shared" si="223"/>
        <v/>
      </c>
      <c r="AN50" s="77" t="str">
        <f t="shared" si="224"/>
        <v/>
      </c>
      <c r="AO50" s="76" t="str">
        <f t="shared" si="225"/>
        <v/>
      </c>
      <c r="AP50" s="77" t="str">
        <f t="shared" si="226"/>
        <v/>
      </c>
      <c r="AQ50" s="76" t="str">
        <f t="shared" si="227"/>
        <v/>
      </c>
      <c r="AR50" s="77" t="str">
        <f t="shared" si="228"/>
        <v/>
      </c>
      <c r="AS50" s="76" t="str">
        <f t="shared" si="229"/>
        <v/>
      </c>
      <c r="AT50" s="77" t="str">
        <f t="shared" si="230"/>
        <v/>
      </c>
      <c r="AU50" s="76" t="str">
        <f t="shared" si="231"/>
        <v/>
      </c>
      <c r="AV50" s="77" t="str">
        <f t="shared" si="232"/>
        <v/>
      </c>
      <c r="AW50" s="76" t="str">
        <f t="shared" si="233"/>
        <v/>
      </c>
      <c r="AX50" s="77" t="str">
        <f t="shared" si="234"/>
        <v/>
      </c>
      <c r="AY50" s="76" t="str">
        <f t="shared" si="235"/>
        <v/>
      </c>
      <c r="AZ50" s="77" t="str">
        <f t="shared" si="236"/>
        <v/>
      </c>
      <c r="BA50" s="76" t="str">
        <f t="shared" si="237"/>
        <v/>
      </c>
      <c r="BB50" s="77" t="str">
        <f t="shared" si="238"/>
        <v/>
      </c>
      <c r="BC50" s="76" t="str">
        <f t="shared" si="239"/>
        <v/>
      </c>
      <c r="BD50" s="77" t="str">
        <f t="shared" si="240"/>
        <v/>
      </c>
      <c r="BE50" s="76" t="str">
        <f t="shared" si="241"/>
        <v/>
      </c>
      <c r="BF50" s="77" t="str">
        <f t="shared" si="242"/>
        <v/>
      </c>
      <c r="BG50" s="76" t="str">
        <f t="shared" si="243"/>
        <v/>
      </c>
      <c r="BH50" s="77" t="str">
        <f t="shared" si="244"/>
        <v/>
      </c>
      <c r="BI50" s="76" t="str">
        <f t="shared" si="245"/>
        <v/>
      </c>
      <c r="BJ50" s="77" t="str">
        <f t="shared" si="246"/>
        <v/>
      </c>
      <c r="BK50" s="76" t="str">
        <f t="shared" si="247"/>
        <v/>
      </c>
      <c r="BL50" s="77" t="str">
        <f t="shared" si="248"/>
        <v/>
      </c>
      <c r="BM50" s="76" t="str">
        <f t="shared" si="249"/>
        <v/>
      </c>
      <c r="BN50" s="77" t="str">
        <f t="shared" si="187"/>
        <v/>
      </c>
      <c r="BO50" s="90" t="str">
        <f t="shared" si="190"/>
        <v/>
      </c>
      <c r="BP50" s="91"/>
      <c r="BV50" s="44">
        <v>46429</v>
      </c>
      <c r="BW50" s="48" t="s">
        <v>2</v>
      </c>
      <c r="CG50" s="4"/>
    </row>
    <row r="51" spans="2:85" ht="20.100000000000001" customHeight="1" x14ac:dyDescent="0.2">
      <c r="B51" s="27">
        <v>20</v>
      </c>
      <c r="C51" s="52" t="str">
        <f t="shared" si="127"/>
        <v/>
      </c>
      <c r="D51" s="50" t="str">
        <f t="shared" si="68"/>
        <v/>
      </c>
      <c r="E51" s="76" t="str">
        <f t="shared" si="188"/>
        <v/>
      </c>
      <c r="F51" s="77" t="str">
        <f t="shared" si="189"/>
        <v/>
      </c>
      <c r="G51" s="76" t="str">
        <f t="shared" si="191"/>
        <v/>
      </c>
      <c r="H51" s="77" t="str">
        <f t="shared" si="192"/>
        <v/>
      </c>
      <c r="I51" s="76" t="str">
        <f t="shared" si="193"/>
        <v/>
      </c>
      <c r="J51" s="77" t="str">
        <f t="shared" si="194"/>
        <v/>
      </c>
      <c r="K51" s="76" t="str">
        <f t="shared" si="195"/>
        <v/>
      </c>
      <c r="L51" s="77" t="str">
        <f t="shared" si="196"/>
        <v/>
      </c>
      <c r="M51" s="76" t="str">
        <f t="shared" si="197"/>
        <v/>
      </c>
      <c r="N51" s="77" t="str">
        <f t="shared" si="198"/>
        <v/>
      </c>
      <c r="O51" s="76" t="str">
        <f t="shared" si="199"/>
        <v/>
      </c>
      <c r="P51" s="77" t="str">
        <f t="shared" si="200"/>
        <v/>
      </c>
      <c r="Q51" s="76" t="str">
        <f t="shared" si="201"/>
        <v/>
      </c>
      <c r="R51" s="77" t="str">
        <f t="shared" si="202"/>
        <v/>
      </c>
      <c r="S51" s="76" t="str">
        <f t="shared" si="203"/>
        <v/>
      </c>
      <c r="T51" s="77" t="str">
        <f t="shared" si="204"/>
        <v/>
      </c>
      <c r="U51" s="76" t="str">
        <f t="shared" si="205"/>
        <v/>
      </c>
      <c r="V51" s="77" t="str">
        <f t="shared" si="206"/>
        <v/>
      </c>
      <c r="W51" s="76" t="str">
        <f t="shared" si="207"/>
        <v/>
      </c>
      <c r="X51" s="77" t="str">
        <f t="shared" si="208"/>
        <v/>
      </c>
      <c r="Y51" s="76" t="str">
        <f t="shared" si="209"/>
        <v/>
      </c>
      <c r="Z51" s="77" t="str">
        <f t="shared" si="210"/>
        <v/>
      </c>
      <c r="AA51" s="76" t="str">
        <f t="shared" si="211"/>
        <v/>
      </c>
      <c r="AB51" s="77" t="str">
        <f t="shared" si="212"/>
        <v/>
      </c>
      <c r="AC51" s="76" t="str">
        <f t="shared" si="213"/>
        <v/>
      </c>
      <c r="AD51" s="77" t="str">
        <f t="shared" si="214"/>
        <v/>
      </c>
      <c r="AE51" s="76" t="str">
        <f t="shared" si="215"/>
        <v/>
      </c>
      <c r="AF51" s="77" t="str">
        <f t="shared" si="216"/>
        <v/>
      </c>
      <c r="AG51" s="76" t="str">
        <f t="shared" si="217"/>
        <v/>
      </c>
      <c r="AH51" s="77" t="str">
        <f t="shared" si="218"/>
        <v/>
      </c>
      <c r="AI51" s="76" t="str">
        <f t="shared" si="219"/>
        <v/>
      </c>
      <c r="AJ51" s="79" t="str">
        <f t="shared" si="220"/>
        <v/>
      </c>
      <c r="AK51" s="76" t="str">
        <f t="shared" si="221"/>
        <v/>
      </c>
      <c r="AL51" s="79" t="str">
        <f t="shared" si="222"/>
        <v/>
      </c>
      <c r="AM51" s="76" t="str">
        <f t="shared" si="223"/>
        <v/>
      </c>
      <c r="AN51" s="77" t="str">
        <f t="shared" si="224"/>
        <v/>
      </c>
      <c r="AO51" s="76" t="str">
        <f t="shared" si="225"/>
        <v/>
      </c>
      <c r="AP51" s="77" t="str">
        <f t="shared" si="226"/>
        <v/>
      </c>
      <c r="AQ51" s="76" t="str">
        <f t="shared" si="227"/>
        <v/>
      </c>
      <c r="AR51" s="77" t="str">
        <f t="shared" si="228"/>
        <v/>
      </c>
      <c r="AS51" s="76" t="str">
        <f t="shared" si="229"/>
        <v/>
      </c>
      <c r="AT51" s="77" t="str">
        <f t="shared" si="230"/>
        <v/>
      </c>
      <c r="AU51" s="76" t="str">
        <f t="shared" si="231"/>
        <v/>
      </c>
      <c r="AV51" s="77" t="str">
        <f t="shared" si="232"/>
        <v/>
      </c>
      <c r="AW51" s="76" t="str">
        <f t="shared" si="233"/>
        <v/>
      </c>
      <c r="AX51" s="77" t="str">
        <f t="shared" si="234"/>
        <v/>
      </c>
      <c r="AY51" s="76" t="str">
        <f t="shared" si="235"/>
        <v/>
      </c>
      <c r="AZ51" s="77" t="str">
        <f t="shared" si="236"/>
        <v/>
      </c>
      <c r="BA51" s="76" t="str">
        <f t="shared" si="237"/>
        <v/>
      </c>
      <c r="BB51" s="77" t="str">
        <f t="shared" si="238"/>
        <v/>
      </c>
      <c r="BC51" s="76" t="str">
        <f t="shared" si="239"/>
        <v/>
      </c>
      <c r="BD51" s="77" t="str">
        <f t="shared" si="240"/>
        <v/>
      </c>
      <c r="BE51" s="76" t="str">
        <f t="shared" si="241"/>
        <v/>
      </c>
      <c r="BF51" s="77" t="str">
        <f t="shared" si="242"/>
        <v/>
      </c>
      <c r="BG51" s="76" t="str">
        <f t="shared" si="243"/>
        <v/>
      </c>
      <c r="BH51" s="77" t="str">
        <f t="shared" si="244"/>
        <v/>
      </c>
      <c r="BI51" s="76" t="str">
        <f t="shared" si="245"/>
        <v/>
      </c>
      <c r="BJ51" s="77" t="str">
        <f t="shared" si="246"/>
        <v/>
      </c>
      <c r="BK51" s="76" t="str">
        <f t="shared" si="247"/>
        <v/>
      </c>
      <c r="BL51" s="77" t="str">
        <f t="shared" si="248"/>
        <v/>
      </c>
      <c r="BM51" s="76" t="str">
        <f t="shared" si="249"/>
        <v/>
      </c>
      <c r="BN51" s="77" t="str">
        <f t="shared" si="187"/>
        <v/>
      </c>
      <c r="BO51" s="90" t="str">
        <f t="shared" si="190"/>
        <v/>
      </c>
      <c r="BP51" s="91"/>
      <c r="BV51" s="44">
        <v>46441</v>
      </c>
      <c r="BW51" s="48" t="s">
        <v>14</v>
      </c>
      <c r="CG51" s="4"/>
    </row>
    <row r="52" spans="2:85" ht="20.100000000000001" customHeight="1" x14ac:dyDescent="0.2">
      <c r="B52" s="27">
        <v>21</v>
      </c>
      <c r="C52" s="52" t="str">
        <f t="shared" si="127"/>
        <v/>
      </c>
      <c r="D52" s="50" t="str">
        <f t="shared" si="68"/>
        <v/>
      </c>
      <c r="E52" s="76" t="str">
        <f t="shared" si="188"/>
        <v/>
      </c>
      <c r="F52" s="77" t="str">
        <f t="shared" si="189"/>
        <v/>
      </c>
      <c r="G52" s="76" t="str">
        <f t="shared" si="191"/>
        <v/>
      </c>
      <c r="H52" s="77" t="str">
        <f t="shared" si="192"/>
        <v/>
      </c>
      <c r="I52" s="76" t="str">
        <f t="shared" si="193"/>
        <v/>
      </c>
      <c r="J52" s="77" t="str">
        <f t="shared" si="194"/>
        <v/>
      </c>
      <c r="K52" s="76" t="str">
        <f t="shared" si="195"/>
        <v/>
      </c>
      <c r="L52" s="77" t="str">
        <f t="shared" si="196"/>
        <v/>
      </c>
      <c r="M52" s="76" t="str">
        <f t="shared" si="197"/>
        <v/>
      </c>
      <c r="N52" s="77" t="str">
        <f t="shared" si="198"/>
        <v/>
      </c>
      <c r="O52" s="76" t="str">
        <f t="shared" si="199"/>
        <v/>
      </c>
      <c r="P52" s="77" t="str">
        <f t="shared" si="200"/>
        <v/>
      </c>
      <c r="Q52" s="76" t="str">
        <f t="shared" si="201"/>
        <v/>
      </c>
      <c r="R52" s="77" t="str">
        <f t="shared" si="202"/>
        <v/>
      </c>
      <c r="S52" s="76" t="str">
        <f t="shared" si="203"/>
        <v/>
      </c>
      <c r="T52" s="77" t="str">
        <f t="shared" si="204"/>
        <v/>
      </c>
      <c r="U52" s="76" t="str">
        <f t="shared" si="205"/>
        <v/>
      </c>
      <c r="V52" s="77" t="str">
        <f t="shared" si="206"/>
        <v/>
      </c>
      <c r="W52" s="76" t="str">
        <f t="shared" si="207"/>
        <v/>
      </c>
      <c r="X52" s="77" t="str">
        <f t="shared" si="208"/>
        <v/>
      </c>
      <c r="Y52" s="76" t="str">
        <f t="shared" si="209"/>
        <v/>
      </c>
      <c r="Z52" s="77" t="str">
        <f t="shared" si="210"/>
        <v/>
      </c>
      <c r="AA52" s="76" t="str">
        <f t="shared" si="211"/>
        <v/>
      </c>
      <c r="AB52" s="77" t="str">
        <f t="shared" si="212"/>
        <v/>
      </c>
      <c r="AC52" s="76" t="str">
        <f t="shared" si="213"/>
        <v/>
      </c>
      <c r="AD52" s="77" t="str">
        <f t="shared" si="214"/>
        <v/>
      </c>
      <c r="AE52" s="76" t="str">
        <f t="shared" si="215"/>
        <v/>
      </c>
      <c r="AF52" s="77" t="str">
        <f t="shared" si="216"/>
        <v/>
      </c>
      <c r="AG52" s="76" t="str">
        <f t="shared" si="217"/>
        <v/>
      </c>
      <c r="AH52" s="77" t="str">
        <f t="shared" si="218"/>
        <v/>
      </c>
      <c r="AI52" s="76" t="str">
        <f t="shared" si="219"/>
        <v/>
      </c>
      <c r="AJ52" s="79" t="str">
        <f t="shared" si="220"/>
        <v/>
      </c>
      <c r="AK52" s="76" t="str">
        <f t="shared" si="221"/>
        <v/>
      </c>
      <c r="AL52" s="79" t="str">
        <f t="shared" si="222"/>
        <v/>
      </c>
      <c r="AM52" s="76" t="str">
        <f t="shared" si="223"/>
        <v/>
      </c>
      <c r="AN52" s="77" t="str">
        <f t="shared" si="224"/>
        <v/>
      </c>
      <c r="AO52" s="76" t="str">
        <f t="shared" si="225"/>
        <v/>
      </c>
      <c r="AP52" s="77" t="str">
        <f t="shared" si="226"/>
        <v/>
      </c>
      <c r="AQ52" s="76" t="str">
        <f t="shared" si="227"/>
        <v/>
      </c>
      <c r="AR52" s="77" t="str">
        <f t="shared" si="228"/>
        <v/>
      </c>
      <c r="AS52" s="76" t="str">
        <f t="shared" si="229"/>
        <v/>
      </c>
      <c r="AT52" s="77" t="str">
        <f t="shared" si="230"/>
        <v/>
      </c>
      <c r="AU52" s="76" t="str">
        <f t="shared" si="231"/>
        <v/>
      </c>
      <c r="AV52" s="77" t="str">
        <f t="shared" si="232"/>
        <v/>
      </c>
      <c r="AW52" s="76" t="str">
        <f t="shared" si="233"/>
        <v/>
      </c>
      <c r="AX52" s="77" t="str">
        <f t="shared" si="234"/>
        <v/>
      </c>
      <c r="AY52" s="76" t="str">
        <f t="shared" si="235"/>
        <v/>
      </c>
      <c r="AZ52" s="77" t="str">
        <f t="shared" si="236"/>
        <v/>
      </c>
      <c r="BA52" s="76" t="str">
        <f t="shared" si="237"/>
        <v/>
      </c>
      <c r="BB52" s="77" t="str">
        <f t="shared" si="238"/>
        <v/>
      </c>
      <c r="BC52" s="76" t="str">
        <f t="shared" si="239"/>
        <v/>
      </c>
      <c r="BD52" s="77" t="str">
        <f t="shared" si="240"/>
        <v/>
      </c>
      <c r="BE52" s="76" t="str">
        <f t="shared" si="241"/>
        <v/>
      </c>
      <c r="BF52" s="77" t="str">
        <f t="shared" si="242"/>
        <v/>
      </c>
      <c r="BG52" s="76" t="str">
        <f t="shared" si="243"/>
        <v/>
      </c>
      <c r="BH52" s="77" t="str">
        <f t="shared" si="244"/>
        <v/>
      </c>
      <c r="BI52" s="76" t="str">
        <f t="shared" si="245"/>
        <v/>
      </c>
      <c r="BJ52" s="77" t="str">
        <f t="shared" si="246"/>
        <v/>
      </c>
      <c r="BK52" s="76" t="str">
        <f t="shared" si="247"/>
        <v/>
      </c>
      <c r="BL52" s="77" t="str">
        <f t="shared" si="248"/>
        <v/>
      </c>
      <c r="BM52" s="76" t="str">
        <f t="shared" si="249"/>
        <v/>
      </c>
      <c r="BN52" s="77" t="str">
        <f t="shared" si="187"/>
        <v/>
      </c>
      <c r="BO52" s="90" t="str">
        <f t="shared" si="190"/>
        <v/>
      </c>
      <c r="BP52" s="91"/>
      <c r="BV52" s="44">
        <v>46467</v>
      </c>
      <c r="BW52" s="48" t="s">
        <v>3</v>
      </c>
      <c r="CG52" s="4"/>
    </row>
    <row r="53" spans="2:85" ht="20.100000000000001" customHeight="1" x14ac:dyDescent="0.2">
      <c r="B53" s="27">
        <v>22</v>
      </c>
      <c r="C53" s="52" t="str">
        <f t="shared" si="127"/>
        <v/>
      </c>
      <c r="D53" s="50" t="str">
        <f t="shared" si="68"/>
        <v/>
      </c>
      <c r="E53" s="76" t="str">
        <f t="shared" si="188"/>
        <v/>
      </c>
      <c r="F53" s="77" t="str">
        <f t="shared" si="189"/>
        <v/>
      </c>
      <c r="G53" s="76" t="str">
        <f t="shared" si="191"/>
        <v/>
      </c>
      <c r="H53" s="77" t="str">
        <f t="shared" si="192"/>
        <v/>
      </c>
      <c r="I53" s="76" t="str">
        <f t="shared" si="193"/>
        <v/>
      </c>
      <c r="J53" s="77" t="str">
        <f t="shared" si="194"/>
        <v/>
      </c>
      <c r="K53" s="76" t="str">
        <f t="shared" si="195"/>
        <v/>
      </c>
      <c r="L53" s="77" t="str">
        <f t="shared" si="196"/>
        <v/>
      </c>
      <c r="M53" s="76" t="str">
        <f t="shared" si="197"/>
        <v/>
      </c>
      <c r="N53" s="77" t="str">
        <f t="shared" si="198"/>
        <v/>
      </c>
      <c r="O53" s="76" t="str">
        <f t="shared" si="199"/>
        <v/>
      </c>
      <c r="P53" s="77" t="str">
        <f t="shared" si="200"/>
        <v/>
      </c>
      <c r="Q53" s="76" t="str">
        <f t="shared" si="201"/>
        <v/>
      </c>
      <c r="R53" s="77" t="str">
        <f t="shared" si="202"/>
        <v/>
      </c>
      <c r="S53" s="76" t="str">
        <f t="shared" si="203"/>
        <v/>
      </c>
      <c r="T53" s="77" t="str">
        <f t="shared" si="204"/>
        <v/>
      </c>
      <c r="U53" s="76" t="str">
        <f t="shared" si="205"/>
        <v/>
      </c>
      <c r="V53" s="77" t="str">
        <f t="shared" si="206"/>
        <v/>
      </c>
      <c r="W53" s="76" t="str">
        <f t="shared" si="207"/>
        <v/>
      </c>
      <c r="X53" s="77" t="str">
        <f t="shared" si="208"/>
        <v/>
      </c>
      <c r="Y53" s="76" t="str">
        <f t="shared" si="209"/>
        <v/>
      </c>
      <c r="Z53" s="77" t="str">
        <f t="shared" si="210"/>
        <v/>
      </c>
      <c r="AA53" s="76" t="str">
        <f t="shared" si="211"/>
        <v/>
      </c>
      <c r="AB53" s="77" t="str">
        <f t="shared" si="212"/>
        <v/>
      </c>
      <c r="AC53" s="76" t="str">
        <f t="shared" si="213"/>
        <v/>
      </c>
      <c r="AD53" s="77" t="str">
        <f t="shared" si="214"/>
        <v/>
      </c>
      <c r="AE53" s="76" t="str">
        <f t="shared" si="215"/>
        <v/>
      </c>
      <c r="AF53" s="77" t="str">
        <f t="shared" si="216"/>
        <v/>
      </c>
      <c r="AG53" s="76" t="str">
        <f t="shared" si="217"/>
        <v/>
      </c>
      <c r="AH53" s="77" t="str">
        <f t="shared" si="218"/>
        <v/>
      </c>
      <c r="AI53" s="76" t="str">
        <f t="shared" si="219"/>
        <v/>
      </c>
      <c r="AJ53" s="79" t="str">
        <f t="shared" si="220"/>
        <v/>
      </c>
      <c r="AK53" s="76" t="str">
        <f t="shared" si="221"/>
        <v/>
      </c>
      <c r="AL53" s="79" t="str">
        <f t="shared" si="222"/>
        <v/>
      </c>
      <c r="AM53" s="76" t="str">
        <f t="shared" si="223"/>
        <v/>
      </c>
      <c r="AN53" s="77" t="str">
        <f t="shared" si="224"/>
        <v/>
      </c>
      <c r="AO53" s="76" t="str">
        <f t="shared" si="225"/>
        <v/>
      </c>
      <c r="AP53" s="77" t="str">
        <f t="shared" si="226"/>
        <v/>
      </c>
      <c r="AQ53" s="76" t="str">
        <f t="shared" si="227"/>
        <v/>
      </c>
      <c r="AR53" s="77" t="str">
        <f t="shared" si="228"/>
        <v/>
      </c>
      <c r="AS53" s="76" t="str">
        <f t="shared" si="229"/>
        <v/>
      </c>
      <c r="AT53" s="77" t="str">
        <f t="shared" si="230"/>
        <v/>
      </c>
      <c r="AU53" s="76" t="str">
        <f t="shared" si="231"/>
        <v/>
      </c>
      <c r="AV53" s="77" t="str">
        <f t="shared" si="232"/>
        <v/>
      </c>
      <c r="AW53" s="76" t="str">
        <f t="shared" si="233"/>
        <v/>
      </c>
      <c r="AX53" s="77" t="str">
        <f t="shared" si="234"/>
        <v/>
      </c>
      <c r="AY53" s="76" t="str">
        <f t="shared" si="235"/>
        <v/>
      </c>
      <c r="AZ53" s="77" t="str">
        <f t="shared" si="236"/>
        <v/>
      </c>
      <c r="BA53" s="76" t="str">
        <f t="shared" si="237"/>
        <v/>
      </c>
      <c r="BB53" s="77" t="str">
        <f t="shared" si="238"/>
        <v/>
      </c>
      <c r="BC53" s="76" t="str">
        <f t="shared" si="239"/>
        <v/>
      </c>
      <c r="BD53" s="77" t="str">
        <f t="shared" si="240"/>
        <v/>
      </c>
      <c r="BE53" s="76" t="str">
        <f t="shared" si="241"/>
        <v/>
      </c>
      <c r="BF53" s="77" t="str">
        <f t="shared" si="242"/>
        <v/>
      </c>
      <c r="BG53" s="76" t="str">
        <f t="shared" si="243"/>
        <v/>
      </c>
      <c r="BH53" s="77" t="str">
        <f t="shared" si="244"/>
        <v/>
      </c>
      <c r="BI53" s="76" t="str">
        <f t="shared" si="245"/>
        <v/>
      </c>
      <c r="BJ53" s="77" t="str">
        <f t="shared" si="246"/>
        <v/>
      </c>
      <c r="BK53" s="76" t="str">
        <f t="shared" si="247"/>
        <v/>
      </c>
      <c r="BL53" s="77" t="str">
        <f t="shared" si="248"/>
        <v/>
      </c>
      <c r="BM53" s="76" t="str">
        <f t="shared" si="249"/>
        <v/>
      </c>
      <c r="BN53" s="77" t="str">
        <f t="shared" si="187"/>
        <v/>
      </c>
      <c r="BO53" s="90" t="str">
        <f t="shared" si="190"/>
        <v/>
      </c>
      <c r="BP53" s="91"/>
      <c r="BV53" s="44">
        <v>46468</v>
      </c>
      <c r="BW53" s="48" t="s">
        <v>7</v>
      </c>
      <c r="CG53" s="4"/>
    </row>
    <row r="54" spans="2:85" ht="20.100000000000001" customHeight="1" x14ac:dyDescent="0.2">
      <c r="B54" s="27">
        <v>23</v>
      </c>
      <c r="C54" s="52" t="str">
        <f t="shared" si="127"/>
        <v/>
      </c>
      <c r="D54" s="50" t="str">
        <f t="shared" si="68"/>
        <v/>
      </c>
      <c r="E54" s="76" t="str">
        <f t="shared" si="188"/>
        <v/>
      </c>
      <c r="F54" s="77" t="str">
        <f t="shared" si="189"/>
        <v/>
      </c>
      <c r="G54" s="76" t="str">
        <f t="shared" si="191"/>
        <v/>
      </c>
      <c r="H54" s="77" t="str">
        <f t="shared" si="192"/>
        <v/>
      </c>
      <c r="I54" s="76" t="str">
        <f t="shared" si="193"/>
        <v/>
      </c>
      <c r="J54" s="77" t="str">
        <f t="shared" si="194"/>
        <v/>
      </c>
      <c r="K54" s="76" t="str">
        <f t="shared" si="195"/>
        <v/>
      </c>
      <c r="L54" s="77" t="str">
        <f t="shared" si="196"/>
        <v/>
      </c>
      <c r="M54" s="76" t="str">
        <f t="shared" si="197"/>
        <v/>
      </c>
      <c r="N54" s="77" t="str">
        <f t="shared" si="198"/>
        <v/>
      </c>
      <c r="O54" s="76" t="str">
        <f t="shared" si="199"/>
        <v/>
      </c>
      <c r="P54" s="77" t="str">
        <f t="shared" si="200"/>
        <v/>
      </c>
      <c r="Q54" s="76" t="str">
        <f t="shared" si="201"/>
        <v/>
      </c>
      <c r="R54" s="77" t="str">
        <f t="shared" si="202"/>
        <v/>
      </c>
      <c r="S54" s="76" t="str">
        <f t="shared" si="203"/>
        <v/>
      </c>
      <c r="T54" s="77" t="str">
        <f t="shared" si="204"/>
        <v/>
      </c>
      <c r="U54" s="76" t="str">
        <f t="shared" si="205"/>
        <v/>
      </c>
      <c r="V54" s="77" t="str">
        <f t="shared" si="206"/>
        <v/>
      </c>
      <c r="W54" s="76" t="str">
        <f t="shared" si="207"/>
        <v/>
      </c>
      <c r="X54" s="77" t="str">
        <f t="shared" si="208"/>
        <v/>
      </c>
      <c r="Y54" s="76" t="str">
        <f t="shared" si="209"/>
        <v/>
      </c>
      <c r="Z54" s="77" t="str">
        <f t="shared" si="210"/>
        <v/>
      </c>
      <c r="AA54" s="76" t="str">
        <f t="shared" si="211"/>
        <v/>
      </c>
      <c r="AB54" s="77" t="str">
        <f t="shared" si="212"/>
        <v/>
      </c>
      <c r="AC54" s="76" t="str">
        <f t="shared" si="213"/>
        <v/>
      </c>
      <c r="AD54" s="77" t="str">
        <f t="shared" si="214"/>
        <v/>
      </c>
      <c r="AE54" s="76" t="str">
        <f t="shared" si="215"/>
        <v/>
      </c>
      <c r="AF54" s="77" t="str">
        <f t="shared" si="216"/>
        <v/>
      </c>
      <c r="AG54" s="76" t="str">
        <f t="shared" si="217"/>
        <v/>
      </c>
      <c r="AH54" s="77" t="str">
        <f t="shared" si="218"/>
        <v/>
      </c>
      <c r="AI54" s="76" t="str">
        <f t="shared" si="219"/>
        <v/>
      </c>
      <c r="AJ54" s="79" t="str">
        <f t="shared" si="220"/>
        <v/>
      </c>
      <c r="AK54" s="76" t="str">
        <f t="shared" si="221"/>
        <v/>
      </c>
      <c r="AL54" s="79" t="str">
        <f t="shared" si="222"/>
        <v/>
      </c>
      <c r="AM54" s="76" t="str">
        <f t="shared" si="223"/>
        <v/>
      </c>
      <c r="AN54" s="77" t="str">
        <f t="shared" si="224"/>
        <v/>
      </c>
      <c r="AO54" s="76" t="str">
        <f t="shared" si="225"/>
        <v/>
      </c>
      <c r="AP54" s="77" t="str">
        <f t="shared" si="226"/>
        <v/>
      </c>
      <c r="AQ54" s="76" t="str">
        <f t="shared" si="227"/>
        <v/>
      </c>
      <c r="AR54" s="77" t="str">
        <f t="shared" si="228"/>
        <v/>
      </c>
      <c r="AS54" s="76" t="str">
        <f t="shared" si="229"/>
        <v/>
      </c>
      <c r="AT54" s="77" t="str">
        <f t="shared" si="230"/>
        <v/>
      </c>
      <c r="AU54" s="76" t="str">
        <f t="shared" si="231"/>
        <v/>
      </c>
      <c r="AV54" s="77" t="str">
        <f t="shared" si="232"/>
        <v/>
      </c>
      <c r="AW54" s="76" t="str">
        <f t="shared" si="233"/>
        <v/>
      </c>
      <c r="AX54" s="77" t="str">
        <f t="shared" si="234"/>
        <v/>
      </c>
      <c r="AY54" s="76" t="str">
        <f t="shared" si="235"/>
        <v/>
      </c>
      <c r="AZ54" s="77" t="str">
        <f t="shared" si="236"/>
        <v/>
      </c>
      <c r="BA54" s="76" t="str">
        <f t="shared" si="237"/>
        <v/>
      </c>
      <c r="BB54" s="77" t="str">
        <f t="shared" si="238"/>
        <v/>
      </c>
      <c r="BC54" s="76" t="str">
        <f t="shared" si="239"/>
        <v/>
      </c>
      <c r="BD54" s="77" t="str">
        <f t="shared" si="240"/>
        <v/>
      </c>
      <c r="BE54" s="76" t="str">
        <f t="shared" si="241"/>
        <v/>
      </c>
      <c r="BF54" s="77" t="str">
        <f t="shared" si="242"/>
        <v/>
      </c>
      <c r="BG54" s="76" t="str">
        <f t="shared" si="243"/>
        <v/>
      </c>
      <c r="BH54" s="77" t="str">
        <f t="shared" si="244"/>
        <v/>
      </c>
      <c r="BI54" s="76" t="str">
        <f t="shared" si="245"/>
        <v/>
      </c>
      <c r="BJ54" s="77" t="str">
        <f t="shared" si="246"/>
        <v/>
      </c>
      <c r="BK54" s="76" t="str">
        <f t="shared" si="247"/>
        <v/>
      </c>
      <c r="BL54" s="77" t="str">
        <f t="shared" si="248"/>
        <v/>
      </c>
      <c r="BM54" s="76" t="str">
        <f t="shared" si="249"/>
        <v/>
      </c>
      <c r="BN54" s="77" t="str">
        <f t="shared" si="187"/>
        <v/>
      </c>
      <c r="BO54" s="90" t="str">
        <f t="shared" si="190"/>
        <v/>
      </c>
      <c r="BP54" s="91"/>
      <c r="BV54" s="44">
        <v>46506</v>
      </c>
      <c r="BW54" s="48" t="s">
        <v>4</v>
      </c>
      <c r="CG54" s="4"/>
    </row>
    <row r="55" spans="2:85" ht="20.100000000000001" customHeight="1" x14ac:dyDescent="0.2">
      <c r="B55" s="27">
        <v>24</v>
      </c>
      <c r="C55" s="52" t="str">
        <f t="shared" si="127"/>
        <v/>
      </c>
      <c r="D55" s="50" t="str">
        <f t="shared" si="68"/>
        <v/>
      </c>
      <c r="E55" s="76" t="str">
        <f t="shared" si="188"/>
        <v/>
      </c>
      <c r="F55" s="77" t="str">
        <f t="shared" si="189"/>
        <v/>
      </c>
      <c r="G55" s="76" t="str">
        <f t="shared" si="191"/>
        <v/>
      </c>
      <c r="H55" s="77" t="str">
        <f t="shared" si="192"/>
        <v/>
      </c>
      <c r="I55" s="76" t="str">
        <f t="shared" si="193"/>
        <v/>
      </c>
      <c r="J55" s="77" t="str">
        <f t="shared" si="194"/>
        <v/>
      </c>
      <c r="K55" s="76" t="str">
        <f t="shared" si="195"/>
        <v/>
      </c>
      <c r="L55" s="77" t="str">
        <f t="shared" si="196"/>
        <v/>
      </c>
      <c r="M55" s="76" t="str">
        <f t="shared" si="197"/>
        <v/>
      </c>
      <c r="N55" s="77" t="str">
        <f t="shared" si="198"/>
        <v/>
      </c>
      <c r="O55" s="76" t="str">
        <f t="shared" si="199"/>
        <v/>
      </c>
      <c r="P55" s="77" t="str">
        <f t="shared" si="200"/>
        <v/>
      </c>
      <c r="Q55" s="76" t="str">
        <f t="shared" si="201"/>
        <v/>
      </c>
      <c r="R55" s="77" t="str">
        <f t="shared" si="202"/>
        <v/>
      </c>
      <c r="S55" s="76" t="str">
        <f t="shared" si="203"/>
        <v/>
      </c>
      <c r="T55" s="77" t="str">
        <f t="shared" si="204"/>
        <v/>
      </c>
      <c r="U55" s="76" t="str">
        <f t="shared" si="205"/>
        <v/>
      </c>
      <c r="V55" s="77" t="str">
        <f t="shared" si="206"/>
        <v/>
      </c>
      <c r="W55" s="76" t="str">
        <f t="shared" si="207"/>
        <v/>
      </c>
      <c r="X55" s="77" t="str">
        <f t="shared" si="208"/>
        <v/>
      </c>
      <c r="Y55" s="76" t="str">
        <f t="shared" si="209"/>
        <v/>
      </c>
      <c r="Z55" s="77" t="str">
        <f t="shared" si="210"/>
        <v/>
      </c>
      <c r="AA55" s="76" t="str">
        <f t="shared" si="211"/>
        <v/>
      </c>
      <c r="AB55" s="77" t="str">
        <f t="shared" si="212"/>
        <v/>
      </c>
      <c r="AC55" s="76" t="str">
        <f t="shared" si="213"/>
        <v/>
      </c>
      <c r="AD55" s="77" t="str">
        <f t="shared" si="214"/>
        <v/>
      </c>
      <c r="AE55" s="76" t="str">
        <f t="shared" si="215"/>
        <v/>
      </c>
      <c r="AF55" s="77" t="str">
        <f t="shared" si="216"/>
        <v/>
      </c>
      <c r="AG55" s="76" t="str">
        <f t="shared" si="217"/>
        <v/>
      </c>
      <c r="AH55" s="77" t="str">
        <f t="shared" si="218"/>
        <v/>
      </c>
      <c r="AI55" s="76" t="str">
        <f t="shared" si="219"/>
        <v/>
      </c>
      <c r="AJ55" s="79" t="str">
        <f t="shared" si="220"/>
        <v/>
      </c>
      <c r="AK55" s="76" t="str">
        <f t="shared" si="221"/>
        <v/>
      </c>
      <c r="AL55" s="79" t="str">
        <f t="shared" si="222"/>
        <v/>
      </c>
      <c r="AM55" s="76" t="str">
        <f t="shared" si="223"/>
        <v/>
      </c>
      <c r="AN55" s="77" t="str">
        <f t="shared" si="224"/>
        <v/>
      </c>
      <c r="AO55" s="76" t="str">
        <f t="shared" si="225"/>
        <v/>
      </c>
      <c r="AP55" s="77" t="str">
        <f t="shared" si="226"/>
        <v/>
      </c>
      <c r="AQ55" s="76" t="str">
        <f t="shared" si="227"/>
        <v/>
      </c>
      <c r="AR55" s="77" t="str">
        <f t="shared" si="228"/>
        <v/>
      </c>
      <c r="AS55" s="76" t="str">
        <f t="shared" si="229"/>
        <v/>
      </c>
      <c r="AT55" s="77" t="str">
        <f t="shared" si="230"/>
        <v/>
      </c>
      <c r="AU55" s="76" t="str">
        <f t="shared" si="231"/>
        <v/>
      </c>
      <c r="AV55" s="77" t="str">
        <f t="shared" si="232"/>
        <v/>
      </c>
      <c r="AW55" s="76" t="str">
        <f t="shared" si="233"/>
        <v/>
      </c>
      <c r="AX55" s="77" t="str">
        <f t="shared" si="234"/>
        <v/>
      </c>
      <c r="AY55" s="76" t="str">
        <f t="shared" si="235"/>
        <v/>
      </c>
      <c r="AZ55" s="77" t="str">
        <f t="shared" si="236"/>
        <v/>
      </c>
      <c r="BA55" s="76" t="str">
        <f t="shared" si="237"/>
        <v/>
      </c>
      <c r="BB55" s="77" t="str">
        <f t="shared" si="238"/>
        <v/>
      </c>
      <c r="BC55" s="76" t="str">
        <f t="shared" si="239"/>
        <v/>
      </c>
      <c r="BD55" s="77" t="str">
        <f t="shared" si="240"/>
        <v/>
      </c>
      <c r="BE55" s="76" t="str">
        <f t="shared" si="241"/>
        <v/>
      </c>
      <c r="BF55" s="77" t="str">
        <f t="shared" si="242"/>
        <v/>
      </c>
      <c r="BG55" s="76" t="str">
        <f t="shared" si="243"/>
        <v/>
      </c>
      <c r="BH55" s="77" t="str">
        <f t="shared" si="244"/>
        <v/>
      </c>
      <c r="BI55" s="76" t="str">
        <f t="shared" si="245"/>
        <v/>
      </c>
      <c r="BJ55" s="77" t="str">
        <f t="shared" si="246"/>
        <v/>
      </c>
      <c r="BK55" s="76" t="str">
        <f t="shared" si="247"/>
        <v/>
      </c>
      <c r="BL55" s="77" t="str">
        <f t="shared" si="248"/>
        <v/>
      </c>
      <c r="BM55" s="76" t="str">
        <f t="shared" si="249"/>
        <v/>
      </c>
      <c r="BN55" s="77" t="str">
        <f t="shared" si="187"/>
        <v/>
      </c>
      <c r="BO55" s="90" t="str">
        <f t="shared" si="190"/>
        <v/>
      </c>
      <c r="BP55" s="91"/>
      <c r="BV55" s="44">
        <v>46510</v>
      </c>
      <c r="BW55" s="48" t="s">
        <v>5</v>
      </c>
      <c r="CG55" s="4"/>
    </row>
    <row r="56" spans="2:85" ht="20.100000000000001" customHeight="1" x14ac:dyDescent="0.2">
      <c r="B56" s="27">
        <v>25</v>
      </c>
      <c r="C56" s="52" t="str">
        <f t="shared" si="127"/>
        <v/>
      </c>
      <c r="D56" s="50" t="str">
        <f t="shared" si="68"/>
        <v/>
      </c>
      <c r="E56" s="76" t="str">
        <f t="shared" si="188"/>
        <v/>
      </c>
      <c r="F56" s="77" t="str">
        <f t="shared" si="189"/>
        <v/>
      </c>
      <c r="G56" s="76" t="str">
        <f t="shared" si="191"/>
        <v/>
      </c>
      <c r="H56" s="77" t="str">
        <f t="shared" si="192"/>
        <v/>
      </c>
      <c r="I56" s="76" t="str">
        <f t="shared" si="193"/>
        <v/>
      </c>
      <c r="J56" s="77" t="str">
        <f t="shared" si="194"/>
        <v/>
      </c>
      <c r="K56" s="76" t="str">
        <f t="shared" si="195"/>
        <v/>
      </c>
      <c r="L56" s="77" t="str">
        <f t="shared" si="196"/>
        <v/>
      </c>
      <c r="M56" s="76" t="str">
        <f t="shared" si="197"/>
        <v/>
      </c>
      <c r="N56" s="77" t="str">
        <f t="shared" si="198"/>
        <v/>
      </c>
      <c r="O56" s="76" t="str">
        <f t="shared" si="199"/>
        <v/>
      </c>
      <c r="P56" s="77" t="str">
        <f t="shared" si="200"/>
        <v/>
      </c>
      <c r="Q56" s="76" t="str">
        <f t="shared" si="201"/>
        <v/>
      </c>
      <c r="R56" s="77" t="str">
        <f t="shared" si="202"/>
        <v/>
      </c>
      <c r="S56" s="76" t="str">
        <f t="shared" si="203"/>
        <v/>
      </c>
      <c r="T56" s="77" t="str">
        <f t="shared" si="204"/>
        <v/>
      </c>
      <c r="U56" s="76" t="str">
        <f t="shared" si="205"/>
        <v/>
      </c>
      <c r="V56" s="77" t="str">
        <f t="shared" si="206"/>
        <v/>
      </c>
      <c r="W56" s="76" t="str">
        <f t="shared" si="207"/>
        <v/>
      </c>
      <c r="X56" s="77" t="str">
        <f t="shared" si="208"/>
        <v/>
      </c>
      <c r="Y56" s="76" t="str">
        <f t="shared" si="209"/>
        <v/>
      </c>
      <c r="Z56" s="77" t="str">
        <f t="shared" si="210"/>
        <v/>
      </c>
      <c r="AA56" s="76" t="str">
        <f t="shared" si="211"/>
        <v/>
      </c>
      <c r="AB56" s="77" t="str">
        <f t="shared" si="212"/>
        <v/>
      </c>
      <c r="AC56" s="76" t="str">
        <f t="shared" si="213"/>
        <v/>
      </c>
      <c r="AD56" s="77" t="str">
        <f t="shared" si="214"/>
        <v/>
      </c>
      <c r="AE56" s="76" t="str">
        <f t="shared" si="215"/>
        <v/>
      </c>
      <c r="AF56" s="77" t="str">
        <f t="shared" si="216"/>
        <v/>
      </c>
      <c r="AG56" s="76" t="str">
        <f t="shared" si="217"/>
        <v/>
      </c>
      <c r="AH56" s="77" t="str">
        <f t="shared" si="218"/>
        <v/>
      </c>
      <c r="AI56" s="76" t="str">
        <f t="shared" si="219"/>
        <v/>
      </c>
      <c r="AJ56" s="79" t="str">
        <f t="shared" si="220"/>
        <v/>
      </c>
      <c r="AK56" s="76" t="str">
        <f t="shared" si="221"/>
        <v/>
      </c>
      <c r="AL56" s="79" t="str">
        <f t="shared" si="222"/>
        <v/>
      </c>
      <c r="AM56" s="76" t="str">
        <f t="shared" si="223"/>
        <v/>
      </c>
      <c r="AN56" s="77" t="str">
        <f t="shared" si="224"/>
        <v/>
      </c>
      <c r="AO56" s="76" t="str">
        <f t="shared" si="225"/>
        <v/>
      </c>
      <c r="AP56" s="77" t="str">
        <f t="shared" si="226"/>
        <v/>
      </c>
      <c r="AQ56" s="76" t="str">
        <f t="shared" si="227"/>
        <v/>
      </c>
      <c r="AR56" s="77" t="str">
        <f t="shared" si="228"/>
        <v/>
      </c>
      <c r="AS56" s="76" t="str">
        <f t="shared" si="229"/>
        <v/>
      </c>
      <c r="AT56" s="77" t="str">
        <f t="shared" si="230"/>
        <v/>
      </c>
      <c r="AU56" s="76" t="str">
        <f t="shared" si="231"/>
        <v/>
      </c>
      <c r="AV56" s="77" t="str">
        <f t="shared" si="232"/>
        <v/>
      </c>
      <c r="AW56" s="76" t="str">
        <f t="shared" si="233"/>
        <v/>
      </c>
      <c r="AX56" s="77" t="str">
        <f t="shared" si="234"/>
        <v/>
      </c>
      <c r="AY56" s="76" t="str">
        <f t="shared" si="235"/>
        <v/>
      </c>
      <c r="AZ56" s="77" t="str">
        <f t="shared" si="236"/>
        <v/>
      </c>
      <c r="BA56" s="76" t="str">
        <f t="shared" si="237"/>
        <v/>
      </c>
      <c r="BB56" s="77" t="str">
        <f t="shared" si="238"/>
        <v/>
      </c>
      <c r="BC56" s="76" t="str">
        <f t="shared" si="239"/>
        <v/>
      </c>
      <c r="BD56" s="77" t="str">
        <f t="shared" si="240"/>
        <v/>
      </c>
      <c r="BE56" s="76" t="str">
        <f t="shared" si="241"/>
        <v/>
      </c>
      <c r="BF56" s="77" t="str">
        <f t="shared" si="242"/>
        <v/>
      </c>
      <c r="BG56" s="76" t="str">
        <f t="shared" si="243"/>
        <v/>
      </c>
      <c r="BH56" s="77" t="str">
        <f t="shared" si="244"/>
        <v/>
      </c>
      <c r="BI56" s="76" t="str">
        <f t="shared" si="245"/>
        <v/>
      </c>
      <c r="BJ56" s="77" t="str">
        <f t="shared" si="246"/>
        <v/>
      </c>
      <c r="BK56" s="76" t="str">
        <f t="shared" si="247"/>
        <v/>
      </c>
      <c r="BL56" s="77" t="str">
        <f t="shared" si="248"/>
        <v/>
      </c>
      <c r="BM56" s="76" t="str">
        <f t="shared" si="249"/>
        <v/>
      </c>
      <c r="BN56" s="77" t="str">
        <f t="shared" si="187"/>
        <v/>
      </c>
      <c r="BO56" s="90" t="str">
        <f t="shared" si="190"/>
        <v/>
      </c>
      <c r="BP56" s="91"/>
      <c r="BV56" s="44">
        <v>46511</v>
      </c>
      <c r="BW56" s="48" t="s">
        <v>6</v>
      </c>
      <c r="CG56" s="4"/>
    </row>
    <row r="57" spans="2:85" ht="20.100000000000001" customHeight="1" x14ac:dyDescent="0.2">
      <c r="BV57" s="44">
        <v>46512</v>
      </c>
      <c r="BW57" s="48" t="s">
        <v>8</v>
      </c>
      <c r="CG57" s="4"/>
    </row>
    <row r="58" spans="2:85" ht="20.100000000000001" customHeight="1" x14ac:dyDescent="0.2">
      <c r="BV58" s="44">
        <v>46587</v>
      </c>
      <c r="BW58" s="48" t="s">
        <v>9</v>
      </c>
      <c r="CG58" s="4"/>
    </row>
    <row r="59" spans="2:85" ht="20.100000000000001" customHeight="1" x14ac:dyDescent="0.2">
      <c r="BV59" s="44">
        <v>46610</v>
      </c>
      <c r="BW59" s="48" t="s">
        <v>17</v>
      </c>
      <c r="CG59" s="4"/>
    </row>
    <row r="60" spans="2:85" ht="20.100000000000001" customHeight="1" x14ac:dyDescent="0.2">
      <c r="BV60" s="44">
        <v>46650</v>
      </c>
      <c r="BW60" s="48" t="s">
        <v>10</v>
      </c>
      <c r="CG60" s="4"/>
    </row>
    <row r="61" spans="2:85" ht="20.100000000000001" customHeight="1" x14ac:dyDescent="0.2">
      <c r="BV61" s="44">
        <v>46653</v>
      </c>
      <c r="BW61" s="48" t="s">
        <v>11</v>
      </c>
      <c r="CG61" s="4"/>
    </row>
    <row r="62" spans="2:85" ht="20.100000000000001" customHeight="1" x14ac:dyDescent="0.2">
      <c r="BV62" s="44">
        <v>46671</v>
      </c>
      <c r="BW62" s="48" t="s">
        <v>34</v>
      </c>
      <c r="CG62" s="4"/>
    </row>
    <row r="63" spans="2:85" ht="20.100000000000001" customHeight="1" x14ac:dyDescent="0.2">
      <c r="BV63" s="44">
        <v>46694</v>
      </c>
      <c r="BW63" s="48" t="s">
        <v>12</v>
      </c>
      <c r="CG63" s="4"/>
    </row>
    <row r="64" spans="2:85" ht="20.100000000000001" customHeight="1" x14ac:dyDescent="0.2">
      <c r="BV64" s="44">
        <v>46714</v>
      </c>
      <c r="BW64" s="48" t="s">
        <v>13</v>
      </c>
      <c r="CG64" s="4"/>
    </row>
    <row r="65" spans="74:85" ht="20.100000000000001" customHeight="1" x14ac:dyDescent="0.2">
      <c r="BV65" s="44"/>
      <c r="CG65" s="4"/>
    </row>
    <row r="66" spans="74:85" ht="20.100000000000001" customHeight="1" x14ac:dyDescent="0.2">
      <c r="BV66" s="44"/>
      <c r="CG66" s="4"/>
    </row>
    <row r="67" spans="74:85" ht="20.100000000000001" customHeight="1" x14ac:dyDescent="0.2">
      <c r="BV67" s="44"/>
      <c r="CG67" s="4"/>
    </row>
    <row r="68" spans="74:85" ht="20.100000000000001" customHeight="1" x14ac:dyDescent="0.2">
      <c r="BV68" s="44"/>
      <c r="CG68" s="4"/>
    </row>
    <row r="69" spans="74:85" ht="20.100000000000001" customHeight="1" x14ac:dyDescent="0.2">
      <c r="BV69" s="44"/>
      <c r="CG69" s="4"/>
    </row>
    <row r="70" spans="74:85" ht="20.100000000000001" customHeight="1" x14ac:dyDescent="0.2">
      <c r="BV70" s="44">
        <v>46753</v>
      </c>
      <c r="BW70" s="48" t="s">
        <v>0</v>
      </c>
      <c r="CG70" s="4"/>
    </row>
    <row r="71" spans="74:85" ht="20.100000000000001" customHeight="1" x14ac:dyDescent="0.2">
      <c r="BV71" s="44">
        <v>46762</v>
      </c>
      <c r="BW71" s="48" t="s">
        <v>1</v>
      </c>
      <c r="CG71" s="4"/>
    </row>
    <row r="72" spans="74:85" ht="20.100000000000001" customHeight="1" x14ac:dyDescent="0.2">
      <c r="BV72" s="44">
        <v>46794</v>
      </c>
      <c r="BW72" s="48" t="s">
        <v>2</v>
      </c>
      <c r="CG72" s="4"/>
    </row>
    <row r="73" spans="74:85" ht="20.100000000000001" customHeight="1" x14ac:dyDescent="0.2">
      <c r="BV73" s="44">
        <v>46806</v>
      </c>
      <c r="BW73" s="48" t="s">
        <v>14</v>
      </c>
      <c r="CG73" s="4"/>
    </row>
    <row r="74" spans="74:85" ht="20.100000000000001" customHeight="1" x14ac:dyDescent="0.2">
      <c r="BV74" s="44">
        <v>46832</v>
      </c>
      <c r="BW74" s="48" t="s">
        <v>3</v>
      </c>
      <c r="CG74" s="4"/>
    </row>
    <row r="75" spans="74:85" ht="20.100000000000001" customHeight="1" x14ac:dyDescent="0.2">
      <c r="BV75" s="44">
        <v>46872</v>
      </c>
      <c r="BW75" s="48" t="s">
        <v>4</v>
      </c>
      <c r="CG75" s="4"/>
    </row>
    <row r="76" spans="74:85" ht="20.100000000000001" customHeight="1" x14ac:dyDescent="0.2">
      <c r="BV76" s="44">
        <v>46876</v>
      </c>
      <c r="BW76" s="48" t="s">
        <v>5</v>
      </c>
      <c r="CG76" s="4"/>
    </row>
    <row r="77" spans="74:85" ht="20.100000000000001" customHeight="1" x14ac:dyDescent="0.2">
      <c r="BV77" s="44">
        <v>46877</v>
      </c>
      <c r="BW77" s="48" t="s">
        <v>6</v>
      </c>
      <c r="CG77" s="4"/>
    </row>
    <row r="78" spans="74:85" ht="20.100000000000001" customHeight="1" x14ac:dyDescent="0.2">
      <c r="BV78" s="44">
        <v>46878</v>
      </c>
      <c r="BW78" s="48" t="s">
        <v>8</v>
      </c>
      <c r="CG78" s="4"/>
    </row>
    <row r="79" spans="74:85" ht="20.100000000000001" customHeight="1" x14ac:dyDescent="0.2">
      <c r="BV79" s="44">
        <v>46951</v>
      </c>
      <c r="BW79" s="48" t="s">
        <v>9</v>
      </c>
      <c r="CG79" s="4"/>
    </row>
    <row r="80" spans="74:85" ht="20.100000000000001" customHeight="1" x14ac:dyDescent="0.2">
      <c r="BV80" s="44">
        <v>46976</v>
      </c>
      <c r="BW80" s="48" t="s">
        <v>17</v>
      </c>
      <c r="CG80" s="4"/>
    </row>
    <row r="81" spans="74:85" ht="20.100000000000001" customHeight="1" x14ac:dyDescent="0.2">
      <c r="BV81" s="44">
        <v>47014</v>
      </c>
      <c r="BW81" s="48" t="s">
        <v>10</v>
      </c>
      <c r="CG81" s="4"/>
    </row>
    <row r="82" spans="74:85" ht="20.100000000000001" customHeight="1" x14ac:dyDescent="0.2">
      <c r="BV82" s="44">
        <v>47018</v>
      </c>
      <c r="BW82" s="48" t="s">
        <v>11</v>
      </c>
      <c r="CG82" s="4"/>
    </row>
    <row r="83" spans="74:85" ht="20.100000000000001" customHeight="1" x14ac:dyDescent="0.2">
      <c r="BV83" s="44">
        <v>47035</v>
      </c>
      <c r="BW83" s="48" t="s">
        <v>34</v>
      </c>
      <c r="CG83" s="4"/>
    </row>
    <row r="84" spans="74:85" ht="20.100000000000001" customHeight="1" x14ac:dyDescent="0.2">
      <c r="BV84" s="44">
        <v>47060</v>
      </c>
      <c r="BW84" s="48" t="s">
        <v>12</v>
      </c>
      <c r="CG84" s="4"/>
    </row>
    <row r="85" spans="74:85" ht="20.100000000000001" customHeight="1" x14ac:dyDescent="0.2">
      <c r="BV85" s="44">
        <v>47080</v>
      </c>
      <c r="BW85" s="48" t="s">
        <v>13</v>
      </c>
      <c r="CG85" s="4"/>
    </row>
    <row r="86" spans="74:85" ht="20.100000000000001" customHeight="1" x14ac:dyDescent="0.2">
      <c r="BV86" s="44"/>
      <c r="CG86" s="4"/>
    </row>
    <row r="87" spans="74:85" ht="20.100000000000001" customHeight="1" x14ac:dyDescent="0.2">
      <c r="BV87" s="44"/>
      <c r="CG87" s="4"/>
    </row>
    <row r="88" spans="74:85" ht="20.100000000000001" customHeight="1" x14ac:dyDescent="0.2">
      <c r="BV88" s="44"/>
      <c r="CG88" s="4"/>
    </row>
    <row r="89" spans="74:85" ht="20.100000000000001" customHeight="1" x14ac:dyDescent="0.2">
      <c r="BV89" s="44"/>
      <c r="CG89" s="4"/>
    </row>
    <row r="90" spans="74:85" ht="20.100000000000001" customHeight="1" x14ac:dyDescent="0.2">
      <c r="BV90" s="44"/>
      <c r="CG90" s="4"/>
    </row>
    <row r="91" spans="74:85" ht="20.100000000000001" customHeight="1" x14ac:dyDescent="0.2">
      <c r="BV91" s="44"/>
      <c r="CG91" s="4"/>
    </row>
    <row r="92" spans="74:85" ht="20.100000000000001" customHeight="1" x14ac:dyDescent="0.2">
      <c r="BV92" s="44"/>
      <c r="CG92" s="4"/>
    </row>
    <row r="93" spans="74:85" ht="20.100000000000001" customHeight="1" x14ac:dyDescent="0.2">
      <c r="BV93" s="44"/>
      <c r="CG93" s="4"/>
    </row>
    <row r="94" spans="74:85" ht="20.100000000000001" customHeight="1" x14ac:dyDescent="0.2">
      <c r="BV94" s="44"/>
      <c r="CG94" s="4"/>
    </row>
    <row r="95" spans="74:85" ht="20.100000000000001" customHeight="1" x14ac:dyDescent="0.2">
      <c r="BV95" s="44"/>
      <c r="CG95" s="4"/>
    </row>
    <row r="96" spans="74:85" ht="20.100000000000001" customHeight="1" x14ac:dyDescent="0.2">
      <c r="BV96" s="44"/>
      <c r="CG96" s="4"/>
    </row>
    <row r="97" spans="74:85" ht="20.100000000000001" customHeight="1" x14ac:dyDescent="0.2">
      <c r="BV97" s="44"/>
      <c r="CG97" s="4"/>
    </row>
    <row r="98" spans="74:85" ht="20.100000000000001" customHeight="1" x14ac:dyDescent="0.2">
      <c r="BV98" s="44"/>
      <c r="CG98" s="4"/>
    </row>
    <row r="99" spans="74:85" ht="20.100000000000001" customHeight="1" x14ac:dyDescent="0.2">
      <c r="BV99" s="44"/>
      <c r="CG99" s="4"/>
    </row>
    <row r="100" spans="74:85" ht="20.100000000000001" customHeight="1" x14ac:dyDescent="0.2">
      <c r="BV100" s="44"/>
      <c r="CG100" s="4"/>
    </row>
    <row r="101" spans="74:85" ht="20.100000000000001" customHeight="1" x14ac:dyDescent="0.2">
      <c r="BV101" s="44"/>
      <c r="CG101" s="4"/>
    </row>
    <row r="102" spans="74:85" ht="20.100000000000001" customHeight="1" x14ac:dyDescent="0.2">
      <c r="BV102" s="44"/>
      <c r="CG102" s="4"/>
    </row>
    <row r="103" spans="74:85" ht="20.100000000000001" customHeight="1" x14ac:dyDescent="0.2">
      <c r="BV103" s="44"/>
      <c r="CG103" s="4"/>
    </row>
    <row r="104" spans="74:85" ht="20.100000000000001" customHeight="1" x14ac:dyDescent="0.2">
      <c r="BV104" s="44"/>
      <c r="CG104" s="4"/>
    </row>
    <row r="105" spans="74:85" ht="20.100000000000001" customHeight="1" x14ac:dyDescent="0.2">
      <c r="BV105" s="44"/>
      <c r="CG105" s="4"/>
    </row>
    <row r="106" spans="74:85" ht="20.100000000000001" customHeight="1" x14ac:dyDescent="0.2">
      <c r="BV106" s="44"/>
      <c r="CG106" s="4"/>
    </row>
    <row r="107" spans="74:85" ht="20.100000000000001" customHeight="1" x14ac:dyDescent="0.2">
      <c r="BV107" s="44"/>
      <c r="CG107" s="4"/>
    </row>
    <row r="108" spans="74:85" ht="20.100000000000001" customHeight="1" x14ac:dyDescent="0.2">
      <c r="BV108" s="44"/>
      <c r="CG108" s="4"/>
    </row>
    <row r="109" spans="74:85" ht="20.100000000000001" customHeight="1" x14ac:dyDescent="0.2">
      <c r="BV109" s="44"/>
      <c r="CG109" s="4"/>
    </row>
    <row r="110" spans="74:85" ht="20.100000000000001" customHeight="1" x14ac:dyDescent="0.2">
      <c r="BV110" s="44"/>
      <c r="CG110" s="4"/>
    </row>
    <row r="111" spans="74:85" ht="20.100000000000001" customHeight="1" x14ac:dyDescent="0.2">
      <c r="BV111" s="44"/>
      <c r="CG111" s="4"/>
    </row>
    <row r="112" spans="74:85" ht="20.100000000000001" customHeight="1" x14ac:dyDescent="0.2">
      <c r="BV112" s="44"/>
      <c r="CG112" s="4"/>
    </row>
    <row r="113" spans="74:85" ht="20.100000000000001" customHeight="1" x14ac:dyDescent="0.2">
      <c r="BV113" s="44"/>
      <c r="CG113" s="4"/>
    </row>
    <row r="114" spans="74:85" ht="20.100000000000001" customHeight="1" x14ac:dyDescent="0.2">
      <c r="BV114" s="44"/>
      <c r="CG114" s="4"/>
    </row>
    <row r="115" spans="74:85" ht="20.100000000000001" customHeight="1" x14ac:dyDescent="0.2">
      <c r="BV115" s="44"/>
      <c r="CG115" s="4"/>
    </row>
    <row r="116" spans="74:85" ht="20.100000000000001" customHeight="1" x14ac:dyDescent="0.2">
      <c r="BV116" s="44"/>
      <c r="CG116" s="4"/>
    </row>
    <row r="117" spans="74:85" ht="20.100000000000001" customHeight="1" x14ac:dyDescent="0.2">
      <c r="BV117" s="44"/>
      <c r="CG117" s="4"/>
    </row>
    <row r="118" spans="74:85" ht="20.100000000000001" customHeight="1" x14ac:dyDescent="0.2">
      <c r="BV118" s="44"/>
      <c r="CG118" s="4"/>
    </row>
    <row r="119" spans="74:85" ht="20.100000000000001" customHeight="1" x14ac:dyDescent="0.2">
      <c r="BV119" s="44"/>
      <c r="CG119" s="4"/>
    </row>
    <row r="120" spans="74:85" ht="20.100000000000001" customHeight="1" x14ac:dyDescent="0.2">
      <c r="BV120" s="44"/>
      <c r="CG120" s="4"/>
    </row>
    <row r="121" spans="74:85" ht="20.100000000000001" customHeight="1" x14ac:dyDescent="0.2">
      <c r="BV121" s="44"/>
      <c r="CG121" s="4"/>
    </row>
    <row r="122" spans="74:85" ht="20.100000000000001" customHeight="1" x14ac:dyDescent="0.2">
      <c r="BV122" s="44"/>
      <c r="CG122" s="4"/>
    </row>
    <row r="123" spans="74:85" ht="20.100000000000001" customHeight="1" x14ac:dyDescent="0.2">
      <c r="BV123" s="44"/>
      <c r="CG123" s="4"/>
    </row>
    <row r="124" spans="74:85" ht="20.100000000000001" customHeight="1" x14ac:dyDescent="0.2">
      <c r="BV124" s="44"/>
      <c r="CG124" s="4"/>
    </row>
    <row r="125" spans="74:85" ht="20.100000000000001" customHeight="1" x14ac:dyDescent="0.2">
      <c r="BV125" s="44"/>
      <c r="CG125" s="4"/>
    </row>
    <row r="126" spans="74:85" ht="20.100000000000001" customHeight="1" x14ac:dyDescent="0.2">
      <c r="BV126" s="44"/>
      <c r="CG126" s="4"/>
    </row>
    <row r="127" spans="74:85" ht="20.100000000000001" customHeight="1" x14ac:dyDescent="0.2">
      <c r="BV127" s="44"/>
      <c r="CG127" s="4"/>
    </row>
    <row r="128" spans="74:85" ht="20.100000000000001" customHeight="1" x14ac:dyDescent="0.2">
      <c r="BV128" s="44"/>
      <c r="CG128" s="4"/>
    </row>
    <row r="129" spans="74:85" ht="20.100000000000001" customHeight="1" x14ac:dyDescent="0.2">
      <c r="BV129" s="44"/>
      <c r="CG129" s="4"/>
    </row>
    <row r="130" spans="74:85" ht="20.100000000000001" customHeight="1" x14ac:dyDescent="0.2">
      <c r="BV130" s="44"/>
      <c r="CG130" s="4"/>
    </row>
    <row r="131" spans="74:85" ht="20.100000000000001" customHeight="1" x14ac:dyDescent="0.2">
      <c r="BV131" s="44"/>
      <c r="CG131" s="4"/>
    </row>
    <row r="132" spans="74:85" ht="20.100000000000001" customHeight="1" x14ac:dyDescent="0.2">
      <c r="BV132" s="44"/>
      <c r="CG132" s="4"/>
    </row>
    <row r="133" spans="74:85" ht="20.100000000000001" customHeight="1" x14ac:dyDescent="0.2">
      <c r="BV133" s="44"/>
      <c r="CG133" s="4"/>
    </row>
    <row r="134" spans="74:85" ht="20.100000000000001" customHeight="1" x14ac:dyDescent="0.2">
      <c r="BV134" s="44"/>
      <c r="CG134" s="4"/>
    </row>
    <row r="135" spans="74:85" ht="20.100000000000001" customHeight="1" x14ac:dyDescent="0.2">
      <c r="BV135" s="44"/>
      <c r="CG135" s="4"/>
    </row>
    <row r="136" spans="74:85" ht="20.100000000000001" customHeight="1" x14ac:dyDescent="0.2">
      <c r="BV136" s="44"/>
      <c r="CG136" s="4"/>
    </row>
    <row r="137" spans="74:85" ht="20.100000000000001" customHeight="1" x14ac:dyDescent="0.2">
      <c r="BV137" s="44"/>
      <c r="CG137" s="4"/>
    </row>
    <row r="138" spans="74:85" ht="20.100000000000001" customHeight="1" x14ac:dyDescent="0.2">
      <c r="BV138" s="44"/>
      <c r="CG138" s="4"/>
    </row>
    <row r="139" spans="74:85" ht="20.100000000000001" customHeight="1" x14ac:dyDescent="0.2">
      <c r="BV139" s="44"/>
      <c r="CG139" s="4"/>
    </row>
    <row r="140" spans="74:85" ht="20.100000000000001" customHeight="1" x14ac:dyDescent="0.2">
      <c r="BV140" s="44"/>
      <c r="CG140" s="4"/>
    </row>
    <row r="141" spans="74:85" ht="20.100000000000001" customHeight="1" x14ac:dyDescent="0.2">
      <c r="BV141" s="44"/>
      <c r="CG141" s="4"/>
    </row>
    <row r="142" spans="74:85" ht="20.100000000000001" customHeight="1" x14ac:dyDescent="0.2">
      <c r="BV142" s="44"/>
      <c r="CG142" s="4"/>
    </row>
    <row r="143" spans="74:85" ht="20.100000000000001" customHeight="1" x14ac:dyDescent="0.2">
      <c r="BV143" s="44"/>
      <c r="CG143" s="4"/>
    </row>
    <row r="144" spans="74:85" ht="20.100000000000001" customHeight="1" x14ac:dyDescent="0.2">
      <c r="BV144" s="44"/>
      <c r="CG144" s="4"/>
    </row>
    <row r="145" spans="74:85" ht="20.100000000000001" customHeight="1" x14ac:dyDescent="0.2">
      <c r="BV145" s="44"/>
      <c r="CG145" s="4"/>
    </row>
    <row r="146" spans="74:85" ht="20.100000000000001" customHeight="1" x14ac:dyDescent="0.2">
      <c r="BV146" s="44"/>
      <c r="CG146" s="4"/>
    </row>
    <row r="147" spans="74:85" ht="20.100000000000001" customHeight="1" x14ac:dyDescent="0.2">
      <c r="BV147" s="44"/>
      <c r="CG147" s="4"/>
    </row>
    <row r="148" spans="74:85" ht="20.100000000000001" customHeight="1" x14ac:dyDescent="0.2">
      <c r="BV148" s="44"/>
      <c r="CG148" s="4"/>
    </row>
    <row r="149" spans="74:85" ht="20.100000000000001" customHeight="1" x14ac:dyDescent="0.2">
      <c r="BV149" s="44"/>
      <c r="CG149" s="4"/>
    </row>
    <row r="150" spans="74:85" ht="20.100000000000001" customHeight="1" x14ac:dyDescent="0.2">
      <c r="BV150" s="44"/>
      <c r="CG150" s="4"/>
    </row>
    <row r="151" spans="74:85" ht="20.100000000000001" customHeight="1" x14ac:dyDescent="0.2">
      <c r="BV151" s="44"/>
      <c r="CG151" s="4"/>
    </row>
    <row r="152" spans="74:85" ht="20.100000000000001" customHeight="1" x14ac:dyDescent="0.2">
      <c r="BV152" s="44"/>
      <c r="CG152" s="4"/>
    </row>
    <row r="153" spans="74:85" ht="20.100000000000001" customHeight="1" x14ac:dyDescent="0.2">
      <c r="BV153" s="44"/>
      <c r="CG153" s="4"/>
    </row>
    <row r="154" spans="74:85" ht="20.100000000000001" customHeight="1" x14ac:dyDescent="0.2">
      <c r="BV154" s="44"/>
      <c r="CG154" s="4"/>
    </row>
    <row r="155" spans="74:85" ht="20.100000000000001" customHeight="1" x14ac:dyDescent="0.2">
      <c r="BV155" s="44"/>
      <c r="CG155" s="4"/>
    </row>
    <row r="156" spans="74:85" ht="20.100000000000001" customHeight="1" x14ac:dyDescent="0.2">
      <c r="BV156" s="44"/>
      <c r="CG156" s="4"/>
    </row>
    <row r="157" spans="74:85" ht="20.100000000000001" customHeight="1" x14ac:dyDescent="0.2">
      <c r="BV157" s="44"/>
      <c r="CG157" s="4"/>
    </row>
    <row r="158" spans="74:85" ht="20.100000000000001" customHeight="1" x14ac:dyDescent="0.2">
      <c r="BV158" s="44"/>
      <c r="CG158" s="4"/>
    </row>
    <row r="159" spans="74:85" ht="20.100000000000001" customHeight="1" x14ac:dyDescent="0.2">
      <c r="BV159" s="44"/>
      <c r="CG159" s="4"/>
    </row>
    <row r="160" spans="74:85" ht="20.100000000000001" customHeight="1" x14ac:dyDescent="0.2">
      <c r="BV160" s="44"/>
      <c r="CG160" s="4"/>
    </row>
    <row r="161" spans="74:85" ht="20.100000000000001" customHeight="1" x14ac:dyDescent="0.2">
      <c r="BV161" s="44"/>
      <c r="CG161" s="4"/>
    </row>
    <row r="162" spans="74:85" ht="20.100000000000001" customHeight="1" x14ac:dyDescent="0.2">
      <c r="BV162" s="44"/>
      <c r="CG162" s="4"/>
    </row>
    <row r="163" spans="74:85" ht="20.100000000000001" customHeight="1" x14ac:dyDescent="0.2">
      <c r="BV163" s="44"/>
      <c r="CG163" s="4"/>
    </row>
    <row r="164" spans="74:85" ht="20.100000000000001" customHeight="1" x14ac:dyDescent="0.2">
      <c r="BV164" s="44"/>
      <c r="CG164" s="4"/>
    </row>
    <row r="165" spans="74:85" ht="20.100000000000001" customHeight="1" x14ac:dyDescent="0.2">
      <c r="BV165" s="44"/>
      <c r="CG165" s="4"/>
    </row>
    <row r="166" spans="74:85" ht="20.100000000000001" customHeight="1" x14ac:dyDescent="0.2">
      <c r="CG166" s="4"/>
    </row>
    <row r="167" spans="74:85" ht="20.100000000000001" customHeight="1" x14ac:dyDescent="0.2">
      <c r="CG167" s="4"/>
    </row>
    <row r="168" spans="74:85" ht="20.100000000000001" customHeight="1" x14ac:dyDescent="0.2">
      <c r="CG168" s="4"/>
    </row>
    <row r="169" spans="74:85" ht="20.100000000000001" customHeight="1" x14ac:dyDescent="0.2">
      <c r="CG169" s="4"/>
    </row>
    <row r="170" spans="74:85" ht="20.100000000000001" customHeight="1" x14ac:dyDescent="0.2">
      <c r="CG170" s="4"/>
    </row>
    <row r="171" spans="74:85" ht="20.100000000000001" customHeight="1" x14ac:dyDescent="0.2">
      <c r="CG171" s="4"/>
    </row>
    <row r="172" spans="74:85" ht="20.100000000000001" customHeight="1" x14ac:dyDescent="0.2">
      <c r="CG172" s="4"/>
    </row>
    <row r="173" spans="74:85" ht="20.100000000000001" customHeight="1" x14ac:dyDescent="0.2">
      <c r="CG173" s="4"/>
    </row>
    <row r="174" spans="74:85" ht="20.100000000000001" customHeight="1" x14ac:dyDescent="0.2">
      <c r="CG174" s="4"/>
    </row>
    <row r="175" spans="74:85" ht="20.100000000000001" customHeight="1" x14ac:dyDescent="0.2">
      <c r="CG175" s="4"/>
    </row>
    <row r="176" spans="74:85" ht="20.100000000000001" customHeight="1" x14ac:dyDescent="0.2">
      <c r="CG176" s="4"/>
    </row>
    <row r="177" spans="85:85" ht="20.100000000000001" customHeight="1" x14ac:dyDescent="0.2">
      <c r="CG177" s="4"/>
    </row>
    <row r="178" spans="85:85" ht="20.100000000000001" customHeight="1" x14ac:dyDescent="0.2">
      <c r="CG178" s="4"/>
    </row>
    <row r="179" spans="85:85" ht="20.100000000000001" customHeight="1" x14ac:dyDescent="0.2">
      <c r="CG179" s="4"/>
    </row>
    <row r="180" spans="85:85" ht="20.100000000000001" customHeight="1" x14ac:dyDescent="0.2">
      <c r="CG180" s="4"/>
    </row>
    <row r="181" spans="85:85" ht="20.100000000000001" customHeight="1" x14ac:dyDescent="0.2">
      <c r="CG181" s="4"/>
    </row>
    <row r="182" spans="85:85" ht="20.100000000000001" customHeight="1" x14ac:dyDescent="0.2">
      <c r="CG182" s="4"/>
    </row>
    <row r="183" spans="85:85" ht="20.100000000000001" customHeight="1" x14ac:dyDescent="0.2">
      <c r="CG183" s="4"/>
    </row>
    <row r="184" spans="85:85" ht="20.100000000000001" customHeight="1" x14ac:dyDescent="0.2">
      <c r="CG184" s="4"/>
    </row>
    <row r="185" spans="85:85" ht="20.100000000000001" customHeight="1" x14ac:dyDescent="0.2">
      <c r="CG185" s="4"/>
    </row>
    <row r="186" spans="85:85" ht="20.100000000000001" customHeight="1" x14ac:dyDescent="0.2">
      <c r="CG186" s="4"/>
    </row>
    <row r="187" spans="85:85" ht="20.100000000000001" customHeight="1" x14ac:dyDescent="0.2">
      <c r="CG187" s="4"/>
    </row>
    <row r="188" spans="85:85" ht="20.100000000000001" customHeight="1" x14ac:dyDescent="0.2">
      <c r="CG188" s="4"/>
    </row>
    <row r="189" spans="85:85" ht="20.100000000000001" customHeight="1" x14ac:dyDescent="0.2">
      <c r="CG189" s="4"/>
    </row>
    <row r="190" spans="85:85" ht="20.100000000000001" customHeight="1" x14ac:dyDescent="0.2">
      <c r="CG190" s="4"/>
    </row>
    <row r="191" spans="85:85" ht="20.100000000000001" customHeight="1" x14ac:dyDescent="0.2">
      <c r="CG191" s="4"/>
    </row>
    <row r="192" spans="85:85" ht="20.100000000000001" customHeight="1" x14ac:dyDescent="0.2">
      <c r="CG192" s="4"/>
    </row>
    <row r="193" spans="85:85" ht="20.100000000000001" customHeight="1" x14ac:dyDescent="0.2">
      <c r="CG193" s="4"/>
    </row>
    <row r="194" spans="85:85" ht="20.100000000000001" customHeight="1" x14ac:dyDescent="0.2">
      <c r="CG194" s="4"/>
    </row>
    <row r="195" spans="85:85" ht="20.100000000000001" customHeight="1" x14ac:dyDescent="0.2">
      <c r="CG195" s="4"/>
    </row>
    <row r="196" spans="85:85" ht="20.100000000000001" customHeight="1" x14ac:dyDescent="0.2">
      <c r="CG196" s="4"/>
    </row>
    <row r="197" spans="85:85" ht="20.100000000000001" customHeight="1" x14ac:dyDescent="0.2">
      <c r="CG197" s="4"/>
    </row>
    <row r="198" spans="85:85" ht="20.100000000000001" customHeight="1" x14ac:dyDescent="0.2">
      <c r="CG198" s="4"/>
    </row>
    <row r="199" spans="85:85" ht="20.100000000000001" customHeight="1" x14ac:dyDescent="0.2">
      <c r="CG199" s="4"/>
    </row>
    <row r="200" spans="85:85" ht="20.100000000000001" customHeight="1" x14ac:dyDescent="0.2">
      <c r="CG200" s="4"/>
    </row>
    <row r="201" spans="85:85" ht="20.100000000000001" customHeight="1" x14ac:dyDescent="0.2">
      <c r="CG201" s="4"/>
    </row>
    <row r="202" spans="85:85" ht="20.100000000000001" customHeight="1" x14ac:dyDescent="0.2">
      <c r="CG202" s="4"/>
    </row>
    <row r="203" spans="85:85" ht="20.100000000000001" customHeight="1" x14ac:dyDescent="0.2">
      <c r="CG203" s="4"/>
    </row>
    <row r="204" spans="85:85" ht="20.100000000000001" customHeight="1" x14ac:dyDescent="0.2">
      <c r="CG204" s="4"/>
    </row>
    <row r="205" spans="85:85" ht="20.100000000000001" customHeight="1" x14ac:dyDescent="0.2">
      <c r="CG205" s="4"/>
    </row>
    <row r="206" spans="85:85" ht="20.100000000000001" customHeight="1" x14ac:dyDescent="0.2">
      <c r="CG206" s="4"/>
    </row>
    <row r="207" spans="85:85" ht="20.100000000000001" customHeight="1" x14ac:dyDescent="0.2">
      <c r="CG207" s="4"/>
    </row>
    <row r="208" spans="85:85" ht="20.100000000000001" customHeight="1" x14ac:dyDescent="0.2">
      <c r="CG208" s="4"/>
    </row>
    <row r="209" spans="85:85" ht="20.100000000000001" customHeight="1" x14ac:dyDescent="0.2">
      <c r="CG209" s="4"/>
    </row>
    <row r="210" spans="85:85" ht="20.100000000000001" customHeight="1" x14ac:dyDescent="0.2">
      <c r="CG210" s="4"/>
    </row>
    <row r="211" spans="85:85" ht="20.100000000000001" customHeight="1" x14ac:dyDescent="0.2">
      <c r="CG211" s="4"/>
    </row>
    <row r="212" spans="85:85" ht="20.100000000000001" customHeight="1" x14ac:dyDescent="0.2">
      <c r="CG212" s="4"/>
    </row>
    <row r="213" spans="85:85" ht="20.100000000000001" customHeight="1" x14ac:dyDescent="0.2">
      <c r="CG213" s="4"/>
    </row>
    <row r="214" spans="85:85" ht="20.100000000000001" customHeight="1" x14ac:dyDescent="0.2">
      <c r="CG214" s="4"/>
    </row>
    <row r="215" spans="85:85" ht="20.100000000000001" customHeight="1" x14ac:dyDescent="0.2">
      <c r="CG215" s="4"/>
    </row>
    <row r="216" spans="85:85" ht="20.100000000000001" customHeight="1" x14ac:dyDescent="0.2">
      <c r="CG216" s="4"/>
    </row>
    <row r="217" spans="85:85" ht="20.100000000000001" customHeight="1" x14ac:dyDescent="0.2">
      <c r="CG217" s="4"/>
    </row>
    <row r="218" spans="85:85" ht="20.100000000000001" customHeight="1" x14ac:dyDescent="0.2">
      <c r="CG218" s="4"/>
    </row>
    <row r="219" spans="85:85" ht="20.100000000000001" customHeight="1" x14ac:dyDescent="0.2">
      <c r="CG219" s="4"/>
    </row>
    <row r="220" spans="85:85" ht="20.100000000000001" customHeight="1" x14ac:dyDescent="0.2">
      <c r="CG220" s="4"/>
    </row>
    <row r="221" spans="85:85" ht="20.100000000000001" customHeight="1" x14ac:dyDescent="0.2">
      <c r="CG221" s="4"/>
    </row>
    <row r="222" spans="85:85" ht="20.100000000000001" customHeight="1" x14ac:dyDescent="0.2">
      <c r="CG222" s="4"/>
    </row>
    <row r="223" spans="85:85" ht="20.100000000000001" customHeight="1" x14ac:dyDescent="0.2">
      <c r="CG223" s="4"/>
    </row>
    <row r="224" spans="85:85" ht="20.100000000000001" customHeight="1" x14ac:dyDescent="0.2">
      <c r="CG224" s="4"/>
    </row>
    <row r="225" spans="85:85" ht="20.100000000000001" customHeight="1" x14ac:dyDescent="0.2">
      <c r="CG225" s="4"/>
    </row>
    <row r="226" spans="85:85" ht="20.100000000000001" customHeight="1" x14ac:dyDescent="0.2">
      <c r="CG226" s="4"/>
    </row>
    <row r="227" spans="85:85" ht="20.100000000000001" customHeight="1" x14ac:dyDescent="0.2">
      <c r="CG227" s="4"/>
    </row>
    <row r="228" spans="85:85" ht="20.100000000000001" customHeight="1" x14ac:dyDescent="0.2">
      <c r="CG228" s="4"/>
    </row>
    <row r="229" spans="85:85" ht="20.100000000000001" customHeight="1" x14ac:dyDescent="0.2">
      <c r="CG229" s="4"/>
    </row>
    <row r="230" spans="85:85" ht="20.100000000000001" customHeight="1" x14ac:dyDescent="0.2">
      <c r="CG230" s="4"/>
    </row>
    <row r="231" spans="85:85" ht="20.100000000000001" customHeight="1" x14ac:dyDescent="0.2">
      <c r="CG231" s="4"/>
    </row>
    <row r="232" spans="85:85" ht="20.100000000000001" customHeight="1" x14ac:dyDescent="0.2">
      <c r="CG232" s="4"/>
    </row>
    <row r="233" spans="85:85" ht="20.100000000000001" customHeight="1" x14ac:dyDescent="0.2">
      <c r="CG233" s="4"/>
    </row>
    <row r="234" spans="85:85" ht="20.100000000000001" customHeight="1" x14ac:dyDescent="0.2">
      <c r="CG234" s="4"/>
    </row>
    <row r="235" spans="85:85" ht="20.100000000000001" customHeight="1" x14ac:dyDescent="0.2">
      <c r="CG235" s="4"/>
    </row>
    <row r="236" spans="85:85" ht="20.100000000000001" customHeight="1" x14ac:dyDescent="0.2">
      <c r="CG236" s="4"/>
    </row>
    <row r="237" spans="85:85" ht="20.100000000000001" customHeight="1" x14ac:dyDescent="0.2">
      <c r="CG237" s="4"/>
    </row>
    <row r="238" spans="85:85" ht="20.100000000000001" customHeight="1" x14ac:dyDescent="0.2">
      <c r="CG238" s="4"/>
    </row>
    <row r="239" spans="85:85" ht="20.100000000000001" customHeight="1" x14ac:dyDescent="0.2">
      <c r="CG239" s="4"/>
    </row>
    <row r="240" spans="85:85" ht="20.100000000000001" customHeight="1" x14ac:dyDescent="0.2">
      <c r="CG240" s="4"/>
    </row>
    <row r="241" spans="85:85" ht="20.100000000000001" customHeight="1" x14ac:dyDescent="0.2">
      <c r="CG241" s="4"/>
    </row>
    <row r="242" spans="85:85" ht="20.100000000000001" customHeight="1" x14ac:dyDescent="0.2">
      <c r="CG242" s="4"/>
    </row>
    <row r="243" spans="85:85" ht="20.100000000000001" customHeight="1" x14ac:dyDescent="0.2">
      <c r="CG243" s="4"/>
    </row>
    <row r="244" spans="85:85" ht="20.100000000000001" customHeight="1" x14ac:dyDescent="0.2">
      <c r="CG244" s="4"/>
    </row>
    <row r="245" spans="85:85" ht="20.100000000000001" customHeight="1" x14ac:dyDescent="0.2">
      <c r="CG245" s="4"/>
    </row>
    <row r="246" spans="85:85" ht="20.100000000000001" customHeight="1" x14ac:dyDescent="0.2">
      <c r="CG246" s="4"/>
    </row>
    <row r="247" spans="85:85" ht="20.100000000000001" customHeight="1" x14ac:dyDescent="0.2">
      <c r="CG247" s="4"/>
    </row>
    <row r="248" spans="85:85" ht="20.100000000000001" customHeight="1" x14ac:dyDescent="0.2">
      <c r="CG248" s="4"/>
    </row>
    <row r="249" spans="85:85" ht="20.100000000000001" customHeight="1" x14ac:dyDescent="0.2">
      <c r="CG249" s="4"/>
    </row>
    <row r="250" spans="85:85" ht="20.100000000000001" customHeight="1" x14ac:dyDescent="0.2">
      <c r="CG250" s="4"/>
    </row>
    <row r="251" spans="85:85" ht="20.100000000000001" customHeight="1" x14ac:dyDescent="0.2">
      <c r="CG251" s="4"/>
    </row>
    <row r="252" spans="85:85" ht="20.100000000000001" customHeight="1" x14ac:dyDescent="0.2">
      <c r="CG252" s="4"/>
    </row>
    <row r="253" spans="85:85" ht="20.100000000000001" customHeight="1" x14ac:dyDescent="0.2">
      <c r="CG253" s="4"/>
    </row>
    <row r="254" spans="85:85" ht="20.100000000000001" customHeight="1" x14ac:dyDescent="0.2">
      <c r="CG254" s="4"/>
    </row>
    <row r="255" spans="85:85" ht="20.100000000000001" customHeight="1" x14ac:dyDescent="0.2">
      <c r="CG255" s="4"/>
    </row>
    <row r="256" spans="85:85" ht="20.100000000000001" customHeight="1" x14ac:dyDescent="0.2">
      <c r="CG256" s="4"/>
    </row>
    <row r="257" spans="85:85" ht="20.100000000000001" customHeight="1" x14ac:dyDescent="0.2">
      <c r="CG257" s="4"/>
    </row>
    <row r="258" spans="85:85" ht="20.100000000000001" customHeight="1" x14ac:dyDescent="0.2">
      <c r="CG258" s="4"/>
    </row>
    <row r="259" spans="85:85" ht="20.100000000000001" customHeight="1" x14ac:dyDescent="0.2">
      <c r="CG259" s="4"/>
    </row>
    <row r="260" spans="85:85" ht="20.100000000000001" customHeight="1" x14ac:dyDescent="0.2">
      <c r="CG260" s="4"/>
    </row>
    <row r="261" spans="85:85" ht="20.100000000000001" customHeight="1" x14ac:dyDescent="0.2">
      <c r="CG261" s="4"/>
    </row>
    <row r="262" spans="85:85" ht="20.100000000000001" customHeight="1" x14ac:dyDescent="0.2">
      <c r="CG262" s="4"/>
    </row>
    <row r="263" spans="85:85" ht="20.100000000000001" customHeight="1" x14ac:dyDescent="0.2">
      <c r="CG263" s="4"/>
    </row>
    <row r="264" spans="85:85" ht="20.100000000000001" customHeight="1" x14ac:dyDescent="0.2">
      <c r="CG264" s="4"/>
    </row>
    <row r="265" spans="85:85" ht="20.100000000000001" customHeight="1" x14ac:dyDescent="0.2">
      <c r="CG265" s="4"/>
    </row>
    <row r="266" spans="85:85" ht="20.100000000000001" customHeight="1" x14ac:dyDescent="0.2">
      <c r="CG266" s="4"/>
    </row>
    <row r="267" spans="85:85" ht="20.100000000000001" customHeight="1" x14ac:dyDescent="0.2">
      <c r="CG267" s="4"/>
    </row>
    <row r="268" spans="85:85" ht="20.100000000000001" customHeight="1" x14ac:dyDescent="0.2">
      <c r="CG268" s="4"/>
    </row>
    <row r="269" spans="85:85" ht="20.100000000000001" customHeight="1" x14ac:dyDescent="0.2">
      <c r="CG269" s="4"/>
    </row>
    <row r="270" spans="85:85" ht="20.100000000000001" customHeight="1" x14ac:dyDescent="0.2">
      <c r="CG270" s="4"/>
    </row>
    <row r="271" spans="85:85" ht="20.100000000000001" customHeight="1" x14ac:dyDescent="0.2">
      <c r="CG271" s="4"/>
    </row>
    <row r="272" spans="85:85" ht="20.100000000000001" customHeight="1" x14ac:dyDescent="0.2">
      <c r="CG272" s="4"/>
    </row>
    <row r="273" spans="85:85" ht="20.100000000000001" customHeight="1" x14ac:dyDescent="0.2">
      <c r="CG273" s="4"/>
    </row>
    <row r="274" spans="85:85" ht="20.100000000000001" customHeight="1" x14ac:dyDescent="0.2">
      <c r="CG274" s="4"/>
    </row>
    <row r="275" spans="85:85" ht="20.100000000000001" customHeight="1" x14ac:dyDescent="0.2">
      <c r="CG275" s="4"/>
    </row>
    <row r="276" spans="85:85" ht="20.100000000000001" customHeight="1" x14ac:dyDescent="0.2">
      <c r="CG276" s="4"/>
    </row>
    <row r="277" spans="85:85" ht="20.100000000000001" customHeight="1" x14ac:dyDescent="0.2">
      <c r="CG277" s="4"/>
    </row>
    <row r="278" spans="85:85" ht="20.100000000000001" customHeight="1" x14ac:dyDescent="0.2">
      <c r="CG278" s="4"/>
    </row>
    <row r="279" spans="85:85" ht="20.100000000000001" customHeight="1" x14ac:dyDescent="0.2">
      <c r="CG279" s="4"/>
    </row>
    <row r="280" spans="85:85" ht="20.100000000000001" customHeight="1" x14ac:dyDescent="0.2">
      <c r="CG280" s="4"/>
    </row>
    <row r="281" spans="85:85" ht="20.100000000000001" customHeight="1" x14ac:dyDescent="0.2">
      <c r="CG281" s="4"/>
    </row>
    <row r="282" spans="85:85" ht="20.100000000000001" customHeight="1" x14ac:dyDescent="0.2">
      <c r="CG282" s="4"/>
    </row>
    <row r="283" spans="85:85" ht="20.100000000000001" customHeight="1" x14ac:dyDescent="0.2">
      <c r="CG283" s="4"/>
    </row>
    <row r="284" spans="85:85" ht="20.100000000000001" customHeight="1" x14ac:dyDescent="0.2">
      <c r="CG284" s="4"/>
    </row>
    <row r="285" spans="85:85" ht="20.100000000000001" customHeight="1" x14ac:dyDescent="0.2">
      <c r="CG285" s="4"/>
    </row>
    <row r="286" spans="85:85" ht="20.100000000000001" customHeight="1" x14ac:dyDescent="0.2">
      <c r="CG286" s="4"/>
    </row>
    <row r="287" spans="85:85" ht="20.100000000000001" customHeight="1" x14ac:dyDescent="0.2">
      <c r="CG287" s="4"/>
    </row>
    <row r="288" spans="85:85" ht="20.100000000000001" customHeight="1" x14ac:dyDescent="0.2">
      <c r="CG288" s="4"/>
    </row>
    <row r="289" spans="85:85" ht="20.100000000000001" customHeight="1" x14ac:dyDescent="0.2">
      <c r="CG289" s="4"/>
    </row>
    <row r="290" spans="85:85" ht="20.100000000000001" customHeight="1" x14ac:dyDescent="0.2">
      <c r="CG290" s="4"/>
    </row>
    <row r="291" spans="85:85" ht="20.100000000000001" customHeight="1" x14ac:dyDescent="0.2">
      <c r="CG291" s="4"/>
    </row>
    <row r="292" spans="85:85" ht="20.100000000000001" customHeight="1" x14ac:dyDescent="0.2">
      <c r="CG292" s="4"/>
    </row>
    <row r="293" spans="85:85" ht="20.100000000000001" customHeight="1" x14ac:dyDescent="0.2">
      <c r="CG293" s="4"/>
    </row>
    <row r="294" spans="85:85" ht="20.100000000000001" customHeight="1" x14ac:dyDescent="0.2">
      <c r="CG294" s="4"/>
    </row>
    <row r="295" spans="85:85" ht="20.100000000000001" customHeight="1" x14ac:dyDescent="0.2">
      <c r="CG295" s="4"/>
    </row>
    <row r="296" spans="85:85" ht="20.100000000000001" customHeight="1" x14ac:dyDescent="0.2">
      <c r="CG296" s="4"/>
    </row>
    <row r="297" spans="85:85" ht="20.100000000000001" customHeight="1" x14ac:dyDescent="0.2">
      <c r="CG297" s="4"/>
    </row>
    <row r="298" spans="85:85" ht="20.100000000000001" customHeight="1" x14ac:dyDescent="0.2">
      <c r="CG298" s="4"/>
    </row>
    <row r="299" spans="85:85" ht="20.100000000000001" customHeight="1" x14ac:dyDescent="0.2">
      <c r="CG299" s="4"/>
    </row>
    <row r="300" spans="85:85" ht="20.100000000000001" customHeight="1" x14ac:dyDescent="0.2">
      <c r="CG300" s="4"/>
    </row>
    <row r="301" spans="85:85" ht="20.100000000000001" customHeight="1" x14ac:dyDescent="0.2">
      <c r="CG301" s="4"/>
    </row>
    <row r="302" spans="85:85" ht="20.100000000000001" customHeight="1" x14ac:dyDescent="0.2">
      <c r="CG302" s="4"/>
    </row>
    <row r="303" spans="85:85" ht="20.100000000000001" customHeight="1" x14ac:dyDescent="0.2">
      <c r="CG303" s="4"/>
    </row>
    <row r="304" spans="85:85" ht="20.100000000000001" customHeight="1" x14ac:dyDescent="0.2">
      <c r="CG304" s="4"/>
    </row>
    <row r="305" spans="85:85" ht="20.100000000000001" customHeight="1" x14ac:dyDescent="0.2">
      <c r="CG305" s="4"/>
    </row>
    <row r="306" spans="85:85" ht="20.100000000000001" customHeight="1" x14ac:dyDescent="0.2">
      <c r="CG306" s="4"/>
    </row>
    <row r="307" spans="85:85" ht="20.100000000000001" customHeight="1" x14ac:dyDescent="0.2">
      <c r="CG307" s="4"/>
    </row>
    <row r="308" spans="85:85" ht="20.100000000000001" customHeight="1" x14ac:dyDescent="0.2">
      <c r="CG308" s="4"/>
    </row>
    <row r="309" spans="85:85" ht="20.100000000000001" customHeight="1" x14ac:dyDescent="0.2">
      <c r="CG309" s="4"/>
    </row>
    <row r="310" spans="85:85" ht="20.100000000000001" customHeight="1" x14ac:dyDescent="0.2">
      <c r="CG310" s="4"/>
    </row>
    <row r="311" spans="85:85" ht="20.100000000000001" customHeight="1" x14ac:dyDescent="0.2">
      <c r="CG311" s="4"/>
    </row>
    <row r="312" spans="85:85" ht="20.100000000000001" customHeight="1" x14ac:dyDescent="0.2">
      <c r="CG312" s="4"/>
    </row>
    <row r="313" spans="85:85" ht="20.100000000000001" customHeight="1" x14ac:dyDescent="0.2">
      <c r="CG313" s="4"/>
    </row>
    <row r="314" spans="85:85" ht="20.100000000000001" customHeight="1" x14ac:dyDescent="0.2">
      <c r="CG314" s="4"/>
    </row>
    <row r="315" spans="85:85" ht="20.100000000000001" customHeight="1" x14ac:dyDescent="0.2">
      <c r="CG315" s="4"/>
    </row>
    <row r="316" spans="85:85" ht="20.100000000000001" customHeight="1" x14ac:dyDescent="0.2">
      <c r="CG316" s="4"/>
    </row>
    <row r="317" spans="85:85" ht="20.100000000000001" customHeight="1" x14ac:dyDescent="0.2">
      <c r="CG317" s="4"/>
    </row>
    <row r="318" spans="85:85" ht="20.100000000000001" customHeight="1" x14ac:dyDescent="0.2">
      <c r="CG318" s="4"/>
    </row>
    <row r="319" spans="85:85" ht="20.100000000000001" customHeight="1" x14ac:dyDescent="0.2">
      <c r="CG319" s="4"/>
    </row>
    <row r="320" spans="85:85" ht="20.100000000000001" customHeight="1" x14ac:dyDescent="0.2">
      <c r="CG320" s="4"/>
    </row>
    <row r="321" spans="85:85" ht="20.100000000000001" customHeight="1" x14ac:dyDescent="0.2">
      <c r="CG321" s="4"/>
    </row>
    <row r="322" spans="85:85" ht="20.100000000000001" customHeight="1" x14ac:dyDescent="0.2">
      <c r="CG322" s="4"/>
    </row>
    <row r="323" spans="85:85" ht="20.100000000000001" customHeight="1" x14ac:dyDescent="0.2">
      <c r="CG323" s="4"/>
    </row>
    <row r="324" spans="85:85" ht="20.100000000000001" customHeight="1" x14ac:dyDescent="0.2">
      <c r="CG324" s="4"/>
    </row>
    <row r="325" spans="85:85" ht="20.100000000000001" customHeight="1" x14ac:dyDescent="0.2">
      <c r="CG325" s="4"/>
    </row>
    <row r="326" spans="85:85" ht="20.100000000000001" customHeight="1" x14ac:dyDescent="0.2">
      <c r="CG326" s="4"/>
    </row>
    <row r="327" spans="85:85" ht="20.100000000000001" customHeight="1" x14ac:dyDescent="0.2">
      <c r="CG327" s="4"/>
    </row>
    <row r="328" spans="85:85" ht="20.100000000000001" customHeight="1" x14ac:dyDescent="0.2">
      <c r="CG328" s="4"/>
    </row>
    <row r="329" spans="85:85" ht="20.100000000000001" customHeight="1" x14ac:dyDescent="0.2">
      <c r="CG329" s="4"/>
    </row>
    <row r="330" spans="85:85" ht="20.100000000000001" customHeight="1" x14ac:dyDescent="0.2">
      <c r="CG330" s="4"/>
    </row>
    <row r="331" spans="85:85" ht="20.100000000000001" customHeight="1" x14ac:dyDescent="0.2">
      <c r="CG331" s="4"/>
    </row>
    <row r="332" spans="85:85" ht="20.100000000000001" customHeight="1" x14ac:dyDescent="0.2">
      <c r="CG332" s="4"/>
    </row>
    <row r="333" spans="85:85" ht="20.100000000000001" customHeight="1" x14ac:dyDescent="0.2">
      <c r="CG333" s="4"/>
    </row>
    <row r="334" spans="85:85" ht="20.100000000000001" customHeight="1" x14ac:dyDescent="0.2">
      <c r="CG334" s="4"/>
    </row>
    <row r="335" spans="85:85" ht="20.100000000000001" customHeight="1" x14ac:dyDescent="0.2">
      <c r="CG335" s="4"/>
    </row>
    <row r="336" spans="85:85" ht="20.100000000000001" customHeight="1" x14ac:dyDescent="0.2">
      <c r="CG336" s="4"/>
    </row>
    <row r="337" spans="85:85" ht="20.100000000000001" customHeight="1" x14ac:dyDescent="0.2">
      <c r="CG337" s="4"/>
    </row>
    <row r="338" spans="85:85" ht="20.100000000000001" customHeight="1" x14ac:dyDescent="0.2">
      <c r="CG338" s="4"/>
    </row>
    <row r="339" spans="85:85" ht="20.100000000000001" customHeight="1" x14ac:dyDescent="0.2">
      <c r="CG339" s="4"/>
    </row>
    <row r="340" spans="85:85" ht="20.100000000000001" customHeight="1" x14ac:dyDescent="0.2">
      <c r="CG340" s="4"/>
    </row>
    <row r="341" spans="85:85" ht="20.100000000000001" customHeight="1" x14ac:dyDescent="0.2">
      <c r="CG341" s="4"/>
    </row>
    <row r="342" spans="85:85" ht="20.100000000000001" customHeight="1" x14ac:dyDescent="0.2">
      <c r="CG342" s="4"/>
    </row>
    <row r="343" spans="85:85" ht="20.100000000000001" customHeight="1" x14ac:dyDescent="0.2">
      <c r="CG343" s="4"/>
    </row>
    <row r="344" spans="85:85" ht="20.100000000000001" customHeight="1" x14ac:dyDescent="0.2">
      <c r="CG344" s="4"/>
    </row>
    <row r="345" spans="85:85" ht="20.100000000000001" customHeight="1" x14ac:dyDescent="0.2">
      <c r="CG345" s="4"/>
    </row>
    <row r="346" spans="85:85" ht="20.100000000000001" customHeight="1" x14ac:dyDescent="0.2">
      <c r="CG346" s="4"/>
    </row>
    <row r="347" spans="85:85" ht="20.100000000000001" customHeight="1" x14ac:dyDescent="0.2">
      <c r="CG347" s="4"/>
    </row>
    <row r="348" spans="85:85" ht="20.100000000000001" customHeight="1" x14ac:dyDescent="0.2">
      <c r="CG348" s="4"/>
    </row>
    <row r="349" spans="85:85" ht="20.100000000000001" customHeight="1" x14ac:dyDescent="0.2">
      <c r="CG349" s="4"/>
    </row>
    <row r="350" spans="85:85" ht="20.100000000000001" customHeight="1" x14ac:dyDescent="0.2">
      <c r="CG350" s="4"/>
    </row>
    <row r="351" spans="85:85" ht="20.100000000000001" customHeight="1" x14ac:dyDescent="0.2">
      <c r="CG351" s="4"/>
    </row>
    <row r="352" spans="85:85" ht="20.100000000000001" customHeight="1" x14ac:dyDescent="0.2">
      <c r="CG352" s="4"/>
    </row>
    <row r="353" spans="85:85" ht="20.100000000000001" customHeight="1" x14ac:dyDescent="0.2">
      <c r="CG353" s="4"/>
    </row>
    <row r="354" spans="85:85" ht="20.100000000000001" customHeight="1" x14ac:dyDescent="0.2">
      <c r="CG354" s="4"/>
    </row>
    <row r="355" spans="85:85" ht="20.100000000000001" customHeight="1" x14ac:dyDescent="0.2">
      <c r="CG355" s="4"/>
    </row>
    <row r="356" spans="85:85" ht="20.100000000000001" customHeight="1" x14ac:dyDescent="0.2">
      <c r="CG356" s="4"/>
    </row>
    <row r="357" spans="85:85" ht="20.100000000000001" customHeight="1" x14ac:dyDescent="0.2">
      <c r="CG357" s="4"/>
    </row>
    <row r="358" spans="85:85" ht="20.100000000000001" customHeight="1" x14ac:dyDescent="0.2">
      <c r="CG358" s="4"/>
    </row>
    <row r="359" spans="85:85" ht="20.100000000000001" customHeight="1" x14ac:dyDescent="0.2">
      <c r="CG359" s="4"/>
    </row>
    <row r="360" spans="85:85" ht="20.100000000000001" customHeight="1" x14ac:dyDescent="0.2">
      <c r="CG360" s="4"/>
    </row>
    <row r="361" spans="85:85" ht="20.100000000000001" customHeight="1" x14ac:dyDescent="0.2">
      <c r="CG361" s="4"/>
    </row>
    <row r="362" spans="85:85" ht="20.100000000000001" customHeight="1" x14ac:dyDescent="0.2">
      <c r="CG362" s="4"/>
    </row>
    <row r="363" spans="85:85" ht="20.100000000000001" customHeight="1" x14ac:dyDescent="0.2">
      <c r="CG363" s="4"/>
    </row>
    <row r="364" spans="85:85" ht="20.100000000000001" customHeight="1" x14ac:dyDescent="0.2">
      <c r="CG364" s="4"/>
    </row>
    <row r="365" spans="85:85" ht="20.100000000000001" customHeight="1" x14ac:dyDescent="0.2">
      <c r="CG365" s="4"/>
    </row>
    <row r="366" spans="85:85" ht="20.100000000000001" customHeight="1" x14ac:dyDescent="0.2">
      <c r="CG366" s="4"/>
    </row>
    <row r="367" spans="85:85" ht="20.100000000000001" customHeight="1" x14ac:dyDescent="0.2">
      <c r="CG367" s="4"/>
    </row>
    <row r="368" spans="85:85" ht="20.100000000000001" customHeight="1" x14ac:dyDescent="0.2">
      <c r="CG368" s="4"/>
    </row>
    <row r="369" spans="85:85" ht="20.100000000000001" customHeight="1" x14ac:dyDescent="0.2">
      <c r="CG369" s="4"/>
    </row>
    <row r="370" spans="85:85" ht="20.100000000000001" customHeight="1" x14ac:dyDescent="0.2">
      <c r="CG370" s="4"/>
    </row>
    <row r="371" spans="85:85" ht="20.100000000000001" customHeight="1" x14ac:dyDescent="0.2">
      <c r="CG371" s="4"/>
    </row>
    <row r="372" spans="85:85" ht="20.100000000000001" customHeight="1" x14ac:dyDescent="0.2">
      <c r="CG372" s="4"/>
    </row>
    <row r="373" spans="85:85" ht="20.100000000000001" customHeight="1" x14ac:dyDescent="0.2">
      <c r="CG373" s="4"/>
    </row>
    <row r="374" spans="85:85" ht="20.100000000000001" customHeight="1" x14ac:dyDescent="0.2">
      <c r="CG374" s="4"/>
    </row>
    <row r="375" spans="85:85" ht="20.100000000000001" customHeight="1" x14ac:dyDescent="0.2">
      <c r="CG375" s="4"/>
    </row>
    <row r="376" spans="85:85" ht="20.100000000000001" customHeight="1" x14ac:dyDescent="0.2">
      <c r="CG376" s="4"/>
    </row>
    <row r="377" spans="85:85" ht="20.100000000000001" customHeight="1" x14ac:dyDescent="0.2">
      <c r="CG377" s="4"/>
    </row>
    <row r="378" spans="85:85" ht="20.100000000000001" customHeight="1" x14ac:dyDescent="0.2">
      <c r="CG378" s="4"/>
    </row>
    <row r="379" spans="85:85" ht="20.100000000000001" customHeight="1" x14ac:dyDescent="0.2">
      <c r="CG379" s="4"/>
    </row>
    <row r="380" spans="85:85" ht="20.100000000000001" customHeight="1" x14ac:dyDescent="0.2">
      <c r="CG380" s="4"/>
    </row>
    <row r="381" spans="85:85" ht="20.100000000000001" customHeight="1" x14ac:dyDescent="0.2">
      <c r="CG381" s="4"/>
    </row>
    <row r="382" spans="85:85" ht="20.100000000000001" customHeight="1" x14ac:dyDescent="0.2">
      <c r="CG382" s="4"/>
    </row>
    <row r="383" spans="85:85" ht="20.100000000000001" customHeight="1" x14ac:dyDescent="0.2">
      <c r="CG383" s="4"/>
    </row>
    <row r="384" spans="85:85" ht="20.100000000000001" customHeight="1" x14ac:dyDescent="0.2">
      <c r="CG384" s="4"/>
    </row>
    <row r="385" spans="85:85" ht="20.100000000000001" customHeight="1" x14ac:dyDescent="0.2">
      <c r="CG385" s="4"/>
    </row>
    <row r="386" spans="85:85" ht="20.100000000000001" customHeight="1" x14ac:dyDescent="0.2">
      <c r="CG386" s="4"/>
    </row>
    <row r="387" spans="85:85" ht="20.100000000000001" customHeight="1" x14ac:dyDescent="0.2">
      <c r="CG387" s="4"/>
    </row>
    <row r="388" spans="85:85" ht="20.100000000000001" customHeight="1" x14ac:dyDescent="0.2">
      <c r="CG388" s="4"/>
    </row>
    <row r="389" spans="85:85" ht="20.100000000000001" customHeight="1" x14ac:dyDescent="0.2">
      <c r="CG389" s="4"/>
    </row>
    <row r="390" spans="85:85" ht="20.100000000000001" customHeight="1" x14ac:dyDescent="0.2">
      <c r="CG390" s="4"/>
    </row>
    <row r="391" spans="85:85" ht="20.100000000000001" customHeight="1" x14ac:dyDescent="0.2">
      <c r="CG391" s="4"/>
    </row>
    <row r="392" spans="85:85" ht="20.100000000000001" customHeight="1" x14ac:dyDescent="0.2">
      <c r="CG392" s="4"/>
    </row>
    <row r="393" spans="85:85" ht="20.100000000000001" customHeight="1" x14ac:dyDescent="0.2">
      <c r="CG393" s="4"/>
    </row>
    <row r="394" spans="85:85" ht="20.100000000000001" customHeight="1" x14ac:dyDescent="0.2">
      <c r="CG394" s="4"/>
    </row>
    <row r="395" spans="85:85" ht="20.100000000000001" customHeight="1" x14ac:dyDescent="0.2">
      <c r="CG395" s="4"/>
    </row>
    <row r="396" spans="85:85" ht="20.100000000000001" customHeight="1" x14ac:dyDescent="0.2">
      <c r="CG396" s="4"/>
    </row>
    <row r="397" spans="85:85" ht="20.100000000000001" customHeight="1" x14ac:dyDescent="0.2">
      <c r="CG397" s="4"/>
    </row>
    <row r="398" spans="85:85" ht="20.100000000000001" customHeight="1" x14ac:dyDescent="0.2">
      <c r="CG398" s="4"/>
    </row>
    <row r="399" spans="85:85" ht="20.100000000000001" customHeight="1" x14ac:dyDescent="0.2">
      <c r="CG399" s="4"/>
    </row>
    <row r="400" spans="85:85" ht="20.100000000000001" customHeight="1" x14ac:dyDescent="0.2">
      <c r="CG400" s="4"/>
    </row>
    <row r="401" spans="85:85" ht="20.100000000000001" customHeight="1" x14ac:dyDescent="0.2">
      <c r="CG401" s="4"/>
    </row>
    <row r="402" spans="85:85" ht="20.100000000000001" customHeight="1" x14ac:dyDescent="0.2">
      <c r="CG402" s="4"/>
    </row>
    <row r="403" spans="85:85" ht="20.100000000000001" customHeight="1" x14ac:dyDescent="0.2">
      <c r="CG403" s="4"/>
    </row>
    <row r="404" spans="85:85" ht="20.100000000000001" customHeight="1" x14ac:dyDescent="0.2">
      <c r="CG404" s="4"/>
    </row>
    <row r="405" spans="85:85" ht="20.100000000000001" customHeight="1" x14ac:dyDescent="0.2">
      <c r="CG405" s="4"/>
    </row>
    <row r="406" spans="85:85" ht="20.100000000000001" customHeight="1" x14ac:dyDescent="0.2">
      <c r="CG406" s="4"/>
    </row>
    <row r="407" spans="85:85" ht="20.100000000000001" customHeight="1" x14ac:dyDescent="0.2">
      <c r="CG407" s="4"/>
    </row>
    <row r="408" spans="85:85" ht="20.100000000000001" customHeight="1" x14ac:dyDescent="0.2">
      <c r="CG408" s="4"/>
    </row>
    <row r="409" spans="85:85" ht="20.100000000000001" customHeight="1" x14ac:dyDescent="0.2">
      <c r="CG409" s="4"/>
    </row>
    <row r="410" spans="85:85" ht="20.100000000000001" customHeight="1" x14ac:dyDescent="0.2">
      <c r="CG410" s="4"/>
    </row>
    <row r="411" spans="85:85" ht="20.100000000000001" customHeight="1" x14ac:dyDescent="0.2">
      <c r="CG411" s="4"/>
    </row>
    <row r="412" spans="85:85" ht="20.100000000000001" customHeight="1" x14ac:dyDescent="0.2">
      <c r="CG412" s="4"/>
    </row>
    <row r="413" spans="85:85" ht="20.100000000000001" customHeight="1" x14ac:dyDescent="0.2">
      <c r="CG413" s="4"/>
    </row>
    <row r="414" spans="85:85" ht="20.100000000000001" customHeight="1" x14ac:dyDescent="0.2">
      <c r="CG414" s="4"/>
    </row>
    <row r="415" spans="85:85" ht="20.100000000000001" customHeight="1" x14ac:dyDescent="0.2">
      <c r="CG415" s="4"/>
    </row>
    <row r="416" spans="85:85" ht="20.100000000000001" customHeight="1" x14ac:dyDescent="0.2">
      <c r="CG416" s="4"/>
    </row>
    <row r="417" spans="85:85" ht="20.100000000000001" customHeight="1" x14ac:dyDescent="0.2">
      <c r="CG417" s="4"/>
    </row>
    <row r="418" spans="85:85" ht="20.100000000000001" customHeight="1" x14ac:dyDescent="0.2">
      <c r="CG418" s="4"/>
    </row>
    <row r="419" spans="85:85" ht="20.100000000000001" customHeight="1" x14ac:dyDescent="0.2">
      <c r="CG419" s="4"/>
    </row>
    <row r="420" spans="85:85" ht="20.100000000000001" customHeight="1" x14ac:dyDescent="0.2">
      <c r="CG420" s="4"/>
    </row>
    <row r="421" spans="85:85" ht="20.100000000000001" customHeight="1" x14ac:dyDescent="0.2">
      <c r="CG421" s="4"/>
    </row>
    <row r="422" spans="85:85" ht="20.100000000000001" customHeight="1" x14ac:dyDescent="0.2">
      <c r="CG422" s="4"/>
    </row>
    <row r="423" spans="85:85" ht="20.100000000000001" customHeight="1" x14ac:dyDescent="0.2">
      <c r="CG423" s="4"/>
    </row>
    <row r="424" spans="85:85" ht="20.100000000000001" customHeight="1" x14ac:dyDescent="0.2">
      <c r="CG424" s="4"/>
    </row>
    <row r="425" spans="85:85" ht="20.100000000000001" customHeight="1" x14ac:dyDescent="0.2">
      <c r="CG425" s="4"/>
    </row>
    <row r="426" spans="85:85" ht="20.100000000000001" customHeight="1" x14ac:dyDescent="0.2">
      <c r="CG426" s="4"/>
    </row>
    <row r="427" spans="85:85" ht="20.100000000000001" customHeight="1" x14ac:dyDescent="0.2">
      <c r="CG427" s="4"/>
    </row>
    <row r="428" spans="85:85" ht="20.100000000000001" customHeight="1" x14ac:dyDescent="0.2">
      <c r="CG428" s="4"/>
    </row>
    <row r="429" spans="85:85" ht="20.100000000000001" customHeight="1" x14ac:dyDescent="0.2">
      <c r="CG429" s="4"/>
    </row>
    <row r="430" spans="85:85" ht="20.100000000000001" customHeight="1" x14ac:dyDescent="0.2">
      <c r="CG430" s="4"/>
    </row>
    <row r="431" spans="85:85" ht="20.100000000000001" customHeight="1" x14ac:dyDescent="0.2">
      <c r="CG431" s="4"/>
    </row>
    <row r="432" spans="85:85" ht="20.100000000000001" customHeight="1" x14ac:dyDescent="0.2">
      <c r="CG432" s="4"/>
    </row>
    <row r="433" spans="85:85" ht="20.100000000000001" customHeight="1" x14ac:dyDescent="0.2">
      <c r="CG433" s="4"/>
    </row>
    <row r="434" spans="85:85" ht="20.100000000000001" customHeight="1" x14ac:dyDescent="0.2">
      <c r="CG434" s="4"/>
    </row>
    <row r="435" spans="85:85" ht="20.100000000000001" customHeight="1" x14ac:dyDescent="0.2">
      <c r="CG435" s="4"/>
    </row>
    <row r="436" spans="85:85" ht="20.100000000000001" customHeight="1" x14ac:dyDescent="0.2">
      <c r="CG436" s="4"/>
    </row>
    <row r="437" spans="85:85" ht="20.100000000000001" customHeight="1" x14ac:dyDescent="0.2">
      <c r="CG437" s="4"/>
    </row>
    <row r="438" spans="85:85" ht="20.100000000000001" customHeight="1" x14ac:dyDescent="0.2">
      <c r="CG438" s="4"/>
    </row>
    <row r="439" spans="85:85" ht="20.100000000000001" customHeight="1" x14ac:dyDescent="0.2">
      <c r="CG439" s="4"/>
    </row>
    <row r="440" spans="85:85" ht="20.100000000000001" customHeight="1" x14ac:dyDescent="0.2">
      <c r="CG440" s="4"/>
    </row>
    <row r="441" spans="85:85" ht="20.100000000000001" customHeight="1" x14ac:dyDescent="0.2">
      <c r="CG441" s="4"/>
    </row>
    <row r="442" spans="85:85" ht="20.100000000000001" customHeight="1" x14ac:dyDescent="0.2">
      <c r="CG442" s="4"/>
    </row>
    <row r="443" spans="85:85" ht="20.100000000000001" customHeight="1" x14ac:dyDescent="0.2">
      <c r="CG443" s="4"/>
    </row>
    <row r="444" spans="85:85" ht="20.100000000000001" customHeight="1" x14ac:dyDescent="0.2">
      <c r="CG444" s="4"/>
    </row>
    <row r="445" spans="85:85" ht="20.100000000000001" customHeight="1" x14ac:dyDescent="0.2">
      <c r="CG445" s="4"/>
    </row>
    <row r="446" spans="85:85" ht="20.100000000000001" customHeight="1" x14ac:dyDescent="0.2">
      <c r="CG446" s="4"/>
    </row>
    <row r="447" spans="85:85" ht="20.100000000000001" customHeight="1" x14ac:dyDescent="0.2">
      <c r="CG447" s="4"/>
    </row>
    <row r="448" spans="85:85" ht="20.100000000000001" customHeight="1" x14ac:dyDescent="0.2">
      <c r="CG448" s="4"/>
    </row>
    <row r="449" spans="85:85" ht="20.100000000000001" customHeight="1" x14ac:dyDescent="0.2">
      <c r="CG449" s="4"/>
    </row>
    <row r="450" spans="85:85" ht="20.100000000000001" customHeight="1" x14ac:dyDescent="0.2">
      <c r="CG450" s="4"/>
    </row>
    <row r="451" spans="85:85" ht="20.100000000000001" customHeight="1" x14ac:dyDescent="0.2">
      <c r="CG451" s="4"/>
    </row>
    <row r="452" spans="85:85" ht="20.100000000000001" customHeight="1" x14ac:dyDescent="0.2">
      <c r="CG452" s="4"/>
    </row>
    <row r="453" spans="85:85" ht="20.100000000000001" customHeight="1" x14ac:dyDescent="0.2">
      <c r="CG453" s="4"/>
    </row>
    <row r="454" spans="85:85" ht="20.100000000000001" customHeight="1" x14ac:dyDescent="0.2">
      <c r="CG454" s="4"/>
    </row>
    <row r="455" spans="85:85" ht="20.100000000000001" customHeight="1" x14ac:dyDescent="0.2">
      <c r="CG455" s="4"/>
    </row>
    <row r="456" spans="85:85" ht="20.100000000000001" customHeight="1" x14ac:dyDescent="0.2">
      <c r="CG456" s="4"/>
    </row>
    <row r="457" spans="85:85" ht="20.100000000000001" customHeight="1" x14ac:dyDescent="0.2">
      <c r="CG457" s="4"/>
    </row>
    <row r="458" spans="85:85" ht="20.100000000000001" customHeight="1" x14ac:dyDescent="0.2">
      <c r="CG458" s="4"/>
    </row>
    <row r="459" spans="85:85" ht="20.100000000000001" customHeight="1" x14ac:dyDescent="0.2">
      <c r="CG459" s="4"/>
    </row>
    <row r="460" spans="85:85" ht="20.100000000000001" customHeight="1" x14ac:dyDescent="0.2">
      <c r="CG460" s="4"/>
    </row>
    <row r="461" spans="85:85" ht="20.100000000000001" customHeight="1" x14ac:dyDescent="0.2">
      <c r="CG461" s="4"/>
    </row>
    <row r="462" spans="85:85" ht="20.100000000000001" customHeight="1" x14ac:dyDescent="0.2">
      <c r="CG462" s="4"/>
    </row>
    <row r="463" spans="85:85" ht="20.100000000000001" customHeight="1" x14ac:dyDescent="0.2">
      <c r="CG463" s="4"/>
    </row>
    <row r="464" spans="85:85" ht="20.100000000000001" customHeight="1" x14ac:dyDescent="0.2">
      <c r="CG464" s="4"/>
    </row>
    <row r="465" spans="85:85" ht="20.100000000000001" customHeight="1" x14ac:dyDescent="0.2">
      <c r="CG465" s="4"/>
    </row>
    <row r="466" spans="85:85" ht="20.100000000000001" customHeight="1" x14ac:dyDescent="0.2">
      <c r="CG466" s="4"/>
    </row>
    <row r="467" spans="85:85" ht="20.100000000000001" customHeight="1" x14ac:dyDescent="0.2">
      <c r="CG467" s="4"/>
    </row>
    <row r="468" spans="85:85" ht="20.100000000000001" customHeight="1" x14ac:dyDescent="0.2">
      <c r="CG468" s="4"/>
    </row>
    <row r="469" spans="85:85" ht="20.100000000000001" customHeight="1" x14ac:dyDescent="0.2">
      <c r="CG469" s="4"/>
    </row>
    <row r="470" spans="85:85" ht="20.100000000000001" customHeight="1" x14ac:dyDescent="0.2">
      <c r="CG470" s="4"/>
    </row>
    <row r="471" spans="85:85" ht="20.100000000000001" customHeight="1" x14ac:dyDescent="0.2">
      <c r="CG471" s="4"/>
    </row>
    <row r="472" spans="85:85" ht="20.100000000000001" customHeight="1" x14ac:dyDescent="0.2">
      <c r="CG472" s="4"/>
    </row>
    <row r="473" spans="85:85" ht="20.100000000000001" customHeight="1" x14ac:dyDescent="0.2">
      <c r="CG473" s="4"/>
    </row>
    <row r="474" spans="85:85" ht="20.100000000000001" customHeight="1" x14ac:dyDescent="0.2">
      <c r="CG474" s="4"/>
    </row>
    <row r="475" spans="85:85" ht="20.100000000000001" customHeight="1" x14ac:dyDescent="0.2">
      <c r="CG475" s="4"/>
    </row>
    <row r="476" spans="85:85" ht="20.100000000000001" customHeight="1" x14ac:dyDescent="0.2">
      <c r="CG476" s="4"/>
    </row>
    <row r="477" spans="85:85" ht="20.100000000000001" customHeight="1" x14ac:dyDescent="0.2">
      <c r="CG477" s="4"/>
    </row>
    <row r="478" spans="85:85" ht="20.100000000000001" customHeight="1" x14ac:dyDescent="0.2">
      <c r="CG478" s="4"/>
    </row>
    <row r="479" spans="85:85" ht="20.100000000000001" customHeight="1" x14ac:dyDescent="0.2">
      <c r="CG479" s="4"/>
    </row>
    <row r="480" spans="85:85" ht="20.100000000000001" customHeight="1" x14ac:dyDescent="0.2">
      <c r="CG480" s="4"/>
    </row>
    <row r="481" spans="85:85" ht="20.100000000000001" customHeight="1" x14ac:dyDescent="0.2">
      <c r="CG481" s="4"/>
    </row>
    <row r="482" spans="85:85" ht="20.100000000000001" customHeight="1" x14ac:dyDescent="0.2">
      <c r="CG482" s="4"/>
    </row>
    <row r="483" spans="85:85" ht="20.100000000000001" customHeight="1" x14ac:dyDescent="0.2">
      <c r="CG483" s="4"/>
    </row>
    <row r="484" spans="85:85" ht="20.100000000000001" customHeight="1" x14ac:dyDescent="0.2">
      <c r="CG484" s="4"/>
    </row>
    <row r="485" spans="85:85" ht="20.100000000000001" customHeight="1" x14ac:dyDescent="0.2">
      <c r="CG485" s="4"/>
    </row>
    <row r="486" spans="85:85" ht="20.100000000000001" customHeight="1" x14ac:dyDescent="0.2">
      <c r="CG486" s="4"/>
    </row>
    <row r="487" spans="85:85" ht="20.100000000000001" customHeight="1" x14ac:dyDescent="0.2">
      <c r="CG487" s="4"/>
    </row>
    <row r="488" spans="85:85" ht="20.100000000000001" customHeight="1" x14ac:dyDescent="0.2">
      <c r="CG488" s="4"/>
    </row>
    <row r="489" spans="85:85" ht="20.100000000000001" customHeight="1" x14ac:dyDescent="0.2">
      <c r="CG489" s="4"/>
    </row>
    <row r="490" spans="85:85" ht="20.100000000000001" customHeight="1" x14ac:dyDescent="0.2">
      <c r="CG490" s="4"/>
    </row>
    <row r="491" spans="85:85" ht="20.100000000000001" customHeight="1" x14ac:dyDescent="0.2">
      <c r="CG491" s="4"/>
    </row>
    <row r="492" spans="85:85" ht="20.100000000000001" customHeight="1" x14ac:dyDescent="0.2">
      <c r="CG492" s="4"/>
    </row>
    <row r="493" spans="85:85" ht="20.100000000000001" customHeight="1" x14ac:dyDescent="0.2">
      <c r="CG493" s="4"/>
    </row>
    <row r="494" spans="85:85" ht="20.100000000000001" customHeight="1" x14ac:dyDescent="0.2">
      <c r="CG494" s="4"/>
    </row>
    <row r="495" spans="85:85" ht="20.100000000000001" customHeight="1" x14ac:dyDescent="0.2">
      <c r="CG495" s="4"/>
    </row>
    <row r="496" spans="85:85" ht="20.100000000000001" customHeight="1" x14ac:dyDescent="0.2">
      <c r="CG496" s="4"/>
    </row>
    <row r="497" spans="85:85" ht="20.100000000000001" customHeight="1" x14ac:dyDescent="0.2">
      <c r="CG497" s="4"/>
    </row>
    <row r="498" spans="85:85" ht="20.100000000000001" customHeight="1" x14ac:dyDescent="0.2">
      <c r="CG498" s="4"/>
    </row>
    <row r="499" spans="85:85" ht="20.100000000000001" customHeight="1" x14ac:dyDescent="0.2">
      <c r="CG499" s="4"/>
    </row>
    <row r="500" spans="85:85" ht="20.100000000000001" customHeight="1" x14ac:dyDescent="0.2">
      <c r="CG500" s="4"/>
    </row>
    <row r="501" spans="85:85" ht="20.100000000000001" customHeight="1" x14ac:dyDescent="0.2">
      <c r="CG501" s="4"/>
    </row>
    <row r="502" spans="85:85" ht="20.100000000000001" customHeight="1" x14ac:dyDescent="0.2">
      <c r="CG502" s="4"/>
    </row>
    <row r="503" spans="85:85" ht="20.100000000000001" customHeight="1" x14ac:dyDescent="0.2">
      <c r="CG503" s="4"/>
    </row>
    <row r="504" spans="85:85" ht="20.100000000000001" customHeight="1" x14ac:dyDescent="0.2">
      <c r="CG504" s="4"/>
    </row>
    <row r="505" spans="85:85" ht="20.100000000000001" customHeight="1" x14ac:dyDescent="0.2">
      <c r="CG505" s="4"/>
    </row>
    <row r="506" spans="85:85" ht="20.100000000000001" customHeight="1" x14ac:dyDescent="0.2">
      <c r="CG506" s="4"/>
    </row>
    <row r="507" spans="85:85" ht="20.100000000000001" customHeight="1" x14ac:dyDescent="0.2">
      <c r="CG507" s="4"/>
    </row>
    <row r="508" spans="85:85" ht="20.100000000000001" customHeight="1" x14ac:dyDescent="0.2">
      <c r="CG508" s="4"/>
    </row>
    <row r="509" spans="85:85" ht="20.100000000000001" customHeight="1" x14ac:dyDescent="0.2">
      <c r="CG509" s="4"/>
    </row>
    <row r="510" spans="85:85" ht="20.100000000000001" customHeight="1" x14ac:dyDescent="0.2">
      <c r="CG510" s="4"/>
    </row>
    <row r="511" spans="85:85" ht="20.100000000000001" customHeight="1" x14ac:dyDescent="0.2">
      <c r="CG511" s="4"/>
    </row>
    <row r="512" spans="85:85" ht="20.100000000000001" customHeight="1" x14ac:dyDescent="0.2">
      <c r="CG512" s="4"/>
    </row>
    <row r="513" spans="85:85" ht="20.100000000000001" customHeight="1" x14ac:dyDescent="0.2">
      <c r="CG513" s="4"/>
    </row>
    <row r="514" spans="85:85" ht="20.100000000000001" customHeight="1" x14ac:dyDescent="0.2">
      <c r="CG514" s="4"/>
    </row>
    <row r="515" spans="85:85" ht="20.100000000000001" customHeight="1" x14ac:dyDescent="0.2">
      <c r="CG515" s="4"/>
    </row>
    <row r="516" spans="85:85" ht="20.100000000000001" customHeight="1" x14ac:dyDescent="0.2">
      <c r="CG516" s="4"/>
    </row>
    <row r="517" spans="85:85" ht="20.100000000000001" customHeight="1" x14ac:dyDescent="0.2">
      <c r="CG517" s="4"/>
    </row>
    <row r="518" spans="85:85" ht="20.100000000000001" customHeight="1" x14ac:dyDescent="0.2">
      <c r="CG518" s="4"/>
    </row>
    <row r="519" spans="85:85" ht="20.100000000000001" customHeight="1" x14ac:dyDescent="0.2">
      <c r="CG519" s="4"/>
    </row>
    <row r="520" spans="85:85" ht="20.100000000000001" customHeight="1" x14ac:dyDescent="0.2">
      <c r="CG520" s="4"/>
    </row>
    <row r="521" spans="85:85" ht="20.100000000000001" customHeight="1" x14ac:dyDescent="0.2">
      <c r="CG521" s="4"/>
    </row>
    <row r="522" spans="85:85" ht="20.100000000000001" customHeight="1" x14ac:dyDescent="0.2">
      <c r="CG522" s="4"/>
    </row>
    <row r="523" spans="85:85" ht="20.100000000000001" customHeight="1" x14ac:dyDescent="0.2">
      <c r="CG523" s="4"/>
    </row>
    <row r="524" spans="85:85" ht="20.100000000000001" customHeight="1" x14ac:dyDescent="0.2">
      <c r="CG524" s="4"/>
    </row>
    <row r="525" spans="85:85" ht="20.100000000000001" customHeight="1" x14ac:dyDescent="0.2">
      <c r="CG525" s="4"/>
    </row>
    <row r="526" spans="85:85" ht="20.100000000000001" customHeight="1" x14ac:dyDescent="0.2">
      <c r="CG526" s="4"/>
    </row>
    <row r="527" spans="85:85" ht="20.100000000000001" customHeight="1" x14ac:dyDescent="0.2">
      <c r="CG527" s="4"/>
    </row>
    <row r="528" spans="85:85" ht="20.100000000000001" customHeight="1" x14ac:dyDescent="0.2">
      <c r="CG528" s="4"/>
    </row>
    <row r="529" spans="85:85" ht="20.100000000000001" customHeight="1" x14ac:dyDescent="0.2">
      <c r="CG529" s="4"/>
    </row>
    <row r="530" spans="85:85" ht="20.100000000000001" customHeight="1" x14ac:dyDescent="0.2">
      <c r="CG530" s="4"/>
    </row>
    <row r="531" spans="85:85" ht="20.100000000000001" customHeight="1" x14ac:dyDescent="0.2">
      <c r="CG531" s="4"/>
    </row>
    <row r="532" spans="85:85" ht="20.100000000000001" customHeight="1" x14ac:dyDescent="0.2">
      <c r="CG532" s="4"/>
    </row>
    <row r="533" spans="85:85" ht="20.100000000000001" customHeight="1" x14ac:dyDescent="0.2">
      <c r="CG533" s="4"/>
    </row>
    <row r="534" spans="85:85" ht="20.100000000000001" customHeight="1" x14ac:dyDescent="0.2">
      <c r="CG534" s="4"/>
    </row>
    <row r="535" spans="85:85" ht="20.100000000000001" customHeight="1" x14ac:dyDescent="0.2">
      <c r="CG535" s="4"/>
    </row>
    <row r="536" spans="85:85" ht="20.100000000000001" customHeight="1" x14ac:dyDescent="0.2">
      <c r="CG536" s="4"/>
    </row>
    <row r="537" spans="85:85" ht="20.100000000000001" customHeight="1" x14ac:dyDescent="0.2">
      <c r="CG537" s="4"/>
    </row>
    <row r="538" spans="85:85" ht="20.100000000000001" customHeight="1" x14ac:dyDescent="0.2">
      <c r="CG538" s="4"/>
    </row>
    <row r="539" spans="85:85" ht="20.100000000000001" customHeight="1" x14ac:dyDescent="0.2">
      <c r="CG539" s="4"/>
    </row>
    <row r="540" spans="85:85" ht="20.100000000000001" customHeight="1" x14ac:dyDescent="0.2">
      <c r="CG540" s="4"/>
    </row>
    <row r="541" spans="85:85" ht="20.100000000000001" customHeight="1" x14ac:dyDescent="0.2">
      <c r="CG541" s="4"/>
    </row>
    <row r="542" spans="85:85" ht="20.100000000000001" customHeight="1" x14ac:dyDescent="0.2">
      <c r="CG542" s="4"/>
    </row>
    <row r="543" spans="85:85" ht="20.100000000000001" customHeight="1" x14ac:dyDescent="0.2">
      <c r="CG543" s="4"/>
    </row>
    <row r="544" spans="85:85" ht="20.100000000000001" customHeight="1" x14ac:dyDescent="0.2">
      <c r="CG544" s="4"/>
    </row>
    <row r="545" spans="85:85" ht="20.100000000000001" customHeight="1" x14ac:dyDescent="0.2">
      <c r="CG545" s="4"/>
    </row>
    <row r="546" spans="85:85" ht="20.100000000000001" customHeight="1" x14ac:dyDescent="0.2">
      <c r="CG546" s="4"/>
    </row>
    <row r="547" spans="85:85" ht="20.100000000000001" customHeight="1" x14ac:dyDescent="0.2">
      <c r="CG547" s="4"/>
    </row>
    <row r="548" spans="85:85" ht="20.100000000000001" customHeight="1" x14ac:dyDescent="0.2">
      <c r="CG548" s="4"/>
    </row>
    <row r="549" spans="85:85" ht="20.100000000000001" customHeight="1" x14ac:dyDescent="0.2">
      <c r="CG549" s="4"/>
    </row>
    <row r="550" spans="85:85" ht="20.100000000000001" customHeight="1" x14ac:dyDescent="0.2">
      <c r="CG550" s="4"/>
    </row>
    <row r="551" spans="85:85" ht="20.100000000000001" customHeight="1" x14ac:dyDescent="0.2">
      <c r="CG551" s="4"/>
    </row>
    <row r="552" spans="85:85" ht="20.100000000000001" customHeight="1" x14ac:dyDescent="0.2">
      <c r="CG552" s="4"/>
    </row>
    <row r="553" spans="85:85" ht="20.100000000000001" customHeight="1" x14ac:dyDescent="0.2">
      <c r="CG553" s="4"/>
    </row>
    <row r="554" spans="85:85" ht="20.100000000000001" customHeight="1" x14ac:dyDescent="0.2">
      <c r="CG554" s="4"/>
    </row>
    <row r="555" spans="85:85" ht="20.100000000000001" customHeight="1" x14ac:dyDescent="0.2">
      <c r="CG555" s="4"/>
    </row>
    <row r="556" spans="85:85" ht="20.100000000000001" customHeight="1" x14ac:dyDescent="0.2">
      <c r="CG556" s="4"/>
    </row>
    <row r="557" spans="85:85" ht="20.100000000000001" customHeight="1" x14ac:dyDescent="0.2">
      <c r="CG557" s="4"/>
    </row>
    <row r="558" spans="85:85" ht="20.100000000000001" customHeight="1" x14ac:dyDescent="0.2">
      <c r="CG558" s="4"/>
    </row>
    <row r="559" spans="85:85" ht="20.100000000000001" customHeight="1" x14ac:dyDescent="0.2">
      <c r="CG559" s="4"/>
    </row>
    <row r="560" spans="85:85" ht="20.100000000000001" customHeight="1" x14ac:dyDescent="0.2">
      <c r="CG560" s="4"/>
    </row>
    <row r="561" spans="85:85" ht="20.100000000000001" customHeight="1" x14ac:dyDescent="0.2">
      <c r="CG561" s="4"/>
    </row>
    <row r="562" spans="85:85" ht="20.100000000000001" customHeight="1" x14ac:dyDescent="0.2">
      <c r="CG562" s="4"/>
    </row>
    <row r="563" spans="85:85" ht="20.100000000000001" customHeight="1" x14ac:dyDescent="0.2">
      <c r="CG563" s="4"/>
    </row>
    <row r="564" spans="85:85" ht="20.100000000000001" customHeight="1" x14ac:dyDescent="0.2">
      <c r="CG564" s="4"/>
    </row>
    <row r="565" spans="85:85" ht="20.100000000000001" customHeight="1" x14ac:dyDescent="0.2">
      <c r="CG565" s="4"/>
    </row>
    <row r="566" spans="85:85" ht="20.100000000000001" customHeight="1" x14ac:dyDescent="0.2">
      <c r="CG566" s="4"/>
    </row>
    <row r="567" spans="85:85" ht="20.100000000000001" customHeight="1" x14ac:dyDescent="0.2">
      <c r="CG567" s="4"/>
    </row>
    <row r="568" spans="85:85" ht="20.100000000000001" customHeight="1" x14ac:dyDescent="0.2">
      <c r="CG568" s="4"/>
    </row>
    <row r="569" spans="85:85" ht="20.100000000000001" customHeight="1" x14ac:dyDescent="0.2">
      <c r="CG569" s="4"/>
    </row>
    <row r="570" spans="85:85" ht="20.100000000000001" customHeight="1" x14ac:dyDescent="0.2">
      <c r="CG570" s="4"/>
    </row>
    <row r="571" spans="85:85" ht="20.100000000000001" customHeight="1" x14ac:dyDescent="0.2">
      <c r="CG571" s="4"/>
    </row>
    <row r="572" spans="85:85" ht="20.100000000000001" customHeight="1" x14ac:dyDescent="0.2">
      <c r="CG572" s="4"/>
    </row>
    <row r="573" spans="85:85" ht="20.100000000000001" customHeight="1" x14ac:dyDescent="0.2">
      <c r="CG573" s="4"/>
    </row>
    <row r="574" spans="85:85" ht="20.100000000000001" customHeight="1" x14ac:dyDescent="0.2">
      <c r="CG574" s="4"/>
    </row>
    <row r="575" spans="85:85" ht="20.100000000000001" customHeight="1" x14ac:dyDescent="0.2">
      <c r="CG575" s="4"/>
    </row>
    <row r="576" spans="85:85" ht="20.100000000000001" customHeight="1" x14ac:dyDescent="0.2">
      <c r="CG576" s="4"/>
    </row>
    <row r="577" spans="85:85" ht="20.100000000000001" customHeight="1" x14ac:dyDescent="0.2">
      <c r="CG577" s="4"/>
    </row>
    <row r="578" spans="85:85" ht="20.100000000000001" customHeight="1" x14ac:dyDescent="0.2">
      <c r="CG578" s="4"/>
    </row>
    <row r="579" spans="85:85" ht="20.100000000000001" customHeight="1" x14ac:dyDescent="0.2">
      <c r="CG579" s="4"/>
    </row>
    <row r="580" spans="85:85" ht="20.100000000000001" customHeight="1" x14ac:dyDescent="0.2">
      <c r="CG580" s="4"/>
    </row>
    <row r="581" spans="85:85" ht="20.100000000000001" customHeight="1" x14ac:dyDescent="0.2">
      <c r="CG581" s="4"/>
    </row>
    <row r="582" spans="85:85" ht="20.100000000000001" customHeight="1" x14ac:dyDescent="0.2">
      <c r="CG582" s="4"/>
    </row>
    <row r="583" spans="85:85" ht="20.100000000000001" customHeight="1" x14ac:dyDescent="0.2">
      <c r="CG583" s="4"/>
    </row>
    <row r="584" spans="85:85" ht="20.100000000000001" customHeight="1" x14ac:dyDescent="0.2">
      <c r="CG584" s="4"/>
    </row>
    <row r="585" spans="85:85" ht="20.100000000000001" customHeight="1" x14ac:dyDescent="0.2">
      <c r="CG585" s="4"/>
    </row>
    <row r="586" spans="85:85" ht="20.100000000000001" customHeight="1" x14ac:dyDescent="0.2">
      <c r="CG586" s="4"/>
    </row>
    <row r="587" spans="85:85" ht="20.100000000000001" customHeight="1" x14ac:dyDescent="0.2">
      <c r="CG587" s="4"/>
    </row>
    <row r="588" spans="85:85" ht="20.100000000000001" customHeight="1" x14ac:dyDescent="0.2">
      <c r="CG588" s="4"/>
    </row>
    <row r="589" spans="85:85" ht="20.100000000000001" customHeight="1" x14ac:dyDescent="0.2">
      <c r="CG589" s="4"/>
    </row>
    <row r="590" spans="85:85" ht="20.100000000000001" customHeight="1" x14ac:dyDescent="0.2">
      <c r="CG590" s="4"/>
    </row>
    <row r="591" spans="85:85" ht="20.100000000000001" customHeight="1" x14ac:dyDescent="0.2">
      <c r="CG591" s="4"/>
    </row>
    <row r="592" spans="85:85" ht="20.100000000000001" customHeight="1" x14ac:dyDescent="0.2">
      <c r="CG592" s="4"/>
    </row>
    <row r="593" spans="85:85" ht="20.100000000000001" customHeight="1" x14ac:dyDescent="0.2">
      <c r="CG593" s="4"/>
    </row>
    <row r="594" spans="85:85" ht="20.100000000000001" customHeight="1" x14ac:dyDescent="0.2">
      <c r="CG594" s="4"/>
    </row>
    <row r="595" spans="85:85" ht="20.100000000000001" customHeight="1" x14ac:dyDescent="0.2">
      <c r="CG595" s="4"/>
    </row>
    <row r="596" spans="85:85" ht="20.100000000000001" customHeight="1" x14ac:dyDescent="0.2">
      <c r="CG596" s="4"/>
    </row>
    <row r="597" spans="85:85" ht="20.100000000000001" customHeight="1" x14ac:dyDescent="0.2">
      <c r="CG597" s="4"/>
    </row>
    <row r="598" spans="85:85" ht="20.100000000000001" customHeight="1" x14ac:dyDescent="0.2">
      <c r="CG598" s="4"/>
    </row>
    <row r="599" spans="85:85" ht="20.100000000000001" customHeight="1" x14ac:dyDescent="0.2">
      <c r="CG599" s="4"/>
    </row>
    <row r="600" spans="85:85" ht="20.100000000000001" customHeight="1" x14ac:dyDescent="0.2">
      <c r="CG600" s="4"/>
    </row>
    <row r="601" spans="85:85" ht="20.100000000000001" customHeight="1" x14ac:dyDescent="0.2">
      <c r="CG601" s="4"/>
    </row>
    <row r="602" spans="85:85" ht="20.100000000000001" customHeight="1" x14ac:dyDescent="0.2">
      <c r="CG602" s="4"/>
    </row>
    <row r="603" spans="85:85" ht="20.100000000000001" customHeight="1" x14ac:dyDescent="0.2">
      <c r="CG603" s="4"/>
    </row>
    <row r="604" spans="85:85" ht="20.100000000000001" customHeight="1" x14ac:dyDescent="0.2">
      <c r="CG604" s="4"/>
    </row>
    <row r="605" spans="85:85" ht="20.100000000000001" customHeight="1" x14ac:dyDescent="0.2">
      <c r="CG605" s="4"/>
    </row>
    <row r="606" spans="85:85" ht="20.100000000000001" customHeight="1" x14ac:dyDescent="0.2">
      <c r="CG606" s="4"/>
    </row>
    <row r="607" spans="85:85" ht="20.100000000000001" customHeight="1" x14ac:dyDescent="0.2">
      <c r="CG607" s="4"/>
    </row>
    <row r="608" spans="85:85" ht="20.100000000000001" customHeight="1" x14ac:dyDescent="0.2">
      <c r="CG608" s="4"/>
    </row>
    <row r="609" spans="85:85" ht="20.100000000000001" customHeight="1" x14ac:dyDescent="0.2">
      <c r="CG609" s="4"/>
    </row>
    <row r="610" spans="85:85" ht="20.100000000000001" customHeight="1" x14ac:dyDescent="0.2">
      <c r="CG610" s="4"/>
    </row>
    <row r="611" spans="85:85" ht="20.100000000000001" customHeight="1" x14ac:dyDescent="0.2">
      <c r="CG611" s="4"/>
    </row>
    <row r="612" spans="85:85" ht="20.100000000000001" customHeight="1" x14ac:dyDescent="0.2">
      <c r="CG612" s="4"/>
    </row>
    <row r="613" spans="85:85" ht="20.100000000000001" customHeight="1" x14ac:dyDescent="0.2">
      <c r="CG613" s="4"/>
    </row>
    <row r="614" spans="85:85" ht="20.100000000000001" customHeight="1" x14ac:dyDescent="0.2">
      <c r="CG614" s="4"/>
    </row>
    <row r="615" spans="85:85" ht="20.100000000000001" customHeight="1" x14ac:dyDescent="0.2">
      <c r="CG615" s="4"/>
    </row>
    <row r="616" spans="85:85" ht="20.100000000000001" customHeight="1" x14ac:dyDescent="0.2">
      <c r="CG616" s="4"/>
    </row>
    <row r="617" spans="85:85" ht="20.100000000000001" customHeight="1" x14ac:dyDescent="0.2">
      <c r="CG617" s="4"/>
    </row>
    <row r="618" spans="85:85" ht="20.100000000000001" customHeight="1" x14ac:dyDescent="0.2">
      <c r="CG618" s="4"/>
    </row>
    <row r="619" spans="85:85" ht="20.100000000000001" customHeight="1" x14ac:dyDescent="0.2">
      <c r="CG619" s="4"/>
    </row>
    <row r="620" spans="85:85" ht="20.100000000000001" customHeight="1" x14ac:dyDescent="0.2">
      <c r="CG620" s="4"/>
    </row>
    <row r="621" spans="85:85" ht="20.100000000000001" customHeight="1" x14ac:dyDescent="0.2">
      <c r="CG621" s="4"/>
    </row>
    <row r="622" spans="85:85" ht="20.100000000000001" customHeight="1" x14ac:dyDescent="0.2">
      <c r="CG622" s="4"/>
    </row>
    <row r="623" spans="85:85" ht="20.100000000000001" customHeight="1" x14ac:dyDescent="0.2">
      <c r="CG623" s="4"/>
    </row>
    <row r="624" spans="85:85" ht="20.100000000000001" customHeight="1" x14ac:dyDescent="0.2">
      <c r="CG624" s="4"/>
    </row>
    <row r="625" spans="85:85" ht="20.100000000000001" customHeight="1" x14ac:dyDescent="0.2">
      <c r="CG625" s="4"/>
    </row>
    <row r="626" spans="85:85" ht="20.100000000000001" customHeight="1" x14ac:dyDescent="0.2">
      <c r="CG626" s="4"/>
    </row>
    <row r="627" spans="85:85" ht="20.100000000000001" customHeight="1" x14ac:dyDescent="0.2">
      <c r="CG627" s="4"/>
    </row>
    <row r="628" spans="85:85" ht="20.100000000000001" customHeight="1" x14ac:dyDescent="0.2">
      <c r="CG628" s="4"/>
    </row>
    <row r="629" spans="85:85" ht="20.100000000000001" customHeight="1" x14ac:dyDescent="0.2">
      <c r="CG629" s="4"/>
    </row>
    <row r="630" spans="85:85" ht="20.100000000000001" customHeight="1" x14ac:dyDescent="0.2">
      <c r="CG630" s="4"/>
    </row>
    <row r="631" spans="85:85" ht="20.100000000000001" customHeight="1" x14ac:dyDescent="0.2">
      <c r="CG631" s="4"/>
    </row>
    <row r="632" spans="85:85" ht="20.100000000000001" customHeight="1" x14ac:dyDescent="0.2">
      <c r="CG632" s="4"/>
    </row>
    <row r="633" spans="85:85" ht="20.100000000000001" customHeight="1" x14ac:dyDescent="0.2">
      <c r="CG633" s="4"/>
    </row>
    <row r="634" spans="85:85" ht="20.100000000000001" customHeight="1" x14ac:dyDescent="0.2">
      <c r="CG634" s="4"/>
    </row>
    <row r="635" spans="85:85" ht="20.100000000000001" customHeight="1" x14ac:dyDescent="0.2">
      <c r="CG635" s="4"/>
    </row>
    <row r="636" spans="85:85" ht="20.100000000000001" customHeight="1" x14ac:dyDescent="0.2">
      <c r="CG636" s="4"/>
    </row>
    <row r="637" spans="85:85" ht="20.100000000000001" customHeight="1" x14ac:dyDescent="0.2">
      <c r="CG637" s="4"/>
    </row>
    <row r="638" spans="85:85" ht="20.100000000000001" customHeight="1" x14ac:dyDescent="0.2">
      <c r="CG638" s="4"/>
    </row>
    <row r="639" spans="85:85" ht="20.100000000000001" customHeight="1" x14ac:dyDescent="0.2">
      <c r="CG639" s="4"/>
    </row>
    <row r="640" spans="85:85" ht="20.100000000000001" customHeight="1" x14ac:dyDescent="0.2">
      <c r="CG640" s="4"/>
    </row>
    <row r="641" spans="85:85" ht="20.100000000000001" customHeight="1" x14ac:dyDescent="0.2">
      <c r="CG641" s="4"/>
    </row>
    <row r="642" spans="85:85" ht="20.100000000000001" customHeight="1" x14ac:dyDescent="0.2">
      <c r="CG642" s="4"/>
    </row>
    <row r="643" spans="85:85" ht="20.100000000000001" customHeight="1" x14ac:dyDescent="0.2">
      <c r="CG643" s="4"/>
    </row>
    <row r="644" spans="85:85" ht="20.100000000000001" customHeight="1" x14ac:dyDescent="0.2">
      <c r="CG644" s="4"/>
    </row>
    <row r="645" spans="85:85" ht="20.100000000000001" customHeight="1" x14ac:dyDescent="0.2">
      <c r="CG645" s="4"/>
    </row>
    <row r="646" spans="85:85" ht="20.100000000000001" customHeight="1" x14ac:dyDescent="0.2">
      <c r="CG646" s="4"/>
    </row>
    <row r="647" spans="85:85" ht="20.100000000000001" customHeight="1" x14ac:dyDescent="0.2">
      <c r="CG647" s="4"/>
    </row>
    <row r="648" spans="85:85" ht="20.100000000000001" customHeight="1" x14ac:dyDescent="0.2">
      <c r="CG648" s="4"/>
    </row>
    <row r="649" spans="85:85" ht="20.100000000000001" customHeight="1" x14ac:dyDescent="0.2">
      <c r="CG649" s="4"/>
    </row>
    <row r="650" spans="85:85" ht="20.100000000000001" customHeight="1" x14ac:dyDescent="0.2">
      <c r="CG650" s="4"/>
    </row>
    <row r="651" spans="85:85" ht="20.100000000000001" customHeight="1" x14ac:dyDescent="0.2">
      <c r="CG651" s="4"/>
    </row>
    <row r="652" spans="85:85" ht="20.100000000000001" customHeight="1" x14ac:dyDescent="0.2">
      <c r="CG652" s="4"/>
    </row>
    <row r="653" spans="85:85" ht="20.100000000000001" customHeight="1" x14ac:dyDescent="0.2">
      <c r="CG653" s="4"/>
    </row>
    <row r="654" spans="85:85" ht="20.100000000000001" customHeight="1" x14ac:dyDescent="0.2">
      <c r="CG654" s="4"/>
    </row>
    <row r="655" spans="85:85" ht="20.100000000000001" customHeight="1" x14ac:dyDescent="0.2">
      <c r="CG655" s="4"/>
    </row>
    <row r="656" spans="85:85" ht="20.100000000000001" customHeight="1" x14ac:dyDescent="0.2">
      <c r="CG656" s="4"/>
    </row>
    <row r="657" spans="85:85" ht="20.100000000000001" customHeight="1" x14ac:dyDescent="0.2">
      <c r="CG657" s="4"/>
    </row>
    <row r="658" spans="85:85" ht="20.100000000000001" customHeight="1" x14ac:dyDescent="0.2">
      <c r="CG658" s="4"/>
    </row>
    <row r="659" spans="85:85" ht="20.100000000000001" customHeight="1" x14ac:dyDescent="0.2">
      <c r="CG659" s="4"/>
    </row>
    <row r="660" spans="85:85" ht="20.100000000000001" customHeight="1" x14ac:dyDescent="0.2">
      <c r="CG660" s="4"/>
    </row>
    <row r="661" spans="85:85" ht="20.100000000000001" customHeight="1" x14ac:dyDescent="0.2">
      <c r="CG661" s="4"/>
    </row>
    <row r="662" spans="85:85" ht="20.100000000000001" customHeight="1" x14ac:dyDescent="0.2">
      <c r="CG662" s="4"/>
    </row>
    <row r="663" spans="85:85" ht="20.100000000000001" customHeight="1" x14ac:dyDescent="0.2">
      <c r="CG663" s="4"/>
    </row>
    <row r="664" spans="85:85" ht="20.100000000000001" customHeight="1" x14ac:dyDescent="0.2">
      <c r="CG664" s="4"/>
    </row>
    <row r="665" spans="85:85" ht="20.100000000000001" customHeight="1" x14ac:dyDescent="0.2">
      <c r="CG665" s="4"/>
    </row>
    <row r="666" spans="85:85" ht="20.100000000000001" customHeight="1" x14ac:dyDescent="0.2">
      <c r="CG666" s="4"/>
    </row>
    <row r="667" spans="85:85" ht="20.100000000000001" customHeight="1" x14ac:dyDescent="0.2">
      <c r="CG667" s="4"/>
    </row>
    <row r="668" spans="85:85" ht="20.100000000000001" customHeight="1" x14ac:dyDescent="0.2">
      <c r="CG668" s="4"/>
    </row>
    <row r="669" spans="85:85" ht="20.100000000000001" customHeight="1" x14ac:dyDescent="0.2">
      <c r="CG669" s="4"/>
    </row>
    <row r="670" spans="85:85" ht="20.100000000000001" customHeight="1" x14ac:dyDescent="0.2">
      <c r="CG670" s="4"/>
    </row>
    <row r="671" spans="85:85" ht="20.100000000000001" customHeight="1" x14ac:dyDescent="0.2">
      <c r="CG671" s="4"/>
    </row>
    <row r="672" spans="85:85" ht="20.100000000000001" customHeight="1" x14ac:dyDescent="0.2">
      <c r="CG672" s="4"/>
    </row>
    <row r="673" spans="85:85" ht="20.100000000000001" customHeight="1" x14ac:dyDescent="0.2">
      <c r="CG673" s="4"/>
    </row>
    <row r="674" spans="85:85" ht="20.100000000000001" customHeight="1" x14ac:dyDescent="0.2">
      <c r="CG674" s="4"/>
    </row>
    <row r="675" spans="85:85" ht="20.100000000000001" customHeight="1" x14ac:dyDescent="0.2">
      <c r="CG675" s="4"/>
    </row>
    <row r="676" spans="85:85" ht="20.100000000000001" customHeight="1" x14ac:dyDescent="0.2">
      <c r="CG676" s="4"/>
    </row>
    <row r="677" spans="85:85" ht="20.100000000000001" customHeight="1" x14ac:dyDescent="0.2">
      <c r="CG677" s="4"/>
    </row>
    <row r="678" spans="85:85" ht="20.100000000000001" customHeight="1" x14ac:dyDescent="0.2">
      <c r="CG678" s="4"/>
    </row>
    <row r="679" spans="85:85" ht="20.100000000000001" customHeight="1" x14ac:dyDescent="0.2">
      <c r="CG679" s="4"/>
    </row>
    <row r="680" spans="85:85" ht="20.100000000000001" customHeight="1" x14ac:dyDescent="0.2">
      <c r="CG680" s="4"/>
    </row>
    <row r="681" spans="85:85" ht="20.100000000000001" customHeight="1" x14ac:dyDescent="0.2">
      <c r="CG681" s="4"/>
    </row>
    <row r="682" spans="85:85" ht="20.100000000000001" customHeight="1" x14ac:dyDescent="0.2">
      <c r="CG682" s="4"/>
    </row>
    <row r="683" spans="85:85" ht="20.100000000000001" customHeight="1" x14ac:dyDescent="0.2">
      <c r="CG683" s="4"/>
    </row>
    <row r="684" spans="85:85" ht="20.100000000000001" customHeight="1" x14ac:dyDescent="0.2">
      <c r="CG684" s="4"/>
    </row>
    <row r="685" spans="85:85" ht="20.100000000000001" customHeight="1" x14ac:dyDescent="0.2">
      <c r="CG685" s="4"/>
    </row>
    <row r="686" spans="85:85" ht="20.100000000000001" customHeight="1" x14ac:dyDescent="0.2">
      <c r="CG686" s="4"/>
    </row>
    <row r="687" spans="85:85" ht="20.100000000000001" customHeight="1" x14ac:dyDescent="0.2">
      <c r="CG687" s="4"/>
    </row>
    <row r="688" spans="85:85" ht="20.100000000000001" customHeight="1" x14ac:dyDescent="0.2">
      <c r="CG688" s="4"/>
    </row>
    <row r="689" spans="85:85" ht="20.100000000000001" customHeight="1" x14ac:dyDescent="0.2">
      <c r="CG689" s="4"/>
    </row>
    <row r="690" spans="85:85" ht="20.100000000000001" customHeight="1" x14ac:dyDescent="0.2">
      <c r="CG690" s="4"/>
    </row>
    <row r="691" spans="85:85" ht="20.100000000000001" customHeight="1" x14ac:dyDescent="0.2">
      <c r="CG691" s="4"/>
    </row>
    <row r="692" spans="85:85" ht="20.100000000000001" customHeight="1" x14ac:dyDescent="0.2">
      <c r="CG692" s="4"/>
    </row>
    <row r="693" spans="85:85" ht="20.100000000000001" customHeight="1" x14ac:dyDescent="0.2">
      <c r="CG693" s="4"/>
    </row>
    <row r="694" spans="85:85" ht="20.100000000000001" customHeight="1" x14ac:dyDescent="0.2">
      <c r="CG694" s="4"/>
    </row>
    <row r="695" spans="85:85" ht="20.100000000000001" customHeight="1" x14ac:dyDescent="0.2">
      <c r="CG695" s="4"/>
    </row>
    <row r="696" spans="85:85" ht="20.100000000000001" customHeight="1" x14ac:dyDescent="0.2">
      <c r="CG696" s="4"/>
    </row>
    <row r="697" spans="85:85" ht="20.100000000000001" customHeight="1" x14ac:dyDescent="0.2">
      <c r="CG697" s="4"/>
    </row>
    <row r="698" spans="85:85" ht="20.100000000000001" customHeight="1" x14ac:dyDescent="0.2">
      <c r="CG698" s="4"/>
    </row>
    <row r="699" spans="85:85" ht="20.100000000000001" customHeight="1" x14ac:dyDescent="0.2">
      <c r="CG699" s="4"/>
    </row>
    <row r="700" spans="85:85" ht="20.100000000000001" customHeight="1" x14ac:dyDescent="0.2">
      <c r="CG700" s="4"/>
    </row>
    <row r="701" spans="85:85" ht="20.100000000000001" customHeight="1" x14ac:dyDescent="0.2">
      <c r="CG701" s="4"/>
    </row>
    <row r="702" spans="85:85" ht="20.100000000000001" customHeight="1" x14ac:dyDescent="0.2">
      <c r="CG702" s="4"/>
    </row>
    <row r="703" spans="85:85" ht="20.100000000000001" customHeight="1" x14ac:dyDescent="0.2">
      <c r="CG703" s="4"/>
    </row>
    <row r="704" spans="85:85" ht="20.100000000000001" customHeight="1" x14ac:dyDescent="0.2">
      <c r="CG704" s="4"/>
    </row>
    <row r="705" spans="85:85" ht="20.100000000000001" customHeight="1" x14ac:dyDescent="0.2">
      <c r="CG705" s="4"/>
    </row>
    <row r="706" spans="85:85" ht="20.100000000000001" customHeight="1" x14ac:dyDescent="0.2">
      <c r="CG706" s="4"/>
    </row>
    <row r="707" spans="85:85" ht="20.100000000000001" customHeight="1" x14ac:dyDescent="0.2">
      <c r="CG707" s="4"/>
    </row>
    <row r="708" spans="85:85" ht="20.100000000000001" customHeight="1" x14ac:dyDescent="0.2">
      <c r="CG708" s="4"/>
    </row>
    <row r="709" spans="85:85" ht="20.100000000000001" customHeight="1" x14ac:dyDescent="0.2">
      <c r="CG709" s="4"/>
    </row>
    <row r="710" spans="85:85" ht="20.100000000000001" customHeight="1" x14ac:dyDescent="0.2">
      <c r="CG710" s="4"/>
    </row>
    <row r="711" spans="85:85" ht="20.100000000000001" customHeight="1" x14ac:dyDescent="0.2">
      <c r="CG711" s="4"/>
    </row>
    <row r="712" spans="85:85" ht="20.100000000000001" customHeight="1" x14ac:dyDescent="0.2">
      <c r="CG712" s="4"/>
    </row>
    <row r="713" spans="85:85" ht="20.100000000000001" customHeight="1" x14ac:dyDescent="0.2">
      <c r="CG713" s="4"/>
    </row>
    <row r="714" spans="85:85" ht="20.100000000000001" customHeight="1" x14ac:dyDescent="0.2">
      <c r="CG714" s="4"/>
    </row>
    <row r="715" spans="85:85" ht="20.100000000000001" customHeight="1" x14ac:dyDescent="0.2">
      <c r="CG715" s="4"/>
    </row>
    <row r="716" spans="85:85" ht="20.100000000000001" customHeight="1" x14ac:dyDescent="0.2">
      <c r="CG716" s="4"/>
    </row>
    <row r="717" spans="85:85" ht="20.100000000000001" customHeight="1" x14ac:dyDescent="0.2">
      <c r="CG717" s="4"/>
    </row>
    <row r="718" spans="85:85" ht="20.100000000000001" customHeight="1" x14ac:dyDescent="0.2">
      <c r="CG718" s="4"/>
    </row>
    <row r="719" spans="85:85" ht="20.100000000000001" customHeight="1" x14ac:dyDescent="0.2">
      <c r="CG719" s="4"/>
    </row>
    <row r="720" spans="85:85" ht="20.100000000000001" customHeight="1" x14ac:dyDescent="0.2">
      <c r="CG720" s="4"/>
    </row>
    <row r="721" spans="85:85" ht="20.100000000000001" customHeight="1" x14ac:dyDescent="0.2">
      <c r="CG721" s="4"/>
    </row>
    <row r="722" spans="85:85" ht="20.100000000000001" customHeight="1" x14ac:dyDescent="0.2">
      <c r="CG722" s="4"/>
    </row>
    <row r="723" spans="85:85" ht="20.100000000000001" customHeight="1" x14ac:dyDescent="0.2">
      <c r="CG723" s="4"/>
    </row>
    <row r="724" spans="85:85" ht="20.100000000000001" customHeight="1" x14ac:dyDescent="0.2">
      <c r="CG724" s="4"/>
    </row>
    <row r="725" spans="85:85" ht="20.100000000000001" customHeight="1" x14ac:dyDescent="0.2">
      <c r="CG725" s="4"/>
    </row>
    <row r="726" spans="85:85" ht="20.100000000000001" customHeight="1" x14ac:dyDescent="0.2">
      <c r="CG726" s="4"/>
    </row>
    <row r="727" spans="85:85" ht="20.100000000000001" customHeight="1" x14ac:dyDescent="0.2">
      <c r="CG727" s="4"/>
    </row>
    <row r="728" spans="85:85" ht="20.100000000000001" customHeight="1" x14ac:dyDescent="0.2">
      <c r="CG728" s="4"/>
    </row>
    <row r="729" spans="85:85" ht="20.100000000000001" customHeight="1" x14ac:dyDescent="0.2">
      <c r="CG729" s="4"/>
    </row>
    <row r="730" spans="85:85" ht="20.100000000000001" customHeight="1" x14ac:dyDescent="0.2">
      <c r="CG730" s="4"/>
    </row>
    <row r="731" spans="85:85" ht="20.100000000000001" customHeight="1" x14ac:dyDescent="0.2">
      <c r="CG731" s="4"/>
    </row>
    <row r="732" spans="85:85" ht="20.100000000000001" customHeight="1" x14ac:dyDescent="0.2">
      <c r="CG732" s="4"/>
    </row>
    <row r="733" spans="85:85" ht="20.100000000000001" customHeight="1" x14ac:dyDescent="0.2">
      <c r="CG733" s="4"/>
    </row>
    <row r="734" spans="85:85" ht="20.100000000000001" customHeight="1" x14ac:dyDescent="0.2">
      <c r="CG734" s="4"/>
    </row>
    <row r="735" spans="85:85" ht="20.100000000000001" customHeight="1" x14ac:dyDescent="0.2">
      <c r="CG735" s="4"/>
    </row>
    <row r="736" spans="85:85" ht="20.100000000000001" customHeight="1" x14ac:dyDescent="0.2">
      <c r="CG736" s="4"/>
    </row>
    <row r="737" spans="85:85" ht="20.100000000000001" customHeight="1" x14ac:dyDescent="0.2">
      <c r="CG737" s="4"/>
    </row>
    <row r="738" spans="85:85" ht="20.100000000000001" customHeight="1" x14ac:dyDescent="0.2">
      <c r="CG738" s="4"/>
    </row>
    <row r="739" spans="85:85" ht="20.100000000000001" customHeight="1" x14ac:dyDescent="0.2">
      <c r="CG739" s="4"/>
    </row>
    <row r="740" spans="85:85" ht="20.100000000000001" customHeight="1" x14ac:dyDescent="0.2">
      <c r="CG740" s="4"/>
    </row>
    <row r="741" spans="85:85" ht="20.100000000000001" customHeight="1" x14ac:dyDescent="0.2">
      <c r="CG741" s="4"/>
    </row>
    <row r="742" spans="85:85" ht="20.100000000000001" customHeight="1" x14ac:dyDescent="0.2">
      <c r="CG742" s="4"/>
    </row>
    <row r="743" spans="85:85" ht="20.100000000000001" customHeight="1" x14ac:dyDescent="0.2">
      <c r="CG743" s="4"/>
    </row>
    <row r="744" spans="85:85" ht="20.100000000000001" customHeight="1" x14ac:dyDescent="0.2">
      <c r="CG744" s="4"/>
    </row>
    <row r="745" spans="85:85" ht="20.100000000000001" customHeight="1" x14ac:dyDescent="0.2">
      <c r="CG745" s="4"/>
    </row>
    <row r="746" spans="85:85" ht="20.100000000000001" customHeight="1" x14ac:dyDescent="0.2">
      <c r="CG746" s="4"/>
    </row>
    <row r="747" spans="85:85" ht="20.100000000000001" customHeight="1" x14ac:dyDescent="0.2">
      <c r="CG747" s="4"/>
    </row>
    <row r="748" spans="85:85" ht="20.100000000000001" customHeight="1" x14ac:dyDescent="0.2">
      <c r="CG748" s="4"/>
    </row>
    <row r="749" spans="85:85" ht="20.100000000000001" customHeight="1" x14ac:dyDescent="0.2">
      <c r="CG749" s="4"/>
    </row>
    <row r="750" spans="85:85" ht="20.100000000000001" customHeight="1" x14ac:dyDescent="0.2">
      <c r="CG750" s="4"/>
    </row>
    <row r="751" spans="85:85" ht="20.100000000000001" customHeight="1" x14ac:dyDescent="0.2">
      <c r="CG751" s="4"/>
    </row>
    <row r="752" spans="85:85" ht="20.100000000000001" customHeight="1" x14ac:dyDescent="0.2">
      <c r="CG752" s="4"/>
    </row>
    <row r="753" spans="85:85" ht="20.100000000000001" customHeight="1" x14ac:dyDescent="0.2">
      <c r="CG753" s="4"/>
    </row>
    <row r="754" spans="85:85" ht="20.100000000000001" customHeight="1" x14ac:dyDescent="0.2">
      <c r="CG754" s="4"/>
    </row>
    <row r="755" spans="85:85" ht="20.100000000000001" customHeight="1" x14ac:dyDescent="0.2">
      <c r="CG755" s="4"/>
    </row>
    <row r="756" spans="85:85" ht="20.100000000000001" customHeight="1" x14ac:dyDescent="0.2">
      <c r="CG756" s="4"/>
    </row>
    <row r="757" spans="85:85" ht="20.100000000000001" customHeight="1" x14ac:dyDescent="0.2">
      <c r="CG757" s="4"/>
    </row>
    <row r="758" spans="85:85" ht="20.100000000000001" customHeight="1" x14ac:dyDescent="0.2">
      <c r="CG758" s="4"/>
    </row>
    <row r="759" spans="85:85" ht="20.100000000000001" customHeight="1" x14ac:dyDescent="0.2">
      <c r="CG759" s="4"/>
    </row>
    <row r="760" spans="85:85" ht="20.100000000000001" customHeight="1" x14ac:dyDescent="0.2">
      <c r="CG760" s="4"/>
    </row>
    <row r="761" spans="85:85" ht="20.100000000000001" customHeight="1" x14ac:dyDescent="0.2">
      <c r="CG761" s="4"/>
    </row>
    <row r="762" spans="85:85" ht="20.100000000000001" customHeight="1" x14ac:dyDescent="0.2">
      <c r="CG762" s="4"/>
    </row>
    <row r="763" spans="85:85" ht="20.100000000000001" customHeight="1" x14ac:dyDescent="0.2">
      <c r="CG763" s="4"/>
    </row>
    <row r="764" spans="85:85" ht="20.100000000000001" customHeight="1" x14ac:dyDescent="0.2">
      <c r="CG764" s="4"/>
    </row>
    <row r="765" spans="85:85" ht="20.100000000000001" customHeight="1" x14ac:dyDescent="0.2">
      <c r="CG765" s="4"/>
    </row>
    <row r="766" spans="85:85" ht="20.100000000000001" customHeight="1" x14ac:dyDescent="0.2">
      <c r="CG766" s="4"/>
    </row>
    <row r="767" spans="85:85" ht="20.100000000000001" customHeight="1" x14ac:dyDescent="0.2">
      <c r="CG767" s="4"/>
    </row>
    <row r="768" spans="85:85" ht="20.100000000000001" customHeight="1" x14ac:dyDescent="0.2">
      <c r="CG768" s="4"/>
    </row>
    <row r="769" spans="85:85" ht="20.100000000000001" customHeight="1" x14ac:dyDescent="0.2">
      <c r="CG769" s="4"/>
    </row>
    <row r="770" spans="85:85" ht="20.100000000000001" customHeight="1" x14ac:dyDescent="0.2">
      <c r="CG770" s="4"/>
    </row>
    <row r="771" spans="85:85" ht="20.100000000000001" customHeight="1" x14ac:dyDescent="0.2">
      <c r="CG771" s="4"/>
    </row>
    <row r="772" spans="85:85" ht="20.100000000000001" customHeight="1" x14ac:dyDescent="0.2">
      <c r="CG772" s="4"/>
    </row>
    <row r="773" spans="85:85" ht="20.100000000000001" customHeight="1" x14ac:dyDescent="0.2">
      <c r="CG773" s="4"/>
    </row>
    <row r="774" spans="85:85" ht="20.100000000000001" customHeight="1" x14ac:dyDescent="0.2">
      <c r="CG774" s="4"/>
    </row>
    <row r="775" spans="85:85" ht="20.100000000000001" customHeight="1" x14ac:dyDescent="0.2">
      <c r="CG775" s="4"/>
    </row>
    <row r="776" spans="85:85" ht="20.100000000000001" customHeight="1" x14ac:dyDescent="0.2">
      <c r="CG776" s="4"/>
    </row>
    <row r="777" spans="85:85" ht="20.100000000000001" customHeight="1" x14ac:dyDescent="0.2">
      <c r="CG777" s="4"/>
    </row>
    <row r="778" spans="85:85" ht="20.100000000000001" customHeight="1" x14ac:dyDescent="0.2">
      <c r="CG778" s="4"/>
    </row>
    <row r="779" spans="85:85" ht="20.100000000000001" customHeight="1" x14ac:dyDescent="0.2">
      <c r="CG779" s="4"/>
    </row>
    <row r="780" spans="85:85" ht="20.100000000000001" customHeight="1" x14ac:dyDescent="0.2">
      <c r="CG780" s="4"/>
    </row>
    <row r="781" spans="85:85" ht="20.100000000000001" customHeight="1" x14ac:dyDescent="0.2">
      <c r="CG781" s="4"/>
    </row>
    <row r="782" spans="85:85" ht="20.100000000000001" customHeight="1" x14ac:dyDescent="0.2">
      <c r="CG782" s="4"/>
    </row>
    <row r="783" spans="85:85" ht="20.100000000000001" customHeight="1" x14ac:dyDescent="0.2">
      <c r="CG783" s="4"/>
    </row>
    <row r="784" spans="85:85" ht="20.100000000000001" customHeight="1" x14ac:dyDescent="0.2">
      <c r="CG784" s="4"/>
    </row>
    <row r="785" spans="85:85" ht="20.100000000000001" customHeight="1" x14ac:dyDescent="0.2">
      <c r="CG785" s="4"/>
    </row>
    <row r="786" spans="85:85" ht="20.100000000000001" customHeight="1" x14ac:dyDescent="0.2">
      <c r="CG786" s="4"/>
    </row>
    <row r="787" spans="85:85" ht="20.100000000000001" customHeight="1" x14ac:dyDescent="0.2">
      <c r="CG787" s="4"/>
    </row>
    <row r="788" spans="85:85" ht="20.100000000000001" customHeight="1" x14ac:dyDescent="0.2">
      <c r="CG788" s="4"/>
    </row>
    <row r="789" spans="85:85" ht="20.100000000000001" customHeight="1" x14ac:dyDescent="0.2">
      <c r="CG789" s="4"/>
    </row>
    <row r="790" spans="85:85" ht="20.100000000000001" customHeight="1" x14ac:dyDescent="0.2">
      <c r="CG790" s="4"/>
    </row>
    <row r="791" spans="85:85" ht="20.100000000000001" customHeight="1" x14ac:dyDescent="0.2">
      <c r="CG791" s="4"/>
    </row>
    <row r="792" spans="85:85" ht="20.100000000000001" customHeight="1" x14ac:dyDescent="0.2">
      <c r="CG792" s="4"/>
    </row>
    <row r="793" spans="85:85" ht="20.100000000000001" customHeight="1" x14ac:dyDescent="0.2">
      <c r="CG793" s="4"/>
    </row>
    <row r="794" spans="85:85" ht="20.100000000000001" customHeight="1" x14ac:dyDescent="0.2">
      <c r="CG794" s="4"/>
    </row>
    <row r="795" spans="85:85" ht="20.100000000000001" customHeight="1" x14ac:dyDescent="0.2">
      <c r="CG795" s="4"/>
    </row>
    <row r="796" spans="85:85" ht="20.100000000000001" customHeight="1" x14ac:dyDescent="0.2">
      <c r="CG796" s="4"/>
    </row>
    <row r="797" spans="85:85" ht="20.100000000000001" customHeight="1" x14ac:dyDescent="0.2">
      <c r="CG797" s="4"/>
    </row>
    <row r="798" spans="85:85" ht="20.100000000000001" customHeight="1" x14ac:dyDescent="0.2">
      <c r="CG798" s="4"/>
    </row>
    <row r="799" spans="85:85" ht="20.100000000000001" customHeight="1" x14ac:dyDescent="0.2">
      <c r="CG799" s="4"/>
    </row>
    <row r="800" spans="85:85" ht="20.100000000000001" customHeight="1" x14ac:dyDescent="0.2">
      <c r="CG800" s="4"/>
    </row>
    <row r="801" spans="85:85" ht="20.100000000000001" customHeight="1" x14ac:dyDescent="0.2">
      <c r="CG801" s="4"/>
    </row>
    <row r="802" spans="85:85" ht="20.100000000000001" customHeight="1" x14ac:dyDescent="0.2">
      <c r="CG802" s="4"/>
    </row>
    <row r="803" spans="85:85" ht="20.100000000000001" customHeight="1" x14ac:dyDescent="0.2">
      <c r="CG803" s="4"/>
    </row>
    <row r="804" spans="85:85" ht="20.100000000000001" customHeight="1" x14ac:dyDescent="0.2">
      <c r="CG804" s="4"/>
    </row>
    <row r="805" spans="85:85" ht="20.100000000000001" customHeight="1" x14ac:dyDescent="0.2">
      <c r="CG805" s="4"/>
    </row>
    <row r="806" spans="85:85" ht="20.100000000000001" customHeight="1" x14ac:dyDescent="0.2">
      <c r="CG806" s="4"/>
    </row>
    <row r="807" spans="85:85" ht="20.100000000000001" customHeight="1" x14ac:dyDescent="0.2">
      <c r="CG807" s="4"/>
    </row>
    <row r="808" spans="85:85" ht="20.100000000000001" customHeight="1" x14ac:dyDescent="0.2">
      <c r="CG808" s="4"/>
    </row>
    <row r="809" spans="85:85" ht="20.100000000000001" customHeight="1" x14ac:dyDescent="0.2">
      <c r="CG809" s="4"/>
    </row>
    <row r="810" spans="85:85" ht="20.100000000000001" customHeight="1" x14ac:dyDescent="0.2">
      <c r="CG810" s="4"/>
    </row>
    <row r="811" spans="85:85" ht="20.100000000000001" customHeight="1" x14ac:dyDescent="0.2">
      <c r="CG811" s="4"/>
    </row>
    <row r="812" spans="85:85" ht="20.100000000000001" customHeight="1" x14ac:dyDescent="0.2">
      <c r="CG812" s="4"/>
    </row>
    <row r="813" spans="85:85" ht="20.100000000000001" customHeight="1" x14ac:dyDescent="0.2">
      <c r="CG813" s="4"/>
    </row>
    <row r="814" spans="85:85" ht="20.100000000000001" customHeight="1" x14ac:dyDescent="0.2">
      <c r="CG814" s="4"/>
    </row>
    <row r="815" spans="85:85" ht="20.100000000000001" customHeight="1" x14ac:dyDescent="0.2">
      <c r="CG815" s="4"/>
    </row>
    <row r="816" spans="85:85" ht="20.100000000000001" customHeight="1" x14ac:dyDescent="0.2">
      <c r="CG816" s="4"/>
    </row>
    <row r="817" spans="85:85" ht="20.100000000000001" customHeight="1" x14ac:dyDescent="0.2">
      <c r="CG817" s="4"/>
    </row>
    <row r="818" spans="85:85" ht="20.100000000000001" customHeight="1" x14ac:dyDescent="0.2">
      <c r="CG818" s="4"/>
    </row>
    <row r="819" spans="85:85" ht="20.100000000000001" customHeight="1" x14ac:dyDescent="0.2">
      <c r="CG819" s="4"/>
    </row>
    <row r="820" spans="85:85" ht="20.100000000000001" customHeight="1" x14ac:dyDescent="0.2">
      <c r="CG820" s="4"/>
    </row>
    <row r="821" spans="85:85" ht="20.100000000000001" customHeight="1" x14ac:dyDescent="0.2">
      <c r="CG821" s="4"/>
    </row>
    <row r="822" spans="85:85" ht="20.100000000000001" customHeight="1" x14ac:dyDescent="0.2">
      <c r="CG822" s="4"/>
    </row>
    <row r="823" spans="85:85" ht="20.100000000000001" customHeight="1" x14ac:dyDescent="0.2">
      <c r="CG823" s="4"/>
    </row>
    <row r="824" spans="85:85" ht="20.100000000000001" customHeight="1" x14ac:dyDescent="0.2">
      <c r="CG824" s="4"/>
    </row>
    <row r="825" spans="85:85" ht="20.100000000000001" customHeight="1" x14ac:dyDescent="0.2">
      <c r="CG825" s="4"/>
    </row>
    <row r="826" spans="85:85" ht="20.100000000000001" customHeight="1" x14ac:dyDescent="0.2">
      <c r="CG826" s="4"/>
    </row>
    <row r="827" spans="85:85" ht="20.100000000000001" customHeight="1" x14ac:dyDescent="0.2">
      <c r="CG827" s="4"/>
    </row>
    <row r="828" spans="85:85" ht="20.100000000000001" customHeight="1" x14ac:dyDescent="0.2">
      <c r="CG828" s="4"/>
    </row>
    <row r="829" spans="85:85" ht="20.100000000000001" customHeight="1" x14ac:dyDescent="0.2">
      <c r="CG829" s="4"/>
    </row>
    <row r="830" spans="85:85" ht="20.100000000000001" customHeight="1" x14ac:dyDescent="0.2">
      <c r="CG830" s="4"/>
    </row>
    <row r="831" spans="85:85" ht="20.100000000000001" customHeight="1" x14ac:dyDescent="0.2">
      <c r="CG831" s="4"/>
    </row>
    <row r="832" spans="85:85" ht="20.100000000000001" customHeight="1" x14ac:dyDescent="0.2">
      <c r="CG832" s="4"/>
    </row>
    <row r="833" spans="85:85" ht="20.100000000000001" customHeight="1" x14ac:dyDescent="0.2">
      <c r="CG833" s="4"/>
    </row>
    <row r="834" spans="85:85" ht="20.100000000000001" customHeight="1" x14ac:dyDescent="0.2">
      <c r="CG834" s="4"/>
    </row>
    <row r="835" spans="85:85" ht="20.100000000000001" customHeight="1" x14ac:dyDescent="0.2">
      <c r="CG835" s="4"/>
    </row>
    <row r="836" spans="85:85" ht="20.100000000000001" customHeight="1" x14ac:dyDescent="0.2">
      <c r="CG836" s="4"/>
    </row>
    <row r="837" spans="85:85" ht="20.100000000000001" customHeight="1" x14ac:dyDescent="0.2">
      <c r="CG837" s="4"/>
    </row>
    <row r="838" spans="85:85" ht="20.100000000000001" customHeight="1" x14ac:dyDescent="0.2">
      <c r="CG838" s="4"/>
    </row>
    <row r="839" spans="85:85" ht="20.100000000000001" customHeight="1" x14ac:dyDescent="0.2">
      <c r="CG839" s="4"/>
    </row>
    <row r="840" spans="85:85" ht="20.100000000000001" customHeight="1" x14ac:dyDescent="0.2">
      <c r="CG840" s="4"/>
    </row>
    <row r="841" spans="85:85" ht="20.100000000000001" customHeight="1" x14ac:dyDescent="0.2">
      <c r="CG841" s="4"/>
    </row>
    <row r="842" spans="85:85" ht="20.100000000000001" customHeight="1" x14ac:dyDescent="0.2">
      <c r="CG842" s="4"/>
    </row>
    <row r="843" spans="85:85" ht="20.100000000000001" customHeight="1" x14ac:dyDescent="0.2">
      <c r="CG843" s="4"/>
    </row>
    <row r="844" spans="85:85" ht="20.100000000000001" customHeight="1" x14ac:dyDescent="0.2">
      <c r="CG844" s="4"/>
    </row>
    <row r="845" spans="85:85" ht="20.100000000000001" customHeight="1" x14ac:dyDescent="0.2">
      <c r="CG845" s="4"/>
    </row>
    <row r="846" spans="85:85" ht="20.100000000000001" customHeight="1" x14ac:dyDescent="0.2">
      <c r="CG846" s="4"/>
    </row>
    <row r="847" spans="85:85" ht="20.100000000000001" customHeight="1" x14ac:dyDescent="0.2">
      <c r="CG847" s="4"/>
    </row>
    <row r="848" spans="85:85" ht="20.100000000000001" customHeight="1" x14ac:dyDescent="0.2">
      <c r="CG848" s="4"/>
    </row>
    <row r="849" spans="85:85" ht="20.100000000000001" customHeight="1" x14ac:dyDescent="0.2">
      <c r="CG849" s="4"/>
    </row>
    <row r="850" spans="85:85" ht="20.100000000000001" customHeight="1" x14ac:dyDescent="0.2">
      <c r="CG850" s="4"/>
    </row>
    <row r="851" spans="85:85" ht="20.100000000000001" customHeight="1" x14ac:dyDescent="0.2">
      <c r="CG851" s="4"/>
    </row>
    <row r="852" spans="85:85" ht="20.100000000000001" customHeight="1" x14ac:dyDescent="0.2">
      <c r="CG852" s="4"/>
    </row>
    <row r="853" spans="85:85" ht="20.100000000000001" customHeight="1" x14ac:dyDescent="0.2">
      <c r="CG853" s="4"/>
    </row>
    <row r="854" spans="85:85" ht="20.100000000000001" customHeight="1" x14ac:dyDescent="0.2">
      <c r="CG854" s="4"/>
    </row>
    <row r="855" spans="85:85" ht="20.100000000000001" customHeight="1" x14ac:dyDescent="0.2">
      <c r="CG855" s="4"/>
    </row>
    <row r="856" spans="85:85" ht="20.100000000000001" customHeight="1" x14ac:dyDescent="0.2">
      <c r="CG856" s="4"/>
    </row>
    <row r="857" spans="85:85" ht="20.100000000000001" customHeight="1" x14ac:dyDescent="0.2">
      <c r="CG857" s="4"/>
    </row>
    <row r="858" spans="85:85" ht="20.100000000000001" customHeight="1" x14ac:dyDescent="0.2">
      <c r="CG858" s="4"/>
    </row>
    <row r="859" spans="85:85" ht="20.100000000000001" customHeight="1" x14ac:dyDescent="0.2">
      <c r="CG859" s="4"/>
    </row>
    <row r="860" spans="85:85" ht="20.100000000000001" customHeight="1" x14ac:dyDescent="0.2">
      <c r="CG860" s="4"/>
    </row>
    <row r="861" spans="85:85" ht="20.100000000000001" customHeight="1" x14ac:dyDescent="0.2">
      <c r="CG861" s="4"/>
    </row>
    <row r="862" spans="85:85" ht="20.100000000000001" customHeight="1" x14ac:dyDescent="0.2">
      <c r="CG862" s="4"/>
    </row>
    <row r="863" spans="85:85" ht="20.100000000000001" customHeight="1" x14ac:dyDescent="0.2">
      <c r="CG863" s="4"/>
    </row>
    <row r="864" spans="85:85" ht="20.100000000000001" customHeight="1" x14ac:dyDescent="0.2">
      <c r="CG864" s="4"/>
    </row>
    <row r="865" spans="85:85" ht="20.100000000000001" customHeight="1" x14ac:dyDescent="0.2">
      <c r="CG865" s="4"/>
    </row>
    <row r="866" spans="85:85" ht="20.100000000000001" customHeight="1" x14ac:dyDescent="0.2">
      <c r="CG866" s="4"/>
    </row>
    <row r="867" spans="85:85" ht="20.100000000000001" customHeight="1" x14ac:dyDescent="0.2">
      <c r="CG867" s="4"/>
    </row>
    <row r="868" spans="85:85" ht="20.100000000000001" customHeight="1" x14ac:dyDescent="0.2">
      <c r="CG868" s="4"/>
    </row>
    <row r="869" spans="85:85" ht="20.100000000000001" customHeight="1" x14ac:dyDescent="0.2">
      <c r="CG869" s="4"/>
    </row>
    <row r="870" spans="85:85" ht="20.100000000000001" customHeight="1" x14ac:dyDescent="0.2">
      <c r="CG870" s="4"/>
    </row>
    <row r="871" spans="85:85" ht="20.100000000000001" customHeight="1" x14ac:dyDescent="0.2">
      <c r="CG871" s="4"/>
    </row>
    <row r="872" spans="85:85" ht="20.100000000000001" customHeight="1" x14ac:dyDescent="0.2">
      <c r="CG872" s="4"/>
    </row>
    <row r="873" spans="85:85" ht="20.100000000000001" customHeight="1" x14ac:dyDescent="0.2">
      <c r="CG873" s="4"/>
    </row>
    <row r="874" spans="85:85" ht="20.100000000000001" customHeight="1" x14ac:dyDescent="0.2">
      <c r="CG874" s="4"/>
    </row>
    <row r="875" spans="85:85" ht="20.100000000000001" customHeight="1" x14ac:dyDescent="0.2">
      <c r="CG875" s="4"/>
    </row>
    <row r="876" spans="85:85" ht="20.100000000000001" customHeight="1" x14ac:dyDescent="0.2">
      <c r="CG876" s="4"/>
    </row>
    <row r="877" spans="85:85" ht="20.100000000000001" customHeight="1" x14ac:dyDescent="0.2">
      <c r="CG877" s="4"/>
    </row>
    <row r="878" spans="85:85" ht="20.100000000000001" customHeight="1" x14ac:dyDescent="0.2">
      <c r="CG878" s="4"/>
    </row>
    <row r="879" spans="85:85" ht="20.100000000000001" customHeight="1" x14ac:dyDescent="0.2">
      <c r="CG879" s="4"/>
    </row>
    <row r="880" spans="85:85" ht="20.100000000000001" customHeight="1" x14ac:dyDescent="0.2">
      <c r="CG880" s="4"/>
    </row>
    <row r="881" spans="85:85" ht="20.100000000000001" customHeight="1" x14ac:dyDescent="0.2">
      <c r="CG881" s="4"/>
    </row>
    <row r="882" spans="85:85" ht="20.100000000000001" customHeight="1" x14ac:dyDescent="0.2">
      <c r="CG882" s="4"/>
    </row>
    <row r="883" spans="85:85" ht="20.100000000000001" customHeight="1" x14ac:dyDescent="0.2">
      <c r="CG883" s="4"/>
    </row>
    <row r="884" spans="85:85" ht="20.100000000000001" customHeight="1" x14ac:dyDescent="0.2">
      <c r="CG884" s="4"/>
    </row>
    <row r="885" spans="85:85" ht="20.100000000000001" customHeight="1" x14ac:dyDescent="0.2">
      <c r="CG885" s="4"/>
    </row>
    <row r="886" spans="85:85" ht="20.100000000000001" customHeight="1" x14ac:dyDescent="0.2">
      <c r="CG886" s="4"/>
    </row>
    <row r="887" spans="85:85" ht="20.100000000000001" customHeight="1" x14ac:dyDescent="0.2">
      <c r="CG887" s="4"/>
    </row>
    <row r="888" spans="85:85" ht="20.100000000000001" customHeight="1" x14ac:dyDescent="0.2">
      <c r="CG888" s="4"/>
    </row>
    <row r="889" spans="85:85" ht="20.100000000000001" customHeight="1" x14ac:dyDescent="0.2">
      <c r="CG889" s="4"/>
    </row>
    <row r="890" spans="85:85" ht="20.100000000000001" customHeight="1" x14ac:dyDescent="0.2">
      <c r="CG890" s="4"/>
    </row>
    <row r="891" spans="85:85" ht="20.100000000000001" customHeight="1" x14ac:dyDescent="0.2">
      <c r="CG891" s="4"/>
    </row>
    <row r="892" spans="85:85" ht="20.100000000000001" customHeight="1" x14ac:dyDescent="0.2">
      <c r="CG892" s="4"/>
    </row>
    <row r="893" spans="85:85" ht="20.100000000000001" customHeight="1" x14ac:dyDescent="0.2">
      <c r="CG893" s="4"/>
    </row>
    <row r="894" spans="85:85" ht="20.100000000000001" customHeight="1" x14ac:dyDescent="0.2">
      <c r="CG894" s="4"/>
    </row>
    <row r="895" spans="85:85" ht="20.100000000000001" customHeight="1" x14ac:dyDescent="0.2">
      <c r="CG895" s="4"/>
    </row>
    <row r="896" spans="85:85" ht="20.100000000000001" customHeight="1" x14ac:dyDescent="0.2">
      <c r="CG896" s="4"/>
    </row>
    <row r="897" spans="85:85" ht="20.100000000000001" customHeight="1" x14ac:dyDescent="0.2">
      <c r="CG897" s="4"/>
    </row>
    <row r="898" spans="85:85" ht="20.100000000000001" customHeight="1" x14ac:dyDescent="0.2">
      <c r="CG898" s="4"/>
    </row>
    <row r="899" spans="85:85" ht="20.100000000000001" customHeight="1" x14ac:dyDescent="0.2">
      <c r="CG899" s="4"/>
    </row>
    <row r="900" spans="85:85" ht="20.100000000000001" customHeight="1" x14ac:dyDescent="0.2">
      <c r="CG900" s="4"/>
    </row>
    <row r="901" spans="85:85" ht="20.100000000000001" customHeight="1" x14ac:dyDescent="0.2">
      <c r="CG901" s="4"/>
    </row>
    <row r="902" spans="85:85" ht="20.100000000000001" customHeight="1" x14ac:dyDescent="0.2">
      <c r="CG902" s="4"/>
    </row>
    <row r="903" spans="85:85" ht="20.100000000000001" customHeight="1" x14ac:dyDescent="0.2">
      <c r="CG903" s="4"/>
    </row>
    <row r="904" spans="85:85" ht="20.100000000000001" customHeight="1" x14ac:dyDescent="0.2">
      <c r="CG904" s="4"/>
    </row>
    <row r="905" spans="85:85" ht="20.100000000000001" customHeight="1" x14ac:dyDescent="0.2">
      <c r="CG905" s="4"/>
    </row>
    <row r="906" spans="85:85" ht="20.100000000000001" customHeight="1" x14ac:dyDescent="0.2">
      <c r="CG906" s="4"/>
    </row>
    <row r="907" spans="85:85" ht="20.100000000000001" customHeight="1" x14ac:dyDescent="0.2">
      <c r="CG907" s="4"/>
    </row>
    <row r="908" spans="85:85" ht="20.100000000000001" customHeight="1" x14ac:dyDescent="0.2">
      <c r="CG908" s="4"/>
    </row>
    <row r="909" spans="85:85" ht="20.100000000000001" customHeight="1" x14ac:dyDescent="0.2">
      <c r="CG909" s="4"/>
    </row>
    <row r="910" spans="85:85" ht="20.100000000000001" customHeight="1" x14ac:dyDescent="0.2">
      <c r="CG910" s="4"/>
    </row>
    <row r="911" spans="85:85" ht="20.100000000000001" customHeight="1" x14ac:dyDescent="0.2">
      <c r="CG911" s="4"/>
    </row>
    <row r="912" spans="85:85" ht="20.100000000000001" customHeight="1" x14ac:dyDescent="0.2">
      <c r="CG912" s="4"/>
    </row>
    <row r="913" spans="85:85" ht="20.100000000000001" customHeight="1" x14ac:dyDescent="0.2">
      <c r="CG913" s="4"/>
    </row>
    <row r="914" spans="85:85" ht="20.100000000000001" customHeight="1" x14ac:dyDescent="0.2">
      <c r="CG914" s="4"/>
    </row>
    <row r="915" spans="85:85" ht="20.100000000000001" customHeight="1" x14ac:dyDescent="0.2">
      <c r="CG915" s="4"/>
    </row>
    <row r="916" spans="85:85" ht="20.100000000000001" customHeight="1" x14ac:dyDescent="0.2">
      <c r="CG916" s="4"/>
    </row>
    <row r="917" spans="85:85" ht="20.100000000000001" customHeight="1" x14ac:dyDescent="0.2">
      <c r="CG917" s="4"/>
    </row>
    <row r="918" spans="85:85" ht="20.100000000000001" customHeight="1" x14ac:dyDescent="0.2">
      <c r="CG918" s="4"/>
    </row>
    <row r="919" spans="85:85" ht="20.100000000000001" customHeight="1" x14ac:dyDescent="0.2">
      <c r="CG919" s="4"/>
    </row>
    <row r="920" spans="85:85" ht="20.100000000000001" customHeight="1" x14ac:dyDescent="0.2">
      <c r="CG920" s="4"/>
    </row>
    <row r="921" spans="85:85" ht="20.100000000000001" customHeight="1" x14ac:dyDescent="0.2">
      <c r="CG921" s="4"/>
    </row>
    <row r="922" spans="85:85" ht="20.100000000000001" customHeight="1" x14ac:dyDescent="0.2">
      <c r="CG922" s="4"/>
    </row>
    <row r="923" spans="85:85" ht="20.100000000000001" customHeight="1" x14ac:dyDescent="0.2">
      <c r="CG923" s="4"/>
    </row>
    <row r="924" spans="85:85" ht="20.100000000000001" customHeight="1" x14ac:dyDescent="0.2">
      <c r="CG924" s="4"/>
    </row>
    <row r="925" spans="85:85" ht="20.100000000000001" customHeight="1" x14ac:dyDescent="0.2">
      <c r="CG925" s="4"/>
    </row>
    <row r="926" spans="85:85" ht="20.100000000000001" customHeight="1" x14ac:dyDescent="0.2">
      <c r="CG926" s="4"/>
    </row>
    <row r="927" spans="85:85" ht="20.100000000000001" customHeight="1" x14ac:dyDescent="0.2">
      <c r="CG927" s="4"/>
    </row>
    <row r="928" spans="85:85" ht="20.100000000000001" customHeight="1" x14ac:dyDescent="0.2">
      <c r="CG928" s="4"/>
    </row>
    <row r="929" spans="85:85" ht="20.100000000000001" customHeight="1" x14ac:dyDescent="0.2">
      <c r="CG929" s="4"/>
    </row>
    <row r="930" spans="85:85" ht="20.100000000000001" customHeight="1" x14ac:dyDescent="0.2">
      <c r="CG930" s="4"/>
    </row>
    <row r="931" spans="85:85" ht="20.100000000000001" customHeight="1" x14ac:dyDescent="0.2">
      <c r="CG931" s="4"/>
    </row>
    <row r="932" spans="85:85" ht="20.100000000000001" customHeight="1" x14ac:dyDescent="0.2">
      <c r="CG932" s="4"/>
    </row>
    <row r="933" spans="85:85" ht="20.100000000000001" customHeight="1" x14ac:dyDescent="0.2">
      <c r="CG933" s="4"/>
    </row>
    <row r="934" spans="85:85" ht="20.100000000000001" customHeight="1" x14ac:dyDescent="0.2">
      <c r="CG934" s="4"/>
    </row>
    <row r="935" spans="85:85" ht="20.100000000000001" customHeight="1" x14ac:dyDescent="0.2">
      <c r="CG935" s="4"/>
    </row>
    <row r="936" spans="85:85" ht="20.100000000000001" customHeight="1" x14ac:dyDescent="0.2">
      <c r="CG936" s="4"/>
    </row>
    <row r="937" spans="85:85" ht="20.100000000000001" customHeight="1" x14ac:dyDescent="0.2">
      <c r="CG937" s="4"/>
    </row>
    <row r="938" spans="85:85" ht="20.100000000000001" customHeight="1" x14ac:dyDescent="0.2">
      <c r="CG938" s="4"/>
    </row>
    <row r="939" spans="85:85" ht="20.100000000000001" customHeight="1" x14ac:dyDescent="0.2">
      <c r="CG939" s="4"/>
    </row>
    <row r="940" spans="85:85" ht="20.100000000000001" customHeight="1" x14ac:dyDescent="0.2">
      <c r="CG940" s="4"/>
    </row>
    <row r="941" spans="85:85" ht="20.100000000000001" customHeight="1" x14ac:dyDescent="0.2">
      <c r="CG941" s="4"/>
    </row>
    <row r="942" spans="85:85" ht="20.100000000000001" customHeight="1" x14ac:dyDescent="0.2">
      <c r="CG942" s="4"/>
    </row>
    <row r="943" spans="85:85" ht="20.100000000000001" customHeight="1" x14ac:dyDescent="0.2">
      <c r="CG943" s="4"/>
    </row>
    <row r="944" spans="85:85" ht="20.100000000000001" customHeight="1" x14ac:dyDescent="0.2">
      <c r="CG944" s="4"/>
    </row>
    <row r="945" spans="85:85" ht="20.100000000000001" customHeight="1" x14ac:dyDescent="0.2">
      <c r="CG945" s="4"/>
    </row>
    <row r="946" spans="85:85" ht="20.100000000000001" customHeight="1" x14ac:dyDescent="0.2">
      <c r="CG946" s="4"/>
    </row>
    <row r="947" spans="85:85" ht="20.100000000000001" customHeight="1" x14ac:dyDescent="0.2">
      <c r="CG947" s="4"/>
    </row>
    <row r="948" spans="85:85" ht="20.100000000000001" customHeight="1" x14ac:dyDescent="0.2">
      <c r="CG948" s="4"/>
    </row>
    <row r="949" spans="85:85" ht="20.100000000000001" customHeight="1" x14ac:dyDescent="0.2">
      <c r="CG949" s="4"/>
    </row>
    <row r="950" spans="85:85" ht="20.100000000000001" customHeight="1" x14ac:dyDescent="0.2">
      <c r="CG950" s="4"/>
    </row>
    <row r="951" spans="85:85" ht="20.100000000000001" customHeight="1" x14ac:dyDescent="0.2">
      <c r="CG951" s="4"/>
    </row>
    <row r="952" spans="85:85" ht="20.100000000000001" customHeight="1" x14ac:dyDescent="0.2">
      <c r="CG952" s="4"/>
    </row>
    <row r="953" spans="85:85" ht="20.100000000000001" customHeight="1" x14ac:dyDescent="0.2">
      <c r="CG953" s="4"/>
    </row>
    <row r="954" spans="85:85" ht="20.100000000000001" customHeight="1" x14ac:dyDescent="0.2">
      <c r="CG954" s="4"/>
    </row>
    <row r="955" spans="85:85" ht="20.100000000000001" customHeight="1" x14ac:dyDescent="0.2">
      <c r="CG955" s="4"/>
    </row>
    <row r="956" spans="85:85" ht="20.100000000000001" customHeight="1" x14ac:dyDescent="0.2">
      <c r="CG956" s="4"/>
    </row>
    <row r="957" spans="85:85" ht="20.100000000000001" customHeight="1" x14ac:dyDescent="0.2">
      <c r="CG957" s="4"/>
    </row>
    <row r="958" spans="85:85" ht="20.100000000000001" customHeight="1" x14ac:dyDescent="0.2">
      <c r="CG958" s="4"/>
    </row>
    <row r="959" spans="85:85" ht="20.100000000000001" customHeight="1" x14ac:dyDescent="0.2">
      <c r="CG959" s="4"/>
    </row>
    <row r="960" spans="85:85" ht="20.100000000000001" customHeight="1" x14ac:dyDescent="0.2">
      <c r="CG960" s="4"/>
    </row>
    <row r="961" spans="85:85" ht="20.100000000000001" customHeight="1" x14ac:dyDescent="0.2">
      <c r="CG961" s="4"/>
    </row>
    <row r="962" spans="85:85" ht="20.100000000000001" customHeight="1" x14ac:dyDescent="0.2">
      <c r="CG962" s="4"/>
    </row>
    <row r="963" spans="85:85" ht="20.100000000000001" customHeight="1" x14ac:dyDescent="0.2">
      <c r="CG963" s="4"/>
    </row>
    <row r="964" spans="85:85" ht="20.100000000000001" customHeight="1" x14ac:dyDescent="0.2">
      <c r="CG964" s="4"/>
    </row>
    <row r="965" spans="85:85" ht="20.100000000000001" customHeight="1" x14ac:dyDescent="0.2">
      <c r="CG965" s="4"/>
    </row>
    <row r="966" spans="85:85" ht="20.100000000000001" customHeight="1" x14ac:dyDescent="0.2">
      <c r="CG966" s="4"/>
    </row>
    <row r="967" spans="85:85" ht="20.100000000000001" customHeight="1" x14ac:dyDescent="0.2">
      <c r="CG967" s="4"/>
    </row>
    <row r="968" spans="85:85" ht="20.100000000000001" customHeight="1" x14ac:dyDescent="0.2">
      <c r="CG968" s="4"/>
    </row>
    <row r="969" spans="85:85" ht="20.100000000000001" customHeight="1" x14ac:dyDescent="0.2">
      <c r="CG969" s="4"/>
    </row>
    <row r="970" spans="85:85" ht="20.100000000000001" customHeight="1" x14ac:dyDescent="0.2">
      <c r="CG970" s="4"/>
    </row>
    <row r="971" spans="85:85" ht="20.100000000000001" customHeight="1" x14ac:dyDescent="0.2">
      <c r="CG971" s="4"/>
    </row>
    <row r="972" spans="85:85" ht="20.100000000000001" customHeight="1" x14ac:dyDescent="0.2">
      <c r="CG972" s="4"/>
    </row>
    <row r="973" spans="85:85" ht="20.100000000000001" customHeight="1" x14ac:dyDescent="0.2">
      <c r="CG973" s="4"/>
    </row>
    <row r="974" spans="85:85" ht="20.100000000000001" customHeight="1" x14ac:dyDescent="0.2">
      <c r="CG974" s="4"/>
    </row>
    <row r="975" spans="85:85" ht="20.100000000000001" customHeight="1" x14ac:dyDescent="0.2">
      <c r="CG975" s="4"/>
    </row>
    <row r="976" spans="85:85" ht="20.100000000000001" customHeight="1" x14ac:dyDescent="0.2">
      <c r="CG976" s="4"/>
    </row>
    <row r="977" spans="85:85" ht="20.100000000000001" customHeight="1" x14ac:dyDescent="0.2">
      <c r="CG977" s="4"/>
    </row>
    <row r="978" spans="85:85" ht="20.100000000000001" customHeight="1" x14ac:dyDescent="0.2">
      <c r="CG978" s="4"/>
    </row>
    <row r="979" spans="85:85" ht="20.100000000000001" customHeight="1" x14ac:dyDescent="0.2">
      <c r="CG979" s="4"/>
    </row>
    <row r="980" spans="85:85" ht="20.100000000000001" customHeight="1" x14ac:dyDescent="0.2">
      <c r="CG980" s="4"/>
    </row>
    <row r="981" spans="85:85" ht="20.100000000000001" customHeight="1" x14ac:dyDescent="0.2">
      <c r="CG981" s="4"/>
    </row>
    <row r="982" spans="85:85" ht="20.100000000000001" customHeight="1" x14ac:dyDescent="0.2">
      <c r="CG982" s="4"/>
    </row>
    <row r="983" spans="85:85" ht="20.100000000000001" customHeight="1" x14ac:dyDescent="0.2">
      <c r="CG983" s="4"/>
    </row>
    <row r="984" spans="85:85" ht="20.100000000000001" customHeight="1" x14ac:dyDescent="0.2">
      <c r="CG984" s="4"/>
    </row>
    <row r="985" spans="85:85" ht="20.100000000000001" customHeight="1" x14ac:dyDescent="0.2">
      <c r="CG985" s="4"/>
    </row>
    <row r="986" spans="85:85" ht="20.100000000000001" customHeight="1" x14ac:dyDescent="0.2">
      <c r="CG986" s="4"/>
    </row>
    <row r="987" spans="85:85" ht="20.100000000000001" customHeight="1" x14ac:dyDescent="0.2">
      <c r="CG987" s="4"/>
    </row>
    <row r="988" spans="85:85" ht="20.100000000000001" customHeight="1" x14ac:dyDescent="0.2">
      <c r="CG988" s="4"/>
    </row>
    <row r="989" spans="85:85" ht="20.100000000000001" customHeight="1" x14ac:dyDescent="0.2">
      <c r="CG989" s="4"/>
    </row>
    <row r="990" spans="85:85" ht="20.100000000000001" customHeight="1" x14ac:dyDescent="0.2">
      <c r="CG990" s="4"/>
    </row>
    <row r="991" spans="85:85" ht="20.100000000000001" customHeight="1" x14ac:dyDescent="0.2">
      <c r="CG991" s="4"/>
    </row>
    <row r="992" spans="85:85" ht="20.100000000000001" customHeight="1" x14ac:dyDescent="0.2">
      <c r="CG992" s="4"/>
    </row>
    <row r="993" spans="85:85" ht="20.100000000000001" customHeight="1" x14ac:dyDescent="0.2">
      <c r="CG993" s="4"/>
    </row>
    <row r="994" spans="85:85" ht="20.100000000000001" customHeight="1" x14ac:dyDescent="0.2">
      <c r="CG994" s="4"/>
    </row>
    <row r="995" spans="85:85" ht="20.100000000000001" customHeight="1" x14ac:dyDescent="0.2">
      <c r="CG995" s="4"/>
    </row>
    <row r="996" spans="85:85" ht="20.100000000000001" customHeight="1" x14ac:dyDescent="0.2">
      <c r="CG996" s="4"/>
    </row>
    <row r="997" spans="85:85" ht="20.100000000000001" customHeight="1" x14ac:dyDescent="0.2">
      <c r="CG997" s="4"/>
    </row>
    <row r="998" spans="85:85" ht="20.100000000000001" customHeight="1" x14ac:dyDescent="0.2">
      <c r="CG998" s="4"/>
    </row>
    <row r="999" spans="85:85" ht="20.100000000000001" customHeight="1" x14ac:dyDescent="0.2">
      <c r="CG999" s="4"/>
    </row>
    <row r="1000" spans="85:85" ht="20.100000000000001" customHeight="1" x14ac:dyDescent="0.2">
      <c r="CG1000" s="4"/>
    </row>
    <row r="1001" spans="85:85" ht="20.100000000000001" customHeight="1" x14ac:dyDescent="0.2">
      <c r="CG1001" s="4"/>
    </row>
    <row r="1002" spans="85:85" ht="20.100000000000001" customHeight="1" x14ac:dyDescent="0.2">
      <c r="CG1002" s="4"/>
    </row>
    <row r="1003" spans="85:85" ht="20.100000000000001" customHeight="1" x14ac:dyDescent="0.2">
      <c r="CG1003" s="4"/>
    </row>
    <row r="1004" spans="85:85" ht="20.100000000000001" customHeight="1" x14ac:dyDescent="0.2">
      <c r="CG1004" s="4"/>
    </row>
    <row r="1005" spans="85:85" ht="20.100000000000001" customHeight="1" x14ac:dyDescent="0.2">
      <c r="CG1005" s="4"/>
    </row>
    <row r="1006" spans="85:85" ht="20.100000000000001" customHeight="1" x14ac:dyDescent="0.2">
      <c r="CG1006" s="4"/>
    </row>
    <row r="1007" spans="85:85" ht="20.100000000000001" customHeight="1" x14ac:dyDescent="0.2">
      <c r="CG1007" s="4"/>
    </row>
    <row r="1008" spans="85:85" ht="20.100000000000001" customHeight="1" x14ac:dyDescent="0.2">
      <c r="CG1008" s="4"/>
    </row>
    <row r="1009" spans="85:85" ht="20.100000000000001" customHeight="1" x14ac:dyDescent="0.2">
      <c r="CG1009" s="4"/>
    </row>
    <row r="1010" spans="85:85" ht="20.100000000000001" customHeight="1" x14ac:dyDescent="0.2">
      <c r="CG1010" s="4"/>
    </row>
    <row r="1011" spans="85:85" ht="20.100000000000001" customHeight="1" x14ac:dyDescent="0.2">
      <c r="CG1011" s="4"/>
    </row>
    <row r="1012" spans="85:85" ht="20.100000000000001" customHeight="1" x14ac:dyDescent="0.2">
      <c r="CG1012" s="4"/>
    </row>
    <row r="1013" spans="85:85" ht="20.100000000000001" customHeight="1" x14ac:dyDescent="0.2">
      <c r="CG1013" s="4"/>
    </row>
    <row r="1014" spans="85:85" ht="20.100000000000001" customHeight="1" x14ac:dyDescent="0.2">
      <c r="CG1014" s="4"/>
    </row>
    <row r="1015" spans="85:85" ht="20.100000000000001" customHeight="1" x14ac:dyDescent="0.2">
      <c r="CG1015" s="4"/>
    </row>
    <row r="1016" spans="85:85" ht="20.100000000000001" customHeight="1" x14ac:dyDescent="0.2">
      <c r="CG1016" s="4"/>
    </row>
    <row r="1017" spans="85:85" ht="20.100000000000001" customHeight="1" x14ac:dyDescent="0.2">
      <c r="CG1017" s="4"/>
    </row>
    <row r="1018" spans="85:85" ht="20.100000000000001" customHeight="1" x14ac:dyDescent="0.2">
      <c r="CG1018" s="4"/>
    </row>
    <row r="1019" spans="85:85" ht="20.100000000000001" customHeight="1" x14ac:dyDescent="0.2">
      <c r="CG1019" s="4"/>
    </row>
    <row r="1020" spans="85:85" ht="20.100000000000001" customHeight="1" x14ac:dyDescent="0.2">
      <c r="CG1020" s="4"/>
    </row>
    <row r="1021" spans="85:85" ht="20.100000000000001" customHeight="1" x14ac:dyDescent="0.2">
      <c r="CG1021" s="4"/>
    </row>
    <row r="1022" spans="85:85" ht="20.100000000000001" customHeight="1" x14ac:dyDescent="0.2">
      <c r="CG1022" s="4"/>
    </row>
    <row r="1023" spans="85:85" ht="20.100000000000001" customHeight="1" x14ac:dyDescent="0.2">
      <c r="CG1023" s="4"/>
    </row>
    <row r="1024" spans="85:85" ht="20.100000000000001" customHeight="1" x14ac:dyDescent="0.2">
      <c r="CG1024" s="4"/>
    </row>
    <row r="1025" spans="85:85" ht="20.100000000000001" customHeight="1" x14ac:dyDescent="0.2">
      <c r="CG1025" s="4"/>
    </row>
    <row r="1026" spans="85:85" ht="20.100000000000001" customHeight="1" x14ac:dyDescent="0.2">
      <c r="CG1026" s="4"/>
    </row>
    <row r="1027" spans="85:85" ht="20.100000000000001" customHeight="1" x14ac:dyDescent="0.2">
      <c r="CG1027" s="4"/>
    </row>
    <row r="1028" spans="85:85" ht="20.100000000000001" customHeight="1" x14ac:dyDescent="0.2">
      <c r="CG1028" s="4"/>
    </row>
    <row r="1029" spans="85:85" ht="20.100000000000001" customHeight="1" x14ac:dyDescent="0.2">
      <c r="CG1029" s="4"/>
    </row>
    <row r="1030" spans="85:85" ht="20.100000000000001" customHeight="1" x14ac:dyDescent="0.2">
      <c r="CG1030" s="4"/>
    </row>
    <row r="1031" spans="85:85" ht="20.100000000000001" customHeight="1" x14ac:dyDescent="0.2">
      <c r="CG1031" s="4"/>
    </row>
    <row r="1032" spans="85:85" ht="20.100000000000001" customHeight="1" x14ac:dyDescent="0.2">
      <c r="CG1032" s="4"/>
    </row>
    <row r="1033" spans="85:85" ht="20.100000000000001" customHeight="1" x14ac:dyDescent="0.2">
      <c r="CG1033" s="4"/>
    </row>
    <row r="1034" spans="85:85" ht="20.100000000000001" customHeight="1" x14ac:dyDescent="0.2">
      <c r="CG1034" s="4"/>
    </row>
    <row r="1035" spans="85:85" ht="20.100000000000001" customHeight="1" x14ac:dyDescent="0.2">
      <c r="CG1035" s="4"/>
    </row>
    <row r="1036" spans="85:85" ht="20.100000000000001" customHeight="1" x14ac:dyDescent="0.2">
      <c r="CG1036" s="4"/>
    </row>
    <row r="1037" spans="85:85" ht="20.100000000000001" customHeight="1" x14ac:dyDescent="0.2">
      <c r="CG1037" s="4"/>
    </row>
    <row r="1038" spans="85:85" ht="20.100000000000001" customHeight="1" x14ac:dyDescent="0.2">
      <c r="CG1038" s="4"/>
    </row>
    <row r="1039" spans="85:85" ht="20.100000000000001" customHeight="1" x14ac:dyDescent="0.2">
      <c r="CG1039" s="4"/>
    </row>
    <row r="1040" spans="85:85" ht="20.100000000000001" customHeight="1" x14ac:dyDescent="0.2">
      <c r="CG1040" s="4"/>
    </row>
    <row r="1041" spans="85:85" ht="20.100000000000001" customHeight="1" x14ac:dyDescent="0.2">
      <c r="CG1041" s="4"/>
    </row>
    <row r="1042" spans="85:85" ht="20.100000000000001" customHeight="1" x14ac:dyDescent="0.2">
      <c r="CG1042" s="4"/>
    </row>
    <row r="1043" spans="85:85" ht="20.100000000000001" customHeight="1" x14ac:dyDescent="0.2">
      <c r="CG1043" s="4"/>
    </row>
    <row r="1044" spans="85:85" ht="20.100000000000001" customHeight="1" x14ac:dyDescent="0.2">
      <c r="CG1044" s="4"/>
    </row>
    <row r="1045" spans="85:85" ht="20.100000000000001" customHeight="1" x14ac:dyDescent="0.2">
      <c r="CG1045" s="4"/>
    </row>
    <row r="1046" spans="85:85" ht="20.100000000000001" customHeight="1" x14ac:dyDescent="0.2">
      <c r="CG1046" s="4"/>
    </row>
    <row r="1047" spans="85:85" ht="20.100000000000001" customHeight="1" x14ac:dyDescent="0.2">
      <c r="CG1047" s="4"/>
    </row>
    <row r="1048" spans="85:85" ht="20.100000000000001" customHeight="1" x14ac:dyDescent="0.2">
      <c r="CG1048" s="4"/>
    </row>
    <row r="1049" spans="85:85" ht="20.100000000000001" customHeight="1" x14ac:dyDescent="0.2">
      <c r="CG1049" s="4"/>
    </row>
    <row r="1050" spans="85:85" ht="20.100000000000001" customHeight="1" x14ac:dyDescent="0.2">
      <c r="CG1050" s="4"/>
    </row>
    <row r="1051" spans="85:85" ht="20.100000000000001" customHeight="1" x14ac:dyDescent="0.2">
      <c r="CG1051" s="4"/>
    </row>
    <row r="1052" spans="85:85" ht="20.100000000000001" customHeight="1" x14ac:dyDescent="0.2">
      <c r="CG1052" s="4"/>
    </row>
    <row r="1053" spans="85:85" ht="20.100000000000001" customHeight="1" x14ac:dyDescent="0.2">
      <c r="CG1053" s="4"/>
    </row>
    <row r="1054" spans="85:85" ht="20.100000000000001" customHeight="1" x14ac:dyDescent="0.2">
      <c r="CG1054" s="4"/>
    </row>
    <row r="1055" spans="85:85" ht="20.100000000000001" customHeight="1" x14ac:dyDescent="0.2">
      <c r="CG1055" s="4"/>
    </row>
    <row r="1056" spans="85:85" ht="20.100000000000001" customHeight="1" x14ac:dyDescent="0.2">
      <c r="CG1056" s="4"/>
    </row>
    <row r="1057" spans="85:85" ht="20.100000000000001" customHeight="1" x14ac:dyDescent="0.2">
      <c r="CG1057" s="4"/>
    </row>
    <row r="1058" spans="85:85" ht="20.100000000000001" customHeight="1" x14ac:dyDescent="0.2">
      <c r="CG1058" s="4"/>
    </row>
    <row r="1059" spans="85:85" ht="20.100000000000001" customHeight="1" x14ac:dyDescent="0.2">
      <c r="CG1059" s="4"/>
    </row>
    <row r="1060" spans="85:85" ht="20.100000000000001" customHeight="1" x14ac:dyDescent="0.2">
      <c r="CG1060" s="4"/>
    </row>
    <row r="1061" spans="85:85" ht="20.100000000000001" customHeight="1" x14ac:dyDescent="0.2">
      <c r="CG1061" s="4"/>
    </row>
    <row r="1062" spans="85:85" ht="20.100000000000001" customHeight="1" x14ac:dyDescent="0.2">
      <c r="CG1062" s="4"/>
    </row>
    <row r="1063" spans="85:85" ht="20.100000000000001" customHeight="1" x14ac:dyDescent="0.2">
      <c r="CG1063" s="4"/>
    </row>
    <row r="1064" spans="85:85" ht="20.100000000000001" customHeight="1" x14ac:dyDescent="0.2">
      <c r="CG1064" s="4"/>
    </row>
    <row r="1065" spans="85:85" ht="20.100000000000001" customHeight="1" x14ac:dyDescent="0.2">
      <c r="CG1065" s="4"/>
    </row>
    <row r="1066" spans="85:85" ht="20.100000000000001" customHeight="1" x14ac:dyDescent="0.2">
      <c r="CG1066" s="4"/>
    </row>
    <row r="1067" spans="85:85" ht="20.100000000000001" customHeight="1" x14ac:dyDescent="0.2">
      <c r="CG1067" s="4"/>
    </row>
    <row r="1068" spans="85:85" ht="20.100000000000001" customHeight="1" x14ac:dyDescent="0.2">
      <c r="CG1068" s="4"/>
    </row>
    <row r="1069" spans="85:85" ht="20.100000000000001" customHeight="1" x14ac:dyDescent="0.2">
      <c r="CG1069" s="4"/>
    </row>
    <row r="1070" spans="85:85" ht="20.100000000000001" customHeight="1" x14ac:dyDescent="0.2">
      <c r="CG1070" s="4"/>
    </row>
    <row r="1071" spans="85:85" ht="20.100000000000001" customHeight="1" x14ac:dyDescent="0.2">
      <c r="CG1071" s="4"/>
    </row>
    <row r="1072" spans="85:85" ht="20.100000000000001" customHeight="1" x14ac:dyDescent="0.2">
      <c r="CG1072" s="4"/>
    </row>
    <row r="1073" spans="85:85" ht="20.100000000000001" customHeight="1" x14ac:dyDescent="0.2">
      <c r="CG1073" s="4"/>
    </row>
    <row r="1074" spans="85:85" ht="20.100000000000001" customHeight="1" x14ac:dyDescent="0.2">
      <c r="CG1074" s="4"/>
    </row>
    <row r="1075" spans="85:85" ht="20.100000000000001" customHeight="1" x14ac:dyDescent="0.2">
      <c r="CG1075" s="4"/>
    </row>
    <row r="1076" spans="85:85" ht="20.100000000000001" customHeight="1" x14ac:dyDescent="0.2">
      <c r="CG1076" s="4"/>
    </row>
    <row r="1077" spans="85:85" ht="20.100000000000001" customHeight="1" x14ac:dyDescent="0.2">
      <c r="CG1077" s="4"/>
    </row>
    <row r="1078" spans="85:85" ht="20.100000000000001" customHeight="1" x14ac:dyDescent="0.2">
      <c r="CG1078" s="4"/>
    </row>
    <row r="1079" spans="85:85" ht="20.100000000000001" customHeight="1" x14ac:dyDescent="0.2">
      <c r="CG1079" s="4"/>
    </row>
    <row r="1080" spans="85:85" ht="20.100000000000001" customHeight="1" x14ac:dyDescent="0.2">
      <c r="CG1080" s="4"/>
    </row>
    <row r="1081" spans="85:85" ht="20.100000000000001" customHeight="1" x14ac:dyDescent="0.2">
      <c r="CG1081" s="4"/>
    </row>
    <row r="1082" spans="85:85" ht="20.100000000000001" customHeight="1" x14ac:dyDescent="0.2">
      <c r="CG1082" s="4"/>
    </row>
    <row r="1083" spans="85:85" ht="20.100000000000001" customHeight="1" x14ac:dyDescent="0.2">
      <c r="CG1083" s="4"/>
    </row>
    <row r="1084" spans="85:85" ht="20.100000000000001" customHeight="1" x14ac:dyDescent="0.2">
      <c r="CG1084" s="4"/>
    </row>
    <row r="1085" spans="85:85" ht="20.100000000000001" customHeight="1" x14ac:dyDescent="0.2">
      <c r="CG1085" s="4"/>
    </row>
    <row r="1086" spans="85:85" ht="20.100000000000001" customHeight="1" x14ac:dyDescent="0.2">
      <c r="CG1086" s="4"/>
    </row>
    <row r="1087" spans="85:85" ht="20.100000000000001" customHeight="1" x14ac:dyDescent="0.2">
      <c r="CG1087" s="4"/>
    </row>
    <row r="1088" spans="85:85" ht="20.100000000000001" customHeight="1" x14ac:dyDescent="0.2">
      <c r="CG1088" s="4"/>
    </row>
    <row r="1089" spans="85:85" ht="20.100000000000001" customHeight="1" x14ac:dyDescent="0.2">
      <c r="CG1089" s="4"/>
    </row>
    <row r="1090" spans="85:85" ht="20.100000000000001" customHeight="1" x14ac:dyDescent="0.2">
      <c r="CG1090" s="4"/>
    </row>
    <row r="1091" spans="85:85" ht="20.100000000000001" customHeight="1" x14ac:dyDescent="0.2">
      <c r="CG1091" s="4"/>
    </row>
    <row r="1092" spans="85:85" ht="20.100000000000001" customHeight="1" x14ac:dyDescent="0.2">
      <c r="CG1092" s="4"/>
    </row>
    <row r="1093" spans="85:85" ht="20.100000000000001" customHeight="1" x14ac:dyDescent="0.2">
      <c r="CG1093" s="4"/>
    </row>
    <row r="1094" spans="85:85" ht="20.100000000000001" customHeight="1" x14ac:dyDescent="0.2">
      <c r="CG1094" s="4"/>
    </row>
    <row r="1095" spans="85:85" ht="20.100000000000001" customHeight="1" x14ac:dyDescent="0.2">
      <c r="CG1095" s="4"/>
    </row>
    <row r="1096" spans="85:85" ht="20.100000000000001" customHeight="1" x14ac:dyDescent="0.2">
      <c r="CG1096" s="4"/>
    </row>
    <row r="1097" spans="85:85" ht="20.100000000000001" customHeight="1" x14ac:dyDescent="0.2">
      <c r="CG1097" s="4"/>
    </row>
    <row r="1098" spans="85:85" ht="20.100000000000001" customHeight="1" x14ac:dyDescent="0.2">
      <c r="CG1098" s="4"/>
    </row>
    <row r="1099" spans="85:85" ht="20.100000000000001" customHeight="1" x14ac:dyDescent="0.2">
      <c r="CG1099" s="4"/>
    </row>
    <row r="1100" spans="85:85" ht="20.100000000000001" customHeight="1" x14ac:dyDescent="0.2">
      <c r="CG1100" s="4"/>
    </row>
    <row r="1101" spans="85:85" ht="20.100000000000001" customHeight="1" x14ac:dyDescent="0.2">
      <c r="CG1101" s="4"/>
    </row>
    <row r="1102" spans="85:85" ht="20.100000000000001" customHeight="1" x14ac:dyDescent="0.2">
      <c r="CG1102" s="4"/>
    </row>
    <row r="1103" spans="85:85" ht="20.100000000000001" customHeight="1" x14ac:dyDescent="0.2">
      <c r="CG1103" s="4"/>
    </row>
    <row r="1104" spans="85:85" ht="20.100000000000001" customHeight="1" x14ac:dyDescent="0.2">
      <c r="CG1104" s="4"/>
    </row>
    <row r="1105" spans="85:85" ht="20.100000000000001" customHeight="1" x14ac:dyDescent="0.2">
      <c r="CG1105" s="4"/>
    </row>
    <row r="1106" spans="85:85" ht="20.100000000000001" customHeight="1" x14ac:dyDescent="0.2">
      <c r="CG1106" s="4"/>
    </row>
    <row r="1107" spans="85:85" ht="20.100000000000001" customHeight="1" x14ac:dyDescent="0.2">
      <c r="CG1107" s="4"/>
    </row>
    <row r="1108" spans="85:85" ht="20.100000000000001" customHeight="1" x14ac:dyDescent="0.2">
      <c r="CG1108" s="4"/>
    </row>
    <row r="1109" spans="85:85" ht="20.100000000000001" customHeight="1" x14ac:dyDescent="0.2">
      <c r="CG1109" s="4"/>
    </row>
    <row r="1110" spans="85:85" ht="20.100000000000001" customHeight="1" x14ac:dyDescent="0.2">
      <c r="CG1110" s="4"/>
    </row>
    <row r="1111" spans="85:85" ht="20.100000000000001" customHeight="1" x14ac:dyDescent="0.2">
      <c r="CG1111" s="4"/>
    </row>
    <row r="1112" spans="85:85" ht="20.100000000000001" customHeight="1" x14ac:dyDescent="0.2">
      <c r="CG1112" s="4"/>
    </row>
    <row r="1113" spans="85:85" ht="20.100000000000001" customHeight="1" x14ac:dyDescent="0.2">
      <c r="CG1113" s="4"/>
    </row>
    <row r="1114" spans="85:85" ht="20.100000000000001" customHeight="1" x14ac:dyDescent="0.2">
      <c r="CG1114" s="4"/>
    </row>
    <row r="1115" spans="85:85" ht="20.100000000000001" customHeight="1" x14ac:dyDescent="0.2">
      <c r="CG1115" s="4"/>
    </row>
    <row r="1116" spans="85:85" ht="20.100000000000001" customHeight="1" x14ac:dyDescent="0.2">
      <c r="CG1116" s="4"/>
    </row>
    <row r="1117" spans="85:85" ht="20.100000000000001" customHeight="1" x14ac:dyDescent="0.2">
      <c r="CG1117" s="4"/>
    </row>
    <row r="1118" spans="85:85" ht="20.100000000000001" customHeight="1" x14ac:dyDescent="0.2">
      <c r="CG1118" s="4"/>
    </row>
    <row r="1119" spans="85:85" ht="20.100000000000001" customHeight="1" x14ac:dyDescent="0.2">
      <c r="CG1119" s="4"/>
    </row>
    <row r="1120" spans="85:85" ht="20.100000000000001" customHeight="1" x14ac:dyDescent="0.2">
      <c r="CG1120" s="4"/>
    </row>
    <row r="1121" spans="85:85" ht="20.100000000000001" customHeight="1" x14ac:dyDescent="0.2">
      <c r="CG1121" s="4"/>
    </row>
    <row r="1122" spans="85:85" ht="20.100000000000001" customHeight="1" x14ac:dyDescent="0.2">
      <c r="CG1122" s="4"/>
    </row>
    <row r="1123" spans="85:85" ht="20.100000000000001" customHeight="1" x14ac:dyDescent="0.2">
      <c r="CG1123" s="4"/>
    </row>
    <row r="1124" spans="85:85" ht="20.100000000000001" customHeight="1" x14ac:dyDescent="0.2">
      <c r="CG1124" s="4"/>
    </row>
    <row r="1125" spans="85:85" ht="20.100000000000001" customHeight="1" x14ac:dyDescent="0.2">
      <c r="CG1125" s="4"/>
    </row>
    <row r="1126" spans="85:85" ht="20.100000000000001" customHeight="1" x14ac:dyDescent="0.2">
      <c r="CG1126" s="4"/>
    </row>
    <row r="1127" spans="85:85" ht="20.100000000000001" customHeight="1" x14ac:dyDescent="0.2">
      <c r="CG1127" s="4"/>
    </row>
    <row r="1128" spans="85:85" ht="20.100000000000001" customHeight="1" x14ac:dyDescent="0.2">
      <c r="CG1128" s="4"/>
    </row>
    <row r="1129" spans="85:85" ht="20.100000000000001" customHeight="1" x14ac:dyDescent="0.2">
      <c r="CG1129" s="4"/>
    </row>
    <row r="1130" spans="85:85" ht="20.100000000000001" customHeight="1" x14ac:dyDescent="0.2">
      <c r="CG1130" s="4"/>
    </row>
    <row r="1131" spans="85:85" ht="20.100000000000001" customHeight="1" x14ac:dyDescent="0.2">
      <c r="CG1131" s="4"/>
    </row>
    <row r="1132" spans="85:85" ht="20.100000000000001" customHeight="1" x14ac:dyDescent="0.2">
      <c r="CG1132" s="4"/>
    </row>
    <row r="1133" spans="85:85" ht="20.100000000000001" customHeight="1" x14ac:dyDescent="0.2">
      <c r="CG1133" s="4"/>
    </row>
    <row r="1134" spans="85:85" ht="20.100000000000001" customHeight="1" x14ac:dyDescent="0.2">
      <c r="CG1134" s="4"/>
    </row>
    <row r="1135" spans="85:85" ht="20.100000000000001" customHeight="1" x14ac:dyDescent="0.2">
      <c r="CG1135" s="4"/>
    </row>
    <row r="1136" spans="85:85" ht="20.100000000000001" customHeight="1" x14ac:dyDescent="0.2">
      <c r="CG1136" s="4"/>
    </row>
    <row r="1137" spans="85:85" ht="20.100000000000001" customHeight="1" x14ac:dyDescent="0.2">
      <c r="CG1137" s="4"/>
    </row>
    <row r="1138" spans="85:85" ht="20.100000000000001" customHeight="1" x14ac:dyDescent="0.2">
      <c r="CG1138" s="4"/>
    </row>
    <row r="1139" spans="85:85" ht="20.100000000000001" customHeight="1" x14ac:dyDescent="0.2">
      <c r="CG1139" s="4"/>
    </row>
    <row r="1140" spans="85:85" ht="20.100000000000001" customHeight="1" x14ac:dyDescent="0.2">
      <c r="CG1140" s="4"/>
    </row>
    <row r="1141" spans="85:85" ht="20.100000000000001" customHeight="1" x14ac:dyDescent="0.2">
      <c r="CG1141" s="4"/>
    </row>
    <row r="1142" spans="85:85" ht="20.100000000000001" customHeight="1" x14ac:dyDescent="0.2">
      <c r="CG1142" s="4"/>
    </row>
    <row r="1143" spans="85:85" ht="20.100000000000001" customHeight="1" x14ac:dyDescent="0.2">
      <c r="CG1143" s="4"/>
    </row>
    <row r="1144" spans="85:85" ht="20.100000000000001" customHeight="1" x14ac:dyDescent="0.2">
      <c r="CG1144" s="4"/>
    </row>
    <row r="1145" spans="85:85" ht="20.100000000000001" customHeight="1" x14ac:dyDescent="0.2">
      <c r="CG1145" s="4"/>
    </row>
    <row r="1146" spans="85:85" ht="20.100000000000001" customHeight="1" x14ac:dyDescent="0.2">
      <c r="CG1146" s="4"/>
    </row>
    <row r="1147" spans="85:85" ht="20.100000000000001" customHeight="1" x14ac:dyDescent="0.2">
      <c r="CG1147" s="4"/>
    </row>
    <row r="1148" spans="85:85" ht="20.100000000000001" customHeight="1" x14ac:dyDescent="0.2">
      <c r="CG1148" s="4"/>
    </row>
    <row r="1149" spans="85:85" ht="20.100000000000001" customHeight="1" x14ac:dyDescent="0.2">
      <c r="CG1149" s="4"/>
    </row>
    <row r="1150" spans="85:85" ht="20.100000000000001" customHeight="1" x14ac:dyDescent="0.2">
      <c r="CG1150" s="4"/>
    </row>
    <row r="1151" spans="85:85" ht="20.100000000000001" customHeight="1" x14ac:dyDescent="0.2">
      <c r="CG1151" s="4"/>
    </row>
    <row r="1152" spans="85:85" ht="20.100000000000001" customHeight="1" x14ac:dyDescent="0.2">
      <c r="CG1152" s="4"/>
    </row>
    <row r="1153" spans="85:85" ht="20.100000000000001" customHeight="1" x14ac:dyDescent="0.2">
      <c r="CG1153" s="4"/>
    </row>
    <row r="1154" spans="85:85" ht="20.100000000000001" customHeight="1" x14ac:dyDescent="0.2">
      <c r="CG1154" s="4"/>
    </row>
    <row r="1155" spans="85:85" ht="20.100000000000001" customHeight="1" x14ac:dyDescent="0.2">
      <c r="CG1155" s="4"/>
    </row>
    <row r="1156" spans="85:85" ht="20.100000000000001" customHeight="1" x14ac:dyDescent="0.2">
      <c r="CG1156" s="4"/>
    </row>
    <row r="1157" spans="85:85" ht="20.100000000000001" customHeight="1" x14ac:dyDescent="0.2">
      <c r="CG1157" s="4"/>
    </row>
    <row r="1158" spans="85:85" ht="20.100000000000001" customHeight="1" x14ac:dyDescent="0.2">
      <c r="CG1158" s="4"/>
    </row>
    <row r="1159" spans="85:85" ht="20.100000000000001" customHeight="1" x14ac:dyDescent="0.2">
      <c r="CG1159" s="4"/>
    </row>
    <row r="1160" spans="85:85" ht="20.100000000000001" customHeight="1" x14ac:dyDescent="0.2">
      <c r="CG1160" s="4"/>
    </row>
    <row r="1161" spans="85:85" ht="20.100000000000001" customHeight="1" x14ac:dyDescent="0.2">
      <c r="CG1161" s="4"/>
    </row>
    <row r="1162" spans="85:85" ht="20.100000000000001" customHeight="1" x14ac:dyDescent="0.2">
      <c r="CG1162" s="4"/>
    </row>
    <row r="1163" spans="85:85" ht="20.100000000000001" customHeight="1" x14ac:dyDescent="0.2">
      <c r="CG1163" s="4"/>
    </row>
    <row r="1164" spans="85:85" ht="20.100000000000001" customHeight="1" x14ac:dyDescent="0.2">
      <c r="CG1164" s="4"/>
    </row>
    <row r="1165" spans="85:85" ht="20.100000000000001" customHeight="1" x14ac:dyDescent="0.2">
      <c r="CG1165" s="4"/>
    </row>
    <row r="1166" spans="85:85" ht="20.100000000000001" customHeight="1" x14ac:dyDescent="0.2">
      <c r="CG1166" s="4"/>
    </row>
    <row r="1167" spans="85:85" ht="20.100000000000001" customHeight="1" x14ac:dyDescent="0.2">
      <c r="CG1167" s="4"/>
    </row>
    <row r="1168" spans="85:85" ht="20.100000000000001" customHeight="1" x14ac:dyDescent="0.2">
      <c r="CG1168" s="4"/>
    </row>
    <row r="1169" spans="85:85" ht="20.100000000000001" customHeight="1" x14ac:dyDescent="0.2">
      <c r="CG1169" s="4"/>
    </row>
    <row r="1170" spans="85:85" ht="20.100000000000001" customHeight="1" x14ac:dyDescent="0.2">
      <c r="CG1170" s="4"/>
    </row>
    <row r="1171" spans="85:85" ht="20.100000000000001" customHeight="1" x14ac:dyDescent="0.2">
      <c r="CG1171" s="4"/>
    </row>
    <row r="1172" spans="85:85" ht="20.100000000000001" customHeight="1" x14ac:dyDescent="0.2">
      <c r="CG1172" s="4"/>
    </row>
    <row r="1173" spans="85:85" ht="20.100000000000001" customHeight="1" x14ac:dyDescent="0.2">
      <c r="CG1173" s="4"/>
    </row>
    <row r="1174" spans="85:85" ht="20.100000000000001" customHeight="1" x14ac:dyDescent="0.2">
      <c r="CG1174" s="4"/>
    </row>
    <row r="1175" spans="85:85" ht="20.100000000000001" customHeight="1" x14ac:dyDescent="0.2">
      <c r="CG1175" s="4"/>
    </row>
    <row r="1176" spans="85:85" ht="20.100000000000001" customHeight="1" x14ac:dyDescent="0.2">
      <c r="CG1176" s="4"/>
    </row>
    <row r="1177" spans="85:85" ht="20.100000000000001" customHeight="1" x14ac:dyDescent="0.2">
      <c r="CG1177" s="4"/>
    </row>
    <row r="1178" spans="85:85" ht="20.100000000000001" customHeight="1" x14ac:dyDescent="0.2">
      <c r="CG1178" s="4"/>
    </row>
    <row r="1179" spans="85:85" ht="20.100000000000001" customHeight="1" x14ac:dyDescent="0.2">
      <c r="CG1179" s="4"/>
    </row>
    <row r="1180" spans="85:85" ht="20.100000000000001" customHeight="1" x14ac:dyDescent="0.2">
      <c r="CG1180" s="4"/>
    </row>
    <row r="1181" spans="85:85" ht="20.100000000000001" customHeight="1" x14ac:dyDescent="0.2">
      <c r="CG1181" s="4"/>
    </row>
    <row r="1182" spans="85:85" ht="20.100000000000001" customHeight="1" x14ac:dyDescent="0.2">
      <c r="CG1182" s="4"/>
    </row>
    <row r="1183" spans="85:85" ht="20.100000000000001" customHeight="1" x14ac:dyDescent="0.2">
      <c r="CG1183" s="4"/>
    </row>
    <row r="1184" spans="85:85" ht="20.100000000000001" customHeight="1" x14ac:dyDescent="0.2">
      <c r="CG1184" s="4"/>
    </row>
    <row r="1185" spans="85:85" ht="20.100000000000001" customHeight="1" x14ac:dyDescent="0.2">
      <c r="CG1185" s="4"/>
    </row>
    <row r="1186" spans="85:85" ht="20.100000000000001" customHeight="1" x14ac:dyDescent="0.2">
      <c r="CG1186" s="4"/>
    </row>
    <row r="1187" spans="85:85" ht="20.100000000000001" customHeight="1" x14ac:dyDescent="0.2">
      <c r="CG1187" s="4"/>
    </row>
    <row r="1188" spans="85:85" ht="20.100000000000001" customHeight="1" x14ac:dyDescent="0.2">
      <c r="CG1188" s="4"/>
    </row>
    <row r="1189" spans="85:85" ht="20.100000000000001" customHeight="1" x14ac:dyDescent="0.2">
      <c r="CG1189" s="4"/>
    </row>
    <row r="1190" spans="85:85" ht="20.100000000000001" customHeight="1" x14ac:dyDescent="0.2">
      <c r="CG1190" s="4"/>
    </row>
    <row r="1191" spans="85:85" ht="20.100000000000001" customHeight="1" x14ac:dyDescent="0.2">
      <c r="CG1191" s="4"/>
    </row>
    <row r="1192" spans="85:85" ht="20.100000000000001" customHeight="1" x14ac:dyDescent="0.2">
      <c r="CG1192" s="4"/>
    </row>
    <row r="1193" spans="85:85" ht="20.100000000000001" customHeight="1" x14ac:dyDescent="0.2">
      <c r="CG1193" s="4"/>
    </row>
    <row r="1194" spans="85:85" ht="20.100000000000001" customHeight="1" x14ac:dyDescent="0.2">
      <c r="CG1194" s="4"/>
    </row>
    <row r="1195" spans="85:85" ht="20.100000000000001" customHeight="1" x14ac:dyDescent="0.2">
      <c r="CG1195" s="4"/>
    </row>
    <row r="1196" spans="85:85" ht="20.100000000000001" customHeight="1" x14ac:dyDescent="0.2">
      <c r="CG1196" s="4"/>
    </row>
    <row r="1197" spans="85:85" ht="20.100000000000001" customHeight="1" x14ac:dyDescent="0.2">
      <c r="CG1197" s="4"/>
    </row>
    <row r="1198" spans="85:85" ht="20.100000000000001" customHeight="1" x14ac:dyDescent="0.2">
      <c r="CG1198" s="4"/>
    </row>
    <row r="1199" spans="85:85" ht="20.100000000000001" customHeight="1" x14ac:dyDescent="0.2">
      <c r="CG1199" s="4"/>
    </row>
    <row r="1200" spans="85:85" ht="20.100000000000001" customHeight="1" x14ac:dyDescent="0.2">
      <c r="CG1200" s="4"/>
    </row>
    <row r="1201" spans="85:85" ht="20.100000000000001" customHeight="1" x14ac:dyDescent="0.2">
      <c r="CG1201" s="4"/>
    </row>
    <row r="1202" spans="85:85" ht="20.100000000000001" customHeight="1" x14ac:dyDescent="0.2">
      <c r="CG1202" s="4"/>
    </row>
    <row r="1203" spans="85:85" ht="20.100000000000001" customHeight="1" x14ac:dyDescent="0.2">
      <c r="CG1203" s="4"/>
    </row>
    <row r="1204" spans="85:85" ht="20.100000000000001" customHeight="1" x14ac:dyDescent="0.2">
      <c r="CG1204" s="4"/>
    </row>
    <row r="1205" spans="85:85" ht="20.100000000000001" customHeight="1" x14ac:dyDescent="0.2">
      <c r="CG1205" s="4"/>
    </row>
    <row r="1206" spans="85:85" ht="20.100000000000001" customHeight="1" x14ac:dyDescent="0.2">
      <c r="CG1206" s="4"/>
    </row>
    <row r="1207" spans="85:85" ht="20.100000000000001" customHeight="1" x14ac:dyDescent="0.2">
      <c r="CG1207" s="4"/>
    </row>
    <row r="1208" spans="85:85" ht="20.100000000000001" customHeight="1" x14ac:dyDescent="0.2">
      <c r="CG1208" s="4"/>
    </row>
    <row r="1209" spans="85:85" ht="20.100000000000001" customHeight="1" x14ac:dyDescent="0.2">
      <c r="CG1209" s="4"/>
    </row>
    <row r="1210" spans="85:85" ht="20.100000000000001" customHeight="1" x14ac:dyDescent="0.2">
      <c r="CG1210" s="4"/>
    </row>
    <row r="1211" spans="85:85" ht="20.100000000000001" customHeight="1" x14ac:dyDescent="0.2">
      <c r="CG1211" s="4"/>
    </row>
    <row r="1212" spans="85:85" ht="20.100000000000001" customHeight="1" x14ac:dyDescent="0.2">
      <c r="CG1212" s="4"/>
    </row>
    <row r="1213" spans="85:85" ht="20.100000000000001" customHeight="1" x14ac:dyDescent="0.2">
      <c r="CG1213" s="4"/>
    </row>
    <row r="1214" spans="85:85" ht="20.100000000000001" customHeight="1" x14ac:dyDescent="0.2">
      <c r="CG1214" s="4"/>
    </row>
    <row r="1215" spans="85:85" ht="20.100000000000001" customHeight="1" x14ac:dyDescent="0.2">
      <c r="CG1215" s="4"/>
    </row>
    <row r="1216" spans="85:85" ht="20.100000000000001" customHeight="1" x14ac:dyDescent="0.2">
      <c r="CG1216" s="4"/>
    </row>
    <row r="1217" spans="85:85" ht="20.100000000000001" customHeight="1" x14ac:dyDescent="0.2">
      <c r="CG1217" s="4"/>
    </row>
    <row r="1218" spans="85:85" ht="20.100000000000001" customHeight="1" x14ac:dyDescent="0.2">
      <c r="CG1218" s="4"/>
    </row>
    <row r="1219" spans="85:85" ht="20.100000000000001" customHeight="1" x14ac:dyDescent="0.2">
      <c r="CG1219" s="4"/>
    </row>
    <row r="1220" spans="85:85" ht="20.100000000000001" customHeight="1" x14ac:dyDescent="0.2">
      <c r="CG1220" s="4"/>
    </row>
    <row r="1221" spans="85:85" ht="20.100000000000001" customHeight="1" x14ac:dyDescent="0.2">
      <c r="CG1221" s="4"/>
    </row>
    <row r="1222" spans="85:85" ht="20.100000000000001" customHeight="1" x14ac:dyDescent="0.2">
      <c r="CG1222" s="4"/>
    </row>
    <row r="1223" spans="85:85" ht="20.100000000000001" customHeight="1" x14ac:dyDescent="0.2">
      <c r="CG1223" s="4"/>
    </row>
    <row r="1224" spans="85:85" ht="20.100000000000001" customHeight="1" x14ac:dyDescent="0.2">
      <c r="CG1224" s="4"/>
    </row>
    <row r="1225" spans="85:85" ht="20.100000000000001" customHeight="1" x14ac:dyDescent="0.2">
      <c r="CG1225" s="4"/>
    </row>
    <row r="1226" spans="85:85" ht="20.100000000000001" customHeight="1" x14ac:dyDescent="0.2">
      <c r="CG1226" s="4"/>
    </row>
    <row r="1227" spans="85:85" ht="20.100000000000001" customHeight="1" x14ac:dyDescent="0.2">
      <c r="CG1227" s="4"/>
    </row>
    <row r="1228" spans="85:85" ht="20.100000000000001" customHeight="1" x14ac:dyDescent="0.2">
      <c r="CG1228" s="4"/>
    </row>
    <row r="1229" spans="85:85" ht="20.100000000000001" customHeight="1" x14ac:dyDescent="0.2">
      <c r="CG1229" s="4"/>
    </row>
    <row r="1230" spans="85:85" ht="20.100000000000001" customHeight="1" x14ac:dyDescent="0.2">
      <c r="CG1230" s="4"/>
    </row>
    <row r="1231" spans="85:85" ht="20.100000000000001" customHeight="1" x14ac:dyDescent="0.2">
      <c r="CG1231" s="4"/>
    </row>
    <row r="1232" spans="85:85" ht="20.100000000000001" customHeight="1" x14ac:dyDescent="0.2">
      <c r="CG1232" s="4"/>
    </row>
    <row r="1233" spans="85:85" ht="20.100000000000001" customHeight="1" x14ac:dyDescent="0.2">
      <c r="CG1233" s="4"/>
    </row>
    <row r="1234" spans="85:85" ht="20.100000000000001" customHeight="1" x14ac:dyDescent="0.2">
      <c r="CG1234" s="4"/>
    </row>
    <row r="1235" spans="85:85" ht="20.100000000000001" customHeight="1" x14ac:dyDescent="0.2">
      <c r="CG1235" s="4"/>
    </row>
    <row r="1236" spans="85:85" ht="20.100000000000001" customHeight="1" x14ac:dyDescent="0.2">
      <c r="CG1236" s="4"/>
    </row>
    <row r="1237" spans="85:85" ht="20.100000000000001" customHeight="1" x14ac:dyDescent="0.2">
      <c r="CG1237" s="4"/>
    </row>
    <row r="1238" spans="85:85" ht="20.100000000000001" customHeight="1" x14ac:dyDescent="0.2">
      <c r="CG1238" s="4"/>
    </row>
    <row r="1239" spans="85:85" ht="20.100000000000001" customHeight="1" x14ac:dyDescent="0.2">
      <c r="CG1239" s="4"/>
    </row>
    <row r="1240" spans="85:85" ht="20.100000000000001" customHeight="1" x14ac:dyDescent="0.2">
      <c r="CG1240" s="4"/>
    </row>
    <row r="1241" spans="85:85" ht="20.100000000000001" customHeight="1" x14ac:dyDescent="0.2">
      <c r="CG1241" s="4"/>
    </row>
    <row r="1242" spans="85:85" ht="20.100000000000001" customHeight="1" x14ac:dyDescent="0.2">
      <c r="CG1242" s="4"/>
    </row>
    <row r="1243" spans="85:85" ht="20.100000000000001" customHeight="1" x14ac:dyDescent="0.2">
      <c r="CG1243" s="4"/>
    </row>
    <row r="1244" spans="85:85" ht="20.100000000000001" customHeight="1" x14ac:dyDescent="0.2">
      <c r="CG1244" s="4"/>
    </row>
    <row r="1245" spans="85:85" ht="20.100000000000001" customHeight="1" x14ac:dyDescent="0.2">
      <c r="CG1245" s="4"/>
    </row>
    <row r="1246" spans="85:85" ht="20.100000000000001" customHeight="1" x14ac:dyDescent="0.2">
      <c r="CG1246" s="4"/>
    </row>
    <row r="1247" spans="85:85" ht="20.100000000000001" customHeight="1" x14ac:dyDescent="0.2">
      <c r="CG1247" s="4"/>
    </row>
    <row r="1248" spans="85:85" ht="20.100000000000001" customHeight="1" x14ac:dyDescent="0.2">
      <c r="CG1248" s="4"/>
    </row>
    <row r="1249" spans="85:85" ht="20.100000000000001" customHeight="1" x14ac:dyDescent="0.2">
      <c r="CG1249" s="4"/>
    </row>
    <row r="1250" spans="85:85" ht="20.100000000000001" customHeight="1" x14ac:dyDescent="0.2">
      <c r="CG1250" s="4"/>
    </row>
    <row r="1251" spans="85:85" ht="20.100000000000001" customHeight="1" x14ac:dyDescent="0.2">
      <c r="CG1251" s="4"/>
    </row>
    <row r="1252" spans="85:85" ht="20.100000000000001" customHeight="1" x14ac:dyDescent="0.2">
      <c r="CG1252" s="4"/>
    </row>
    <row r="1253" spans="85:85" ht="20.100000000000001" customHeight="1" x14ac:dyDescent="0.2">
      <c r="CG1253" s="4"/>
    </row>
    <row r="1254" spans="85:85" ht="20.100000000000001" customHeight="1" x14ac:dyDescent="0.2">
      <c r="CG1254" s="4"/>
    </row>
    <row r="1255" spans="85:85" ht="20.100000000000001" customHeight="1" x14ac:dyDescent="0.2">
      <c r="CG1255" s="4"/>
    </row>
    <row r="1256" spans="85:85" ht="20.100000000000001" customHeight="1" x14ac:dyDescent="0.2">
      <c r="CG1256" s="4"/>
    </row>
    <row r="1257" spans="85:85" ht="20.100000000000001" customHeight="1" x14ac:dyDescent="0.2">
      <c r="CG1257" s="4"/>
    </row>
    <row r="1258" spans="85:85" ht="20.100000000000001" customHeight="1" x14ac:dyDescent="0.2">
      <c r="CG1258" s="4"/>
    </row>
    <row r="1259" spans="85:85" ht="20.100000000000001" customHeight="1" x14ac:dyDescent="0.2">
      <c r="CG1259" s="4"/>
    </row>
    <row r="1260" spans="85:85" ht="20.100000000000001" customHeight="1" x14ac:dyDescent="0.2">
      <c r="CG1260" s="4"/>
    </row>
    <row r="1261" spans="85:85" ht="20.100000000000001" customHeight="1" x14ac:dyDescent="0.2">
      <c r="CG1261" s="4"/>
    </row>
    <row r="1262" spans="85:85" ht="20.100000000000001" customHeight="1" x14ac:dyDescent="0.2">
      <c r="CG1262" s="4"/>
    </row>
    <row r="1263" spans="85:85" ht="20.100000000000001" customHeight="1" x14ac:dyDescent="0.2">
      <c r="CG1263" s="4"/>
    </row>
    <row r="1264" spans="85:85" ht="20.100000000000001" customHeight="1" x14ac:dyDescent="0.2">
      <c r="CG1264" s="4"/>
    </row>
    <row r="1265" spans="85:85" ht="20.100000000000001" customHeight="1" x14ac:dyDescent="0.2">
      <c r="CG1265" s="4"/>
    </row>
    <row r="1266" spans="85:85" ht="20.100000000000001" customHeight="1" x14ac:dyDescent="0.2">
      <c r="CG1266" s="4"/>
    </row>
    <row r="1267" spans="85:85" ht="20.100000000000001" customHeight="1" x14ac:dyDescent="0.2">
      <c r="CG1267" s="4"/>
    </row>
    <row r="1268" spans="85:85" ht="20.100000000000001" customHeight="1" x14ac:dyDescent="0.2">
      <c r="CG1268" s="4"/>
    </row>
    <row r="1269" spans="85:85" ht="20.100000000000001" customHeight="1" x14ac:dyDescent="0.2">
      <c r="CG1269" s="4"/>
    </row>
    <row r="1270" spans="85:85" ht="20.100000000000001" customHeight="1" x14ac:dyDescent="0.2">
      <c r="CG1270" s="4"/>
    </row>
    <row r="1271" spans="85:85" ht="20.100000000000001" customHeight="1" x14ac:dyDescent="0.2">
      <c r="CG1271" s="4"/>
    </row>
    <row r="1272" spans="85:85" ht="20.100000000000001" customHeight="1" x14ac:dyDescent="0.2">
      <c r="CG1272" s="4"/>
    </row>
    <row r="1273" spans="85:85" ht="20.100000000000001" customHeight="1" x14ac:dyDescent="0.2">
      <c r="CG1273" s="4"/>
    </row>
    <row r="1274" spans="85:85" ht="20.100000000000001" customHeight="1" x14ac:dyDescent="0.2">
      <c r="CG1274" s="4"/>
    </row>
    <row r="1275" spans="85:85" ht="20.100000000000001" customHeight="1" x14ac:dyDescent="0.2">
      <c r="CG1275" s="4"/>
    </row>
    <row r="1276" spans="85:85" ht="20.100000000000001" customHeight="1" x14ac:dyDescent="0.2">
      <c r="CG1276" s="4"/>
    </row>
    <row r="1277" spans="85:85" ht="20.100000000000001" customHeight="1" x14ac:dyDescent="0.2">
      <c r="CG1277" s="4"/>
    </row>
    <row r="1278" spans="85:85" ht="20.100000000000001" customHeight="1" x14ac:dyDescent="0.2">
      <c r="CG1278" s="4"/>
    </row>
    <row r="1279" spans="85:85" ht="20.100000000000001" customHeight="1" x14ac:dyDescent="0.2">
      <c r="CG1279" s="4"/>
    </row>
    <row r="1280" spans="85:85" ht="20.100000000000001" customHeight="1" x14ac:dyDescent="0.2">
      <c r="CG1280" s="4"/>
    </row>
    <row r="1281" spans="85:85" ht="20.100000000000001" customHeight="1" x14ac:dyDescent="0.2">
      <c r="CG1281" s="4"/>
    </row>
    <row r="1282" spans="85:85" ht="20.100000000000001" customHeight="1" x14ac:dyDescent="0.2">
      <c r="CG1282" s="4"/>
    </row>
    <row r="1283" spans="85:85" ht="20.100000000000001" customHeight="1" x14ac:dyDescent="0.2">
      <c r="CG1283" s="4"/>
    </row>
    <row r="1284" spans="85:85" ht="20.100000000000001" customHeight="1" x14ac:dyDescent="0.2">
      <c r="CG1284" s="4"/>
    </row>
    <row r="1285" spans="85:85" ht="20.100000000000001" customHeight="1" x14ac:dyDescent="0.2">
      <c r="CG1285" s="4"/>
    </row>
    <row r="1286" spans="85:85" ht="20.100000000000001" customHeight="1" x14ac:dyDescent="0.2">
      <c r="CG1286" s="4"/>
    </row>
    <row r="1287" spans="85:85" ht="20.100000000000001" customHeight="1" x14ac:dyDescent="0.2">
      <c r="CG1287" s="4"/>
    </row>
    <row r="1288" spans="85:85" ht="20.100000000000001" customHeight="1" x14ac:dyDescent="0.2">
      <c r="CG1288" s="4"/>
    </row>
    <row r="1289" spans="85:85" ht="20.100000000000001" customHeight="1" x14ac:dyDescent="0.2">
      <c r="CG1289" s="4"/>
    </row>
    <row r="1290" spans="85:85" ht="20.100000000000001" customHeight="1" x14ac:dyDescent="0.2">
      <c r="CG1290" s="4"/>
    </row>
    <row r="1291" spans="85:85" ht="20.100000000000001" customHeight="1" x14ac:dyDescent="0.2">
      <c r="CG1291" s="4"/>
    </row>
    <row r="1292" spans="85:85" ht="20.100000000000001" customHeight="1" x14ac:dyDescent="0.2">
      <c r="CG1292" s="4"/>
    </row>
    <row r="1293" spans="85:85" ht="20.100000000000001" customHeight="1" x14ac:dyDescent="0.2">
      <c r="CG1293" s="4"/>
    </row>
    <row r="1294" spans="85:85" ht="20.100000000000001" customHeight="1" x14ac:dyDescent="0.2">
      <c r="CG1294" s="4"/>
    </row>
    <row r="1295" spans="85:85" ht="20.100000000000001" customHeight="1" x14ac:dyDescent="0.2">
      <c r="CG1295" s="4"/>
    </row>
    <row r="1296" spans="85:85" ht="20.100000000000001" customHeight="1" x14ac:dyDescent="0.2">
      <c r="CG1296" s="4"/>
    </row>
    <row r="1297" spans="85:85" ht="20.100000000000001" customHeight="1" x14ac:dyDescent="0.2">
      <c r="CG1297" s="4"/>
    </row>
    <row r="1298" spans="85:85" ht="20.100000000000001" customHeight="1" x14ac:dyDescent="0.2">
      <c r="CG1298" s="4"/>
    </row>
    <row r="1299" spans="85:85" ht="20.100000000000001" customHeight="1" x14ac:dyDescent="0.2">
      <c r="CG1299" s="4"/>
    </row>
    <row r="1300" spans="85:85" ht="20.100000000000001" customHeight="1" x14ac:dyDescent="0.2">
      <c r="CG1300" s="4"/>
    </row>
    <row r="1301" spans="85:85" ht="20.100000000000001" customHeight="1" x14ac:dyDescent="0.2">
      <c r="CG1301" s="4"/>
    </row>
    <row r="1302" spans="85:85" ht="20.100000000000001" customHeight="1" x14ac:dyDescent="0.2">
      <c r="CG1302" s="4"/>
    </row>
    <row r="1303" spans="85:85" ht="20.100000000000001" customHeight="1" x14ac:dyDescent="0.2">
      <c r="CG1303" s="4"/>
    </row>
    <row r="1304" spans="85:85" ht="20.100000000000001" customHeight="1" x14ac:dyDescent="0.2">
      <c r="CG1304" s="4"/>
    </row>
    <row r="1305" spans="85:85" ht="20.100000000000001" customHeight="1" x14ac:dyDescent="0.2">
      <c r="CG1305" s="4"/>
    </row>
    <row r="1306" spans="85:85" ht="20.100000000000001" customHeight="1" x14ac:dyDescent="0.2">
      <c r="CG1306" s="4"/>
    </row>
    <row r="1307" spans="85:85" ht="20.100000000000001" customHeight="1" x14ac:dyDescent="0.2">
      <c r="CG1307" s="4"/>
    </row>
    <row r="1308" spans="85:85" ht="20.100000000000001" customHeight="1" x14ac:dyDescent="0.2">
      <c r="CG1308" s="4"/>
    </row>
    <row r="1309" spans="85:85" ht="20.100000000000001" customHeight="1" x14ac:dyDescent="0.2">
      <c r="CG1309" s="4"/>
    </row>
    <row r="1310" spans="85:85" ht="20.100000000000001" customHeight="1" x14ac:dyDescent="0.2">
      <c r="CG1310" s="4"/>
    </row>
    <row r="1311" spans="85:85" ht="20.100000000000001" customHeight="1" x14ac:dyDescent="0.2">
      <c r="CG1311" s="4"/>
    </row>
    <row r="1312" spans="85:85" ht="20.100000000000001" customHeight="1" x14ac:dyDescent="0.2">
      <c r="CG1312" s="4"/>
    </row>
    <row r="1313" spans="85:85" ht="20.100000000000001" customHeight="1" x14ac:dyDescent="0.2">
      <c r="CG1313" s="4"/>
    </row>
    <row r="1314" spans="85:85" ht="20.100000000000001" customHeight="1" x14ac:dyDescent="0.2">
      <c r="CG1314" s="4"/>
    </row>
    <row r="1315" spans="85:85" ht="20.100000000000001" customHeight="1" x14ac:dyDescent="0.2">
      <c r="CG1315" s="4"/>
    </row>
    <row r="1316" spans="85:85" ht="20.100000000000001" customHeight="1" x14ac:dyDescent="0.2">
      <c r="CG1316" s="4"/>
    </row>
    <row r="1317" spans="85:85" ht="20.100000000000001" customHeight="1" x14ac:dyDescent="0.2">
      <c r="CG1317" s="4"/>
    </row>
    <row r="1318" spans="85:85" ht="20.100000000000001" customHeight="1" x14ac:dyDescent="0.2">
      <c r="CG1318" s="4"/>
    </row>
    <row r="1319" spans="85:85" ht="20.100000000000001" customHeight="1" x14ac:dyDescent="0.2">
      <c r="CG1319" s="4"/>
    </row>
    <row r="1320" spans="85:85" ht="20.100000000000001" customHeight="1" x14ac:dyDescent="0.2">
      <c r="CG1320" s="4"/>
    </row>
    <row r="1321" spans="85:85" ht="20.100000000000001" customHeight="1" x14ac:dyDescent="0.2">
      <c r="CG1321" s="4"/>
    </row>
    <row r="1322" spans="85:85" ht="20.100000000000001" customHeight="1" x14ac:dyDescent="0.2">
      <c r="CG1322" s="4"/>
    </row>
    <row r="1323" spans="85:85" ht="20.100000000000001" customHeight="1" x14ac:dyDescent="0.2">
      <c r="CG1323" s="4"/>
    </row>
    <row r="1324" spans="85:85" ht="20.100000000000001" customHeight="1" x14ac:dyDescent="0.2">
      <c r="CG1324" s="4"/>
    </row>
    <row r="1325" spans="85:85" ht="20.100000000000001" customHeight="1" x14ac:dyDescent="0.2">
      <c r="CG1325" s="4"/>
    </row>
    <row r="1326" spans="85:85" ht="20.100000000000001" customHeight="1" x14ac:dyDescent="0.2">
      <c r="CG1326" s="4"/>
    </row>
    <row r="1327" spans="85:85" ht="20.100000000000001" customHeight="1" x14ac:dyDescent="0.2">
      <c r="CG1327" s="4"/>
    </row>
    <row r="1328" spans="85:85" ht="20.100000000000001" customHeight="1" x14ac:dyDescent="0.2">
      <c r="CG1328" s="4"/>
    </row>
    <row r="1329" spans="85:85" ht="20.100000000000001" customHeight="1" x14ac:dyDescent="0.2">
      <c r="CG1329" s="4"/>
    </row>
    <row r="1330" spans="85:85" ht="20.100000000000001" customHeight="1" x14ac:dyDescent="0.2">
      <c r="CG1330" s="4"/>
    </row>
    <row r="1331" spans="85:85" ht="20.100000000000001" customHeight="1" x14ac:dyDescent="0.2">
      <c r="CG1331" s="4"/>
    </row>
    <row r="1332" spans="85:85" ht="20.100000000000001" customHeight="1" x14ac:dyDescent="0.2">
      <c r="CG1332" s="4"/>
    </row>
    <row r="1333" spans="85:85" ht="20.100000000000001" customHeight="1" x14ac:dyDescent="0.2">
      <c r="CG1333" s="4"/>
    </row>
    <row r="1334" spans="85:85" ht="20.100000000000001" customHeight="1" x14ac:dyDescent="0.2">
      <c r="CG1334" s="4"/>
    </row>
    <row r="1335" spans="85:85" ht="20.100000000000001" customHeight="1" x14ac:dyDescent="0.2">
      <c r="CG1335" s="4"/>
    </row>
    <row r="1336" spans="85:85" ht="20.100000000000001" customHeight="1" x14ac:dyDescent="0.2">
      <c r="CG1336" s="4"/>
    </row>
    <row r="1337" spans="85:85" ht="20.100000000000001" customHeight="1" x14ac:dyDescent="0.2">
      <c r="CG1337" s="4"/>
    </row>
    <row r="1338" spans="85:85" ht="20.100000000000001" customHeight="1" x14ac:dyDescent="0.2">
      <c r="CG1338" s="4"/>
    </row>
    <row r="1339" spans="85:85" ht="20.100000000000001" customHeight="1" x14ac:dyDescent="0.2">
      <c r="CG1339" s="4"/>
    </row>
    <row r="1340" spans="85:85" ht="20.100000000000001" customHeight="1" x14ac:dyDescent="0.2">
      <c r="CG1340" s="4"/>
    </row>
    <row r="1341" spans="85:85" ht="20.100000000000001" customHeight="1" x14ac:dyDescent="0.2">
      <c r="CG1341" s="4"/>
    </row>
    <row r="1342" spans="85:85" ht="20.100000000000001" customHeight="1" x14ac:dyDescent="0.2">
      <c r="CG1342" s="4"/>
    </row>
    <row r="1343" spans="85:85" ht="20.100000000000001" customHeight="1" x14ac:dyDescent="0.2">
      <c r="CG1343" s="4"/>
    </row>
    <row r="1344" spans="85:85" ht="20.100000000000001" customHeight="1" x14ac:dyDescent="0.2">
      <c r="CG1344" s="4"/>
    </row>
    <row r="1345" spans="85:85" ht="20.100000000000001" customHeight="1" x14ac:dyDescent="0.2">
      <c r="CG1345" s="4"/>
    </row>
    <row r="1346" spans="85:85" ht="20.100000000000001" customHeight="1" x14ac:dyDescent="0.2">
      <c r="CG1346" s="4"/>
    </row>
    <row r="1347" spans="85:85" ht="20.100000000000001" customHeight="1" x14ac:dyDescent="0.2">
      <c r="CG1347" s="4"/>
    </row>
    <row r="1348" spans="85:85" ht="20.100000000000001" customHeight="1" x14ac:dyDescent="0.2">
      <c r="CG1348" s="4"/>
    </row>
    <row r="1349" spans="85:85" ht="20.100000000000001" customHeight="1" x14ac:dyDescent="0.2">
      <c r="CG1349" s="4"/>
    </row>
    <row r="1350" spans="85:85" ht="20.100000000000001" customHeight="1" x14ac:dyDescent="0.2">
      <c r="CG1350" s="4"/>
    </row>
    <row r="1351" spans="85:85" ht="20.100000000000001" customHeight="1" x14ac:dyDescent="0.2">
      <c r="CG1351" s="4"/>
    </row>
    <row r="1352" spans="85:85" ht="20.100000000000001" customHeight="1" x14ac:dyDescent="0.2">
      <c r="CG1352" s="4"/>
    </row>
    <row r="1353" spans="85:85" ht="20.100000000000001" customHeight="1" x14ac:dyDescent="0.2">
      <c r="CG1353" s="4"/>
    </row>
    <row r="1354" spans="85:85" ht="20.100000000000001" customHeight="1" x14ac:dyDescent="0.2">
      <c r="CG1354" s="4"/>
    </row>
    <row r="1355" spans="85:85" ht="20.100000000000001" customHeight="1" x14ac:dyDescent="0.2">
      <c r="CG1355" s="4"/>
    </row>
    <row r="1356" spans="85:85" ht="20.100000000000001" customHeight="1" x14ac:dyDescent="0.2">
      <c r="CG1356" s="4"/>
    </row>
    <row r="1357" spans="85:85" ht="20.100000000000001" customHeight="1" x14ac:dyDescent="0.2">
      <c r="CG1357" s="4"/>
    </row>
    <row r="1358" spans="85:85" ht="20.100000000000001" customHeight="1" x14ac:dyDescent="0.2">
      <c r="CG1358" s="4"/>
    </row>
    <row r="1359" spans="85:85" ht="20.100000000000001" customHeight="1" x14ac:dyDescent="0.2">
      <c r="CG1359" s="4"/>
    </row>
    <row r="1360" spans="85:85" ht="20.100000000000001" customHeight="1" x14ac:dyDescent="0.2">
      <c r="CG1360" s="4"/>
    </row>
    <row r="1361" spans="85:85" ht="20.100000000000001" customHeight="1" x14ac:dyDescent="0.2">
      <c r="CG1361" s="4"/>
    </row>
    <row r="1362" spans="85:85" ht="20.100000000000001" customHeight="1" x14ac:dyDescent="0.2">
      <c r="CG1362" s="4"/>
    </row>
    <row r="1363" spans="85:85" ht="20.100000000000001" customHeight="1" x14ac:dyDescent="0.2">
      <c r="CG1363" s="4"/>
    </row>
    <row r="1364" spans="85:85" ht="20.100000000000001" customHeight="1" x14ac:dyDescent="0.2">
      <c r="CG1364" s="4"/>
    </row>
    <row r="1365" spans="85:85" ht="20.100000000000001" customHeight="1" x14ac:dyDescent="0.2">
      <c r="CG1365" s="4"/>
    </row>
    <row r="1366" spans="85:85" ht="20.100000000000001" customHeight="1" x14ac:dyDescent="0.2">
      <c r="CG1366" s="4"/>
    </row>
    <row r="1367" spans="85:85" ht="20.100000000000001" customHeight="1" x14ac:dyDescent="0.2">
      <c r="CG1367" s="4"/>
    </row>
    <row r="1368" spans="85:85" ht="20.100000000000001" customHeight="1" x14ac:dyDescent="0.2">
      <c r="CG1368" s="4"/>
    </row>
    <row r="1369" spans="85:85" ht="20.100000000000001" customHeight="1" x14ac:dyDescent="0.2">
      <c r="CG1369" s="4"/>
    </row>
    <row r="1370" spans="85:85" ht="20.100000000000001" customHeight="1" x14ac:dyDescent="0.2">
      <c r="CG1370" s="4"/>
    </row>
    <row r="1371" spans="85:85" ht="20.100000000000001" customHeight="1" x14ac:dyDescent="0.2">
      <c r="CG1371" s="4"/>
    </row>
    <row r="1372" spans="85:85" ht="20.100000000000001" customHeight="1" x14ac:dyDescent="0.2">
      <c r="CG1372" s="4"/>
    </row>
    <row r="1373" spans="85:85" ht="20.100000000000001" customHeight="1" x14ac:dyDescent="0.2">
      <c r="CG1373" s="4"/>
    </row>
    <row r="1374" spans="85:85" ht="20.100000000000001" customHeight="1" x14ac:dyDescent="0.2">
      <c r="CG1374" s="4"/>
    </row>
    <row r="1375" spans="85:85" ht="20.100000000000001" customHeight="1" x14ac:dyDescent="0.2">
      <c r="CG1375" s="4"/>
    </row>
    <row r="1376" spans="85:85" ht="20.100000000000001" customHeight="1" x14ac:dyDescent="0.2">
      <c r="CG1376" s="4"/>
    </row>
    <row r="1377" spans="85:85" ht="20.100000000000001" customHeight="1" x14ac:dyDescent="0.2">
      <c r="CG1377" s="4"/>
    </row>
    <row r="1378" spans="85:85" ht="20.100000000000001" customHeight="1" x14ac:dyDescent="0.2">
      <c r="CG1378" s="4"/>
    </row>
    <row r="1379" spans="85:85" ht="20.100000000000001" customHeight="1" x14ac:dyDescent="0.2">
      <c r="CG1379" s="4"/>
    </row>
    <row r="1380" spans="85:85" ht="20.100000000000001" customHeight="1" x14ac:dyDescent="0.2">
      <c r="CG1380" s="4"/>
    </row>
    <row r="1381" spans="85:85" ht="20.100000000000001" customHeight="1" x14ac:dyDescent="0.2">
      <c r="CG1381" s="4"/>
    </row>
    <row r="1382" spans="85:85" ht="20.100000000000001" customHeight="1" x14ac:dyDescent="0.2">
      <c r="CG1382" s="4"/>
    </row>
    <row r="1383" spans="85:85" ht="20.100000000000001" customHeight="1" x14ac:dyDescent="0.2">
      <c r="CG1383" s="4"/>
    </row>
    <row r="1384" spans="85:85" ht="20.100000000000001" customHeight="1" x14ac:dyDescent="0.2">
      <c r="CG1384" s="4"/>
    </row>
    <row r="1385" spans="85:85" ht="20.100000000000001" customHeight="1" x14ac:dyDescent="0.2">
      <c r="CG1385" s="4"/>
    </row>
    <row r="1386" spans="85:85" ht="20.100000000000001" customHeight="1" x14ac:dyDescent="0.2">
      <c r="CG1386" s="4"/>
    </row>
    <row r="1387" spans="85:85" ht="20.100000000000001" customHeight="1" x14ac:dyDescent="0.2">
      <c r="CG1387" s="4"/>
    </row>
    <row r="1388" spans="85:85" ht="20.100000000000001" customHeight="1" x14ac:dyDescent="0.2">
      <c r="CG1388" s="4"/>
    </row>
    <row r="1389" spans="85:85" ht="20.100000000000001" customHeight="1" x14ac:dyDescent="0.2">
      <c r="CG1389" s="4"/>
    </row>
    <row r="1390" spans="85:85" ht="20.100000000000001" customHeight="1" x14ac:dyDescent="0.2">
      <c r="CG1390" s="4"/>
    </row>
    <row r="1391" spans="85:85" ht="20.100000000000001" customHeight="1" x14ac:dyDescent="0.2">
      <c r="CG1391" s="4"/>
    </row>
    <row r="1392" spans="85:85" ht="20.100000000000001" customHeight="1" x14ac:dyDescent="0.2">
      <c r="CG1392" s="4"/>
    </row>
    <row r="1393" spans="85:85" ht="20.100000000000001" customHeight="1" x14ac:dyDescent="0.2">
      <c r="CG1393" s="4"/>
    </row>
    <row r="1394" spans="85:85" ht="20.100000000000001" customHeight="1" x14ac:dyDescent="0.2">
      <c r="CG1394" s="4"/>
    </row>
    <row r="1395" spans="85:85" ht="20.100000000000001" customHeight="1" x14ac:dyDescent="0.2">
      <c r="CG1395" s="4"/>
    </row>
    <row r="1396" spans="85:85" ht="20.100000000000001" customHeight="1" x14ac:dyDescent="0.2">
      <c r="CG1396" s="4"/>
    </row>
    <row r="1397" spans="85:85" ht="20.100000000000001" customHeight="1" x14ac:dyDescent="0.2">
      <c r="CG1397" s="4"/>
    </row>
    <row r="1398" spans="85:85" ht="20.100000000000001" customHeight="1" x14ac:dyDescent="0.2">
      <c r="CG1398" s="4"/>
    </row>
    <row r="1399" spans="85:85" ht="20.100000000000001" customHeight="1" x14ac:dyDescent="0.2">
      <c r="CG1399" s="4"/>
    </row>
    <row r="1400" spans="85:85" ht="20.100000000000001" customHeight="1" x14ac:dyDescent="0.2">
      <c r="CG1400" s="4"/>
    </row>
    <row r="1401" spans="85:85" ht="20.100000000000001" customHeight="1" x14ac:dyDescent="0.2">
      <c r="CG1401" s="4"/>
    </row>
    <row r="1402" spans="85:85" ht="20.100000000000001" customHeight="1" x14ac:dyDescent="0.2">
      <c r="CG1402" s="4"/>
    </row>
    <row r="1403" spans="85:85" ht="20.100000000000001" customHeight="1" x14ac:dyDescent="0.2">
      <c r="CG1403" s="4"/>
    </row>
    <row r="1404" spans="85:85" ht="20.100000000000001" customHeight="1" x14ac:dyDescent="0.2">
      <c r="CG1404" s="4"/>
    </row>
    <row r="1405" spans="85:85" ht="20.100000000000001" customHeight="1" x14ac:dyDescent="0.2">
      <c r="CG1405" s="4"/>
    </row>
    <row r="1406" spans="85:85" ht="20.100000000000001" customHeight="1" x14ac:dyDescent="0.2">
      <c r="CG1406" s="4"/>
    </row>
    <row r="1407" spans="85:85" ht="20.100000000000001" customHeight="1" x14ac:dyDescent="0.2">
      <c r="CG1407" s="4"/>
    </row>
    <row r="1408" spans="85:85" ht="20.100000000000001" customHeight="1" x14ac:dyDescent="0.2">
      <c r="CG1408" s="4"/>
    </row>
    <row r="1409" spans="85:85" ht="20.100000000000001" customHeight="1" x14ac:dyDescent="0.2">
      <c r="CG1409" s="4"/>
    </row>
    <row r="1410" spans="85:85" ht="20.100000000000001" customHeight="1" x14ac:dyDescent="0.2">
      <c r="CG1410" s="4"/>
    </row>
    <row r="1411" spans="85:85" ht="20.100000000000001" customHeight="1" x14ac:dyDescent="0.2">
      <c r="CG1411" s="4"/>
    </row>
    <row r="1412" spans="85:85" ht="20.100000000000001" customHeight="1" x14ac:dyDescent="0.2">
      <c r="CG1412" s="4"/>
    </row>
    <row r="1413" spans="85:85" ht="20.100000000000001" customHeight="1" x14ac:dyDescent="0.2">
      <c r="CG1413" s="4"/>
    </row>
    <row r="1414" spans="85:85" ht="20.100000000000001" customHeight="1" x14ac:dyDescent="0.2">
      <c r="CG1414" s="4"/>
    </row>
    <row r="1415" spans="85:85" ht="20.100000000000001" customHeight="1" x14ac:dyDescent="0.2">
      <c r="CG1415" s="4"/>
    </row>
    <row r="1416" spans="85:85" ht="20.100000000000001" customHeight="1" x14ac:dyDescent="0.2">
      <c r="CG1416" s="4"/>
    </row>
    <row r="1417" spans="85:85" ht="20.100000000000001" customHeight="1" x14ac:dyDescent="0.2">
      <c r="CG1417" s="4"/>
    </row>
    <row r="1418" spans="85:85" ht="20.100000000000001" customHeight="1" x14ac:dyDescent="0.2">
      <c r="CG1418" s="4"/>
    </row>
    <row r="1419" spans="85:85" ht="20.100000000000001" customHeight="1" x14ac:dyDescent="0.2">
      <c r="CG1419" s="4"/>
    </row>
    <row r="1420" spans="85:85" ht="20.100000000000001" customHeight="1" x14ac:dyDescent="0.2">
      <c r="CG1420" s="4"/>
    </row>
    <row r="1421" spans="85:85" ht="20.100000000000001" customHeight="1" x14ac:dyDescent="0.2">
      <c r="CG1421" s="4"/>
    </row>
    <row r="1422" spans="85:85" ht="20.100000000000001" customHeight="1" x14ac:dyDescent="0.2">
      <c r="CG1422" s="4"/>
    </row>
    <row r="1423" spans="85:85" ht="20.100000000000001" customHeight="1" x14ac:dyDescent="0.2">
      <c r="CG1423" s="4"/>
    </row>
    <row r="1424" spans="85:85" ht="20.100000000000001" customHeight="1" x14ac:dyDescent="0.2">
      <c r="CG1424" s="4"/>
    </row>
    <row r="1425" spans="85:85" ht="20.100000000000001" customHeight="1" x14ac:dyDescent="0.2">
      <c r="CG1425" s="4"/>
    </row>
    <row r="1426" spans="85:85" ht="20.100000000000001" customHeight="1" x14ac:dyDescent="0.2">
      <c r="CG1426" s="4"/>
    </row>
    <row r="1427" spans="85:85" ht="20.100000000000001" customHeight="1" x14ac:dyDescent="0.2">
      <c r="CG1427" s="4"/>
    </row>
    <row r="1428" spans="85:85" ht="20.100000000000001" customHeight="1" x14ac:dyDescent="0.2">
      <c r="CG1428" s="4"/>
    </row>
    <row r="1429" spans="85:85" ht="20.100000000000001" customHeight="1" x14ac:dyDescent="0.2">
      <c r="CG1429" s="4"/>
    </row>
    <row r="1430" spans="85:85" ht="20.100000000000001" customHeight="1" x14ac:dyDescent="0.2">
      <c r="CG1430" s="4"/>
    </row>
    <row r="1431" spans="85:85" ht="20.100000000000001" customHeight="1" x14ac:dyDescent="0.2">
      <c r="CG1431" s="4"/>
    </row>
    <row r="1432" spans="85:85" ht="20.100000000000001" customHeight="1" x14ac:dyDescent="0.2">
      <c r="CG1432" s="4"/>
    </row>
    <row r="1433" spans="85:85" ht="20.100000000000001" customHeight="1" x14ac:dyDescent="0.2">
      <c r="CG1433" s="4"/>
    </row>
    <row r="1434" spans="85:85" ht="20.100000000000001" customHeight="1" x14ac:dyDescent="0.2">
      <c r="CG1434" s="4"/>
    </row>
    <row r="1435" spans="85:85" ht="20.100000000000001" customHeight="1" x14ac:dyDescent="0.2">
      <c r="CG1435" s="4"/>
    </row>
    <row r="1436" spans="85:85" ht="20.100000000000001" customHeight="1" x14ac:dyDescent="0.2">
      <c r="CG1436" s="4"/>
    </row>
    <row r="1437" spans="85:85" ht="20.100000000000001" customHeight="1" x14ac:dyDescent="0.2">
      <c r="CG1437" s="4"/>
    </row>
    <row r="1438" spans="85:85" ht="20.100000000000001" customHeight="1" x14ac:dyDescent="0.2">
      <c r="CG1438" s="4"/>
    </row>
    <row r="1439" spans="85:85" ht="20.100000000000001" customHeight="1" x14ac:dyDescent="0.2">
      <c r="CG1439" s="4"/>
    </row>
    <row r="1440" spans="85:85" ht="20.100000000000001" customHeight="1" x14ac:dyDescent="0.2">
      <c r="CG1440" s="4"/>
    </row>
    <row r="1441" spans="85:85" ht="20.100000000000001" customHeight="1" x14ac:dyDescent="0.2">
      <c r="CG1441" s="4"/>
    </row>
    <row r="1442" spans="85:85" ht="20.100000000000001" customHeight="1" x14ac:dyDescent="0.2">
      <c r="CG1442" s="4"/>
    </row>
    <row r="1443" spans="85:85" ht="20.100000000000001" customHeight="1" x14ac:dyDescent="0.2">
      <c r="CG1443" s="4"/>
    </row>
    <row r="1444" spans="85:85" ht="20.100000000000001" customHeight="1" x14ac:dyDescent="0.2">
      <c r="CG1444" s="4"/>
    </row>
    <row r="1445" spans="85:85" ht="20.100000000000001" customHeight="1" x14ac:dyDescent="0.2">
      <c r="CG1445" s="4"/>
    </row>
    <row r="1446" spans="85:85" ht="20.100000000000001" customHeight="1" x14ac:dyDescent="0.2">
      <c r="CG1446" s="4"/>
    </row>
    <row r="1447" spans="85:85" ht="20.100000000000001" customHeight="1" x14ac:dyDescent="0.2">
      <c r="CG1447" s="4"/>
    </row>
    <row r="1448" spans="85:85" ht="20.100000000000001" customHeight="1" x14ac:dyDescent="0.2">
      <c r="CG1448" s="4"/>
    </row>
    <row r="1449" spans="85:85" ht="20.100000000000001" customHeight="1" x14ac:dyDescent="0.2">
      <c r="CG1449" s="4"/>
    </row>
    <row r="1450" spans="85:85" ht="20.100000000000001" customHeight="1" x14ac:dyDescent="0.2">
      <c r="CG1450" s="4"/>
    </row>
    <row r="1451" spans="85:85" ht="20.100000000000001" customHeight="1" x14ac:dyDescent="0.2">
      <c r="CG1451" s="4"/>
    </row>
    <row r="1452" spans="85:85" ht="20.100000000000001" customHeight="1" x14ac:dyDescent="0.2">
      <c r="CG1452" s="4"/>
    </row>
    <row r="1453" spans="85:85" ht="20.100000000000001" customHeight="1" x14ac:dyDescent="0.2">
      <c r="CG1453" s="4"/>
    </row>
    <row r="1454" spans="85:85" ht="20.100000000000001" customHeight="1" x14ac:dyDescent="0.2">
      <c r="CG1454" s="4"/>
    </row>
    <row r="1455" spans="85:85" ht="20.100000000000001" customHeight="1" x14ac:dyDescent="0.2">
      <c r="CG1455" s="4"/>
    </row>
    <row r="1456" spans="85:85" ht="20.100000000000001" customHeight="1" x14ac:dyDescent="0.2">
      <c r="CG1456" s="4"/>
    </row>
    <row r="1457" spans="85:85" ht="20.100000000000001" customHeight="1" x14ac:dyDescent="0.2">
      <c r="CG1457" s="4"/>
    </row>
    <row r="1458" spans="85:85" ht="20.100000000000001" customHeight="1" x14ac:dyDescent="0.2">
      <c r="CG1458" s="4"/>
    </row>
    <row r="1459" spans="85:85" ht="20.100000000000001" customHeight="1" x14ac:dyDescent="0.2">
      <c r="CG1459" s="4"/>
    </row>
    <row r="1460" spans="85:85" ht="20.100000000000001" customHeight="1" x14ac:dyDescent="0.2">
      <c r="CG1460" s="4"/>
    </row>
    <row r="1461" spans="85:85" ht="20.100000000000001" customHeight="1" x14ac:dyDescent="0.2">
      <c r="CG1461" s="4"/>
    </row>
    <row r="1462" spans="85:85" ht="20.100000000000001" customHeight="1" x14ac:dyDescent="0.2">
      <c r="CG1462" s="4"/>
    </row>
    <row r="1463" spans="85:85" ht="20.100000000000001" customHeight="1" x14ac:dyDescent="0.2">
      <c r="CG1463" s="4"/>
    </row>
    <row r="1464" spans="85:85" ht="20.100000000000001" customHeight="1" x14ac:dyDescent="0.2">
      <c r="CG1464" s="4"/>
    </row>
    <row r="1465" spans="85:85" ht="20.100000000000001" customHeight="1" x14ac:dyDescent="0.2">
      <c r="CG1465" s="4"/>
    </row>
    <row r="1466" spans="85:85" ht="20.100000000000001" customHeight="1" x14ac:dyDescent="0.2">
      <c r="CG1466" s="4"/>
    </row>
    <row r="1467" spans="85:85" ht="20.100000000000001" customHeight="1" x14ac:dyDescent="0.2">
      <c r="CG1467" s="4"/>
    </row>
    <row r="1468" spans="85:85" ht="20.100000000000001" customHeight="1" x14ac:dyDescent="0.2">
      <c r="CG1468" s="4"/>
    </row>
    <row r="1469" spans="85:85" ht="20.100000000000001" customHeight="1" x14ac:dyDescent="0.2">
      <c r="CG1469" s="4"/>
    </row>
    <row r="1470" spans="85:85" ht="20.100000000000001" customHeight="1" x14ac:dyDescent="0.2">
      <c r="CG1470" s="4"/>
    </row>
    <row r="1471" spans="85:85" ht="20.100000000000001" customHeight="1" x14ac:dyDescent="0.2">
      <c r="CG1471" s="4"/>
    </row>
    <row r="1472" spans="85:85" ht="20.100000000000001" customHeight="1" x14ac:dyDescent="0.2">
      <c r="CG1472" s="4"/>
    </row>
    <row r="1473" spans="85:85" ht="20.100000000000001" customHeight="1" x14ac:dyDescent="0.2">
      <c r="CG1473" s="4"/>
    </row>
    <row r="1474" spans="85:85" ht="20.100000000000001" customHeight="1" x14ac:dyDescent="0.2">
      <c r="CG1474" s="4"/>
    </row>
    <row r="1475" spans="85:85" ht="20.100000000000001" customHeight="1" x14ac:dyDescent="0.2">
      <c r="CG1475" s="4"/>
    </row>
    <row r="1476" spans="85:85" ht="20.100000000000001" customHeight="1" x14ac:dyDescent="0.2">
      <c r="CG1476" s="4"/>
    </row>
    <row r="1477" spans="85:85" ht="20.100000000000001" customHeight="1" x14ac:dyDescent="0.2">
      <c r="CG1477" s="4"/>
    </row>
    <row r="1478" spans="85:85" ht="20.100000000000001" customHeight="1" x14ac:dyDescent="0.2">
      <c r="CG1478" s="4"/>
    </row>
    <row r="1479" spans="85:85" ht="20.100000000000001" customHeight="1" x14ac:dyDescent="0.2">
      <c r="CG1479" s="4"/>
    </row>
    <row r="1480" spans="85:85" ht="20.100000000000001" customHeight="1" x14ac:dyDescent="0.2">
      <c r="CG1480" s="4"/>
    </row>
    <row r="1481" spans="85:85" ht="20.100000000000001" customHeight="1" x14ac:dyDescent="0.2">
      <c r="CG1481" s="4"/>
    </row>
    <row r="1482" spans="85:85" ht="20.100000000000001" customHeight="1" x14ac:dyDescent="0.2">
      <c r="CG1482" s="4"/>
    </row>
    <row r="1483" spans="85:85" ht="20.100000000000001" customHeight="1" x14ac:dyDescent="0.2">
      <c r="CG1483" s="4"/>
    </row>
    <row r="1484" spans="85:85" ht="20.100000000000001" customHeight="1" x14ac:dyDescent="0.2">
      <c r="CG1484" s="4"/>
    </row>
    <row r="1485" spans="85:85" ht="20.100000000000001" customHeight="1" x14ac:dyDescent="0.2">
      <c r="CG1485" s="4"/>
    </row>
    <row r="1486" spans="85:85" ht="20.100000000000001" customHeight="1" x14ac:dyDescent="0.2">
      <c r="CG1486" s="4"/>
    </row>
    <row r="1487" spans="85:85" ht="20.100000000000001" customHeight="1" x14ac:dyDescent="0.2">
      <c r="CG1487" s="4"/>
    </row>
    <row r="1488" spans="85:85" ht="20.100000000000001" customHeight="1" x14ac:dyDescent="0.2">
      <c r="CG1488" s="4"/>
    </row>
    <row r="1489" spans="85:85" ht="20.100000000000001" customHeight="1" x14ac:dyDescent="0.2">
      <c r="CG1489" s="4"/>
    </row>
    <row r="1490" spans="85:85" ht="20.100000000000001" customHeight="1" x14ac:dyDescent="0.2">
      <c r="CG1490" s="4"/>
    </row>
    <row r="1491" spans="85:85" ht="20.100000000000001" customHeight="1" x14ac:dyDescent="0.2">
      <c r="CG1491" s="4"/>
    </row>
    <row r="1492" spans="85:85" ht="20.100000000000001" customHeight="1" x14ac:dyDescent="0.2">
      <c r="CG1492" s="4"/>
    </row>
    <row r="1493" spans="85:85" ht="20.100000000000001" customHeight="1" x14ac:dyDescent="0.2">
      <c r="CG1493" s="4"/>
    </row>
    <row r="1494" spans="85:85" ht="20.100000000000001" customHeight="1" x14ac:dyDescent="0.2">
      <c r="CG1494" s="4"/>
    </row>
    <row r="1495" spans="85:85" ht="20.100000000000001" customHeight="1" x14ac:dyDescent="0.2">
      <c r="CG1495" s="4"/>
    </row>
    <row r="1496" spans="85:85" ht="20.100000000000001" customHeight="1" x14ac:dyDescent="0.2">
      <c r="CG1496" s="4"/>
    </row>
    <row r="1497" spans="85:85" ht="20.100000000000001" customHeight="1" x14ac:dyDescent="0.2">
      <c r="CG1497" s="4"/>
    </row>
    <row r="1498" spans="85:85" ht="20.100000000000001" customHeight="1" x14ac:dyDescent="0.2">
      <c r="CG1498" s="4"/>
    </row>
    <row r="1499" spans="85:85" ht="20.100000000000001" customHeight="1" x14ac:dyDescent="0.2">
      <c r="CG1499" s="4"/>
    </row>
    <row r="1500" spans="85:85" ht="20.100000000000001" customHeight="1" x14ac:dyDescent="0.2">
      <c r="CG1500" s="4"/>
    </row>
    <row r="1501" spans="85:85" ht="20.100000000000001" customHeight="1" x14ac:dyDescent="0.2">
      <c r="CG1501" s="4"/>
    </row>
    <row r="1502" spans="85:85" ht="20.100000000000001" customHeight="1" x14ac:dyDescent="0.2">
      <c r="CG1502" s="4"/>
    </row>
    <row r="1503" spans="85:85" ht="20.100000000000001" customHeight="1" x14ac:dyDescent="0.2">
      <c r="CG1503" s="4"/>
    </row>
    <row r="1504" spans="85:85" ht="20.100000000000001" customHeight="1" x14ac:dyDescent="0.2">
      <c r="CG1504" s="4"/>
    </row>
    <row r="1505" spans="85:85" ht="20.100000000000001" customHeight="1" x14ac:dyDescent="0.2">
      <c r="CG1505" s="4"/>
    </row>
    <row r="1506" spans="85:85" ht="20.100000000000001" customHeight="1" x14ac:dyDescent="0.2">
      <c r="CG1506" s="4"/>
    </row>
    <row r="1507" spans="85:85" ht="20.100000000000001" customHeight="1" x14ac:dyDescent="0.2">
      <c r="CG1507" s="4"/>
    </row>
    <row r="1508" spans="85:85" ht="20.100000000000001" customHeight="1" x14ac:dyDescent="0.2">
      <c r="CG1508" s="4"/>
    </row>
    <row r="1509" spans="85:85" ht="20.100000000000001" customHeight="1" x14ac:dyDescent="0.2">
      <c r="CG1509" s="4"/>
    </row>
    <row r="1510" spans="85:85" ht="20.100000000000001" customHeight="1" x14ac:dyDescent="0.2">
      <c r="CG1510" s="4"/>
    </row>
    <row r="1511" spans="85:85" ht="20.100000000000001" customHeight="1" x14ac:dyDescent="0.2">
      <c r="CG1511" s="4"/>
    </row>
    <row r="1512" spans="85:85" ht="20.100000000000001" customHeight="1" x14ac:dyDescent="0.2">
      <c r="CG1512" s="4"/>
    </row>
    <row r="1513" spans="85:85" ht="20.100000000000001" customHeight="1" x14ac:dyDescent="0.2">
      <c r="CG1513" s="4"/>
    </row>
    <row r="1514" spans="85:85" ht="20.100000000000001" customHeight="1" x14ac:dyDescent="0.2">
      <c r="CG1514" s="4"/>
    </row>
    <row r="1515" spans="85:85" ht="20.100000000000001" customHeight="1" x14ac:dyDescent="0.2">
      <c r="CG1515" s="4"/>
    </row>
    <row r="1516" spans="85:85" ht="20.100000000000001" customHeight="1" x14ac:dyDescent="0.2">
      <c r="CG1516" s="4"/>
    </row>
    <row r="1517" spans="85:85" ht="20.100000000000001" customHeight="1" x14ac:dyDescent="0.2">
      <c r="CG1517" s="4"/>
    </row>
    <row r="1518" spans="85:85" ht="20.100000000000001" customHeight="1" x14ac:dyDescent="0.2">
      <c r="CG1518" s="4"/>
    </row>
    <row r="1519" spans="85:85" ht="20.100000000000001" customHeight="1" x14ac:dyDescent="0.2">
      <c r="CG1519" s="4"/>
    </row>
    <row r="1520" spans="85:85" ht="20.100000000000001" customHeight="1" x14ac:dyDescent="0.2">
      <c r="CG1520" s="4"/>
    </row>
    <row r="1521" spans="85:85" ht="20.100000000000001" customHeight="1" x14ac:dyDescent="0.2">
      <c r="CG1521" s="4"/>
    </row>
    <row r="1522" spans="85:85" ht="20.100000000000001" customHeight="1" x14ac:dyDescent="0.2">
      <c r="CG1522" s="4"/>
    </row>
    <row r="1523" spans="85:85" ht="20.100000000000001" customHeight="1" x14ac:dyDescent="0.2">
      <c r="CG1523" s="4"/>
    </row>
    <row r="1524" spans="85:85" ht="20.100000000000001" customHeight="1" x14ac:dyDescent="0.2">
      <c r="CG1524" s="4"/>
    </row>
    <row r="1525" spans="85:85" ht="20.100000000000001" customHeight="1" x14ac:dyDescent="0.2">
      <c r="CG1525" s="4"/>
    </row>
    <row r="1526" spans="85:85" ht="20.100000000000001" customHeight="1" x14ac:dyDescent="0.2">
      <c r="CG1526" s="4"/>
    </row>
    <row r="1527" spans="85:85" ht="20.100000000000001" customHeight="1" x14ac:dyDescent="0.2">
      <c r="CG1527" s="4"/>
    </row>
    <row r="1528" spans="85:85" ht="20.100000000000001" customHeight="1" x14ac:dyDescent="0.2">
      <c r="CG1528" s="4"/>
    </row>
    <row r="1529" spans="85:85" ht="20.100000000000001" customHeight="1" x14ac:dyDescent="0.2">
      <c r="CG1529" s="4"/>
    </row>
    <row r="1530" spans="85:85" ht="20.100000000000001" customHeight="1" x14ac:dyDescent="0.2">
      <c r="CG1530" s="4"/>
    </row>
    <row r="1531" spans="85:85" ht="20.100000000000001" customHeight="1" x14ac:dyDescent="0.2">
      <c r="CG1531" s="4"/>
    </row>
    <row r="1532" spans="85:85" ht="20.100000000000001" customHeight="1" x14ac:dyDescent="0.2">
      <c r="CG1532" s="4"/>
    </row>
    <row r="1533" spans="85:85" ht="20.100000000000001" customHeight="1" x14ac:dyDescent="0.2">
      <c r="CG1533" s="4"/>
    </row>
    <row r="1534" spans="85:85" ht="20.100000000000001" customHeight="1" x14ac:dyDescent="0.2">
      <c r="CG1534" s="4"/>
    </row>
    <row r="1535" spans="85:85" ht="20.100000000000001" customHeight="1" x14ac:dyDescent="0.2">
      <c r="CG1535" s="4"/>
    </row>
    <row r="1536" spans="85:85" ht="20.100000000000001" customHeight="1" x14ac:dyDescent="0.2">
      <c r="CG1536" s="4"/>
    </row>
    <row r="1537" spans="85:85" ht="20.100000000000001" customHeight="1" x14ac:dyDescent="0.2">
      <c r="CG1537" s="4"/>
    </row>
    <row r="1538" spans="85:85" ht="20.100000000000001" customHeight="1" x14ac:dyDescent="0.2">
      <c r="CG1538" s="4"/>
    </row>
    <row r="1539" spans="85:85" ht="20.100000000000001" customHeight="1" x14ac:dyDescent="0.2">
      <c r="CG1539" s="4"/>
    </row>
    <row r="1540" spans="85:85" ht="20.100000000000001" customHeight="1" x14ac:dyDescent="0.2">
      <c r="CG1540" s="4"/>
    </row>
    <row r="1541" spans="85:85" ht="20.100000000000001" customHeight="1" x14ac:dyDescent="0.2">
      <c r="CG1541" s="4"/>
    </row>
    <row r="1542" spans="85:85" ht="20.100000000000001" customHeight="1" x14ac:dyDescent="0.2">
      <c r="CG1542" s="4"/>
    </row>
    <row r="1543" spans="85:85" ht="20.100000000000001" customHeight="1" x14ac:dyDescent="0.2">
      <c r="CG1543" s="4"/>
    </row>
    <row r="1544" spans="85:85" ht="20.100000000000001" customHeight="1" x14ac:dyDescent="0.2">
      <c r="CG1544" s="4"/>
    </row>
    <row r="1545" spans="85:85" ht="20.100000000000001" customHeight="1" x14ac:dyDescent="0.2">
      <c r="CG1545" s="4"/>
    </row>
    <row r="1546" spans="85:85" ht="20.100000000000001" customHeight="1" x14ac:dyDescent="0.2">
      <c r="CG1546" s="4"/>
    </row>
    <row r="1547" spans="85:85" ht="20.100000000000001" customHeight="1" x14ac:dyDescent="0.2">
      <c r="CG1547" s="4"/>
    </row>
    <row r="1548" spans="85:85" ht="20.100000000000001" customHeight="1" x14ac:dyDescent="0.2">
      <c r="CG1548" s="4"/>
    </row>
    <row r="1549" spans="85:85" ht="20.100000000000001" customHeight="1" x14ac:dyDescent="0.2">
      <c r="CG1549" s="4"/>
    </row>
    <row r="1550" spans="85:85" ht="20.100000000000001" customHeight="1" x14ac:dyDescent="0.2">
      <c r="CG1550" s="4"/>
    </row>
    <row r="1551" spans="85:85" ht="20.100000000000001" customHeight="1" x14ac:dyDescent="0.2">
      <c r="CG1551" s="4"/>
    </row>
    <row r="1552" spans="85:85" ht="20.100000000000001" customHeight="1" x14ac:dyDescent="0.2">
      <c r="CG1552" s="4"/>
    </row>
    <row r="1553" spans="85:85" ht="20.100000000000001" customHeight="1" x14ac:dyDescent="0.2">
      <c r="CG1553" s="4"/>
    </row>
    <row r="1554" spans="85:85" ht="20.100000000000001" customHeight="1" x14ac:dyDescent="0.2">
      <c r="CG1554" s="4"/>
    </row>
    <row r="1555" spans="85:85" ht="20.100000000000001" customHeight="1" x14ac:dyDescent="0.2">
      <c r="CG1555" s="4"/>
    </row>
    <row r="1556" spans="85:85" ht="20.100000000000001" customHeight="1" x14ac:dyDescent="0.2">
      <c r="CG1556" s="4"/>
    </row>
    <row r="1557" spans="85:85" ht="20.100000000000001" customHeight="1" x14ac:dyDescent="0.2">
      <c r="CG1557" s="4"/>
    </row>
    <row r="1558" spans="85:85" ht="20.100000000000001" customHeight="1" x14ac:dyDescent="0.2">
      <c r="CG1558" s="4"/>
    </row>
    <row r="1559" spans="85:85" ht="20.100000000000001" customHeight="1" x14ac:dyDescent="0.2">
      <c r="CG1559" s="4"/>
    </row>
    <row r="1560" spans="85:85" ht="20.100000000000001" customHeight="1" x14ac:dyDescent="0.2">
      <c r="CG1560" s="4"/>
    </row>
    <row r="1561" spans="85:85" ht="20.100000000000001" customHeight="1" x14ac:dyDescent="0.2">
      <c r="CG1561" s="4"/>
    </row>
    <row r="1562" spans="85:85" ht="20.100000000000001" customHeight="1" x14ac:dyDescent="0.2">
      <c r="CG1562" s="4"/>
    </row>
    <row r="1563" spans="85:85" ht="20.100000000000001" customHeight="1" x14ac:dyDescent="0.2">
      <c r="CG1563" s="4"/>
    </row>
    <row r="1564" spans="85:85" ht="20.100000000000001" customHeight="1" x14ac:dyDescent="0.2">
      <c r="CG1564" s="4"/>
    </row>
    <row r="1565" spans="85:85" ht="20.100000000000001" customHeight="1" x14ac:dyDescent="0.2">
      <c r="CG1565" s="4"/>
    </row>
    <row r="1566" spans="85:85" ht="20.100000000000001" customHeight="1" x14ac:dyDescent="0.2">
      <c r="CG1566" s="4"/>
    </row>
    <row r="1567" spans="85:85" ht="20.100000000000001" customHeight="1" x14ac:dyDescent="0.2">
      <c r="CG1567" s="4"/>
    </row>
    <row r="1568" spans="85:85" ht="20.100000000000001" customHeight="1" x14ac:dyDescent="0.2">
      <c r="CG1568" s="4"/>
    </row>
    <row r="1569" spans="85:85" ht="20.100000000000001" customHeight="1" x14ac:dyDescent="0.2">
      <c r="CG1569" s="4"/>
    </row>
    <row r="1570" spans="85:85" ht="20.100000000000001" customHeight="1" x14ac:dyDescent="0.2">
      <c r="CG1570" s="4"/>
    </row>
    <row r="1571" spans="85:85" ht="20.100000000000001" customHeight="1" x14ac:dyDescent="0.2">
      <c r="CG1571" s="4"/>
    </row>
    <row r="1572" spans="85:85" ht="20.100000000000001" customHeight="1" x14ac:dyDescent="0.2">
      <c r="CG1572" s="4"/>
    </row>
    <row r="1573" spans="85:85" ht="20.100000000000001" customHeight="1" x14ac:dyDescent="0.2">
      <c r="CG1573" s="4"/>
    </row>
    <row r="1574" spans="85:85" ht="20.100000000000001" customHeight="1" x14ac:dyDescent="0.2">
      <c r="CG1574" s="4"/>
    </row>
    <row r="1575" spans="85:85" ht="20.100000000000001" customHeight="1" x14ac:dyDescent="0.2">
      <c r="CG1575" s="4"/>
    </row>
    <row r="1576" spans="85:85" ht="20.100000000000001" customHeight="1" x14ac:dyDescent="0.2">
      <c r="CG1576" s="4"/>
    </row>
    <row r="1577" spans="85:85" ht="20.100000000000001" customHeight="1" x14ac:dyDescent="0.2">
      <c r="CG1577" s="4"/>
    </row>
    <row r="1578" spans="85:85" ht="20.100000000000001" customHeight="1" x14ac:dyDescent="0.2">
      <c r="CG1578" s="4"/>
    </row>
    <row r="1579" spans="85:85" ht="20.100000000000001" customHeight="1" x14ac:dyDescent="0.2">
      <c r="CG1579" s="4"/>
    </row>
    <row r="1580" spans="85:85" ht="20.100000000000001" customHeight="1" x14ac:dyDescent="0.2">
      <c r="CG1580" s="4"/>
    </row>
    <row r="1581" spans="85:85" ht="20.100000000000001" customHeight="1" x14ac:dyDescent="0.2">
      <c r="CG1581" s="4"/>
    </row>
    <row r="1582" spans="85:85" ht="20.100000000000001" customHeight="1" x14ac:dyDescent="0.2">
      <c r="CG1582" s="4"/>
    </row>
    <row r="1583" spans="85:85" ht="20.100000000000001" customHeight="1" x14ac:dyDescent="0.2">
      <c r="CG1583" s="4"/>
    </row>
    <row r="1584" spans="85:85" ht="20.100000000000001" customHeight="1" x14ac:dyDescent="0.2">
      <c r="CG1584" s="4"/>
    </row>
    <row r="1585" spans="85:85" ht="20.100000000000001" customHeight="1" x14ac:dyDescent="0.2">
      <c r="CG1585" s="4"/>
    </row>
    <row r="1586" spans="85:85" ht="20.100000000000001" customHeight="1" x14ac:dyDescent="0.2">
      <c r="CG1586" s="4"/>
    </row>
    <row r="1587" spans="85:85" ht="20.100000000000001" customHeight="1" x14ac:dyDescent="0.2">
      <c r="CG1587" s="4"/>
    </row>
    <row r="1588" spans="85:85" ht="20.100000000000001" customHeight="1" x14ac:dyDescent="0.2">
      <c r="CG1588" s="4"/>
    </row>
    <row r="1589" spans="85:85" ht="20.100000000000001" customHeight="1" x14ac:dyDescent="0.2">
      <c r="CG1589" s="4"/>
    </row>
    <row r="1590" spans="85:85" ht="20.100000000000001" customHeight="1" x14ac:dyDescent="0.2">
      <c r="CG1590" s="4"/>
    </row>
    <row r="1591" spans="85:85" ht="20.100000000000001" customHeight="1" x14ac:dyDescent="0.2">
      <c r="CG1591" s="4"/>
    </row>
    <row r="1592" spans="85:85" ht="20.100000000000001" customHeight="1" x14ac:dyDescent="0.2">
      <c r="CG1592" s="4"/>
    </row>
    <row r="1593" spans="85:85" ht="20.100000000000001" customHeight="1" x14ac:dyDescent="0.2">
      <c r="CG1593" s="4"/>
    </row>
    <row r="1594" spans="85:85" ht="20.100000000000001" customHeight="1" x14ac:dyDescent="0.2">
      <c r="CG1594" s="4"/>
    </row>
    <row r="1595" spans="85:85" ht="20.100000000000001" customHeight="1" x14ac:dyDescent="0.2">
      <c r="CG1595" s="4"/>
    </row>
    <row r="1596" spans="85:85" ht="20.100000000000001" customHeight="1" x14ac:dyDescent="0.2">
      <c r="CG1596" s="4"/>
    </row>
    <row r="1597" spans="85:85" ht="20.100000000000001" customHeight="1" x14ac:dyDescent="0.2">
      <c r="CG1597" s="4"/>
    </row>
    <row r="1598" spans="85:85" ht="20.100000000000001" customHeight="1" x14ac:dyDescent="0.2">
      <c r="CG1598" s="4"/>
    </row>
    <row r="1599" spans="85:85" ht="20.100000000000001" customHeight="1" x14ac:dyDescent="0.2">
      <c r="CG1599" s="4"/>
    </row>
    <row r="1600" spans="85:85" ht="20.100000000000001" customHeight="1" x14ac:dyDescent="0.2">
      <c r="CG1600" s="4"/>
    </row>
    <row r="1601" spans="85:85" ht="20.100000000000001" customHeight="1" x14ac:dyDescent="0.2">
      <c r="CG1601" s="4"/>
    </row>
    <row r="1602" spans="85:85" ht="20.100000000000001" customHeight="1" x14ac:dyDescent="0.2">
      <c r="CG1602" s="4"/>
    </row>
    <row r="1603" spans="85:85" ht="20.100000000000001" customHeight="1" x14ac:dyDescent="0.2">
      <c r="CG1603" s="4"/>
    </row>
    <row r="1604" spans="85:85" ht="20.100000000000001" customHeight="1" x14ac:dyDescent="0.2">
      <c r="CG1604" s="4"/>
    </row>
    <row r="1605" spans="85:85" ht="20.100000000000001" customHeight="1" x14ac:dyDescent="0.2">
      <c r="CG1605" s="4"/>
    </row>
    <row r="1606" spans="85:85" ht="20.100000000000001" customHeight="1" x14ac:dyDescent="0.2">
      <c r="CG1606" s="4"/>
    </row>
    <row r="1607" spans="85:85" ht="20.100000000000001" customHeight="1" x14ac:dyDescent="0.2">
      <c r="CG1607" s="4"/>
    </row>
    <row r="1608" spans="85:85" ht="20.100000000000001" customHeight="1" x14ac:dyDescent="0.2">
      <c r="CG1608" s="4"/>
    </row>
    <row r="1609" spans="85:85" ht="20.100000000000001" customHeight="1" x14ac:dyDescent="0.2">
      <c r="CG1609" s="4"/>
    </row>
    <row r="1610" spans="85:85" ht="20.100000000000001" customHeight="1" x14ac:dyDescent="0.2">
      <c r="CG1610" s="4"/>
    </row>
    <row r="1611" spans="85:85" ht="20.100000000000001" customHeight="1" x14ac:dyDescent="0.2">
      <c r="CG1611" s="4"/>
    </row>
    <row r="1612" spans="85:85" ht="20.100000000000001" customHeight="1" x14ac:dyDescent="0.2">
      <c r="CG1612" s="4"/>
    </row>
    <row r="1613" spans="85:85" ht="20.100000000000001" customHeight="1" x14ac:dyDescent="0.2">
      <c r="CG1613" s="4"/>
    </row>
    <row r="1614" spans="85:85" ht="20.100000000000001" customHeight="1" x14ac:dyDescent="0.2">
      <c r="CG1614" s="4"/>
    </row>
    <row r="1615" spans="85:85" ht="20.100000000000001" customHeight="1" x14ac:dyDescent="0.2">
      <c r="CG1615" s="4"/>
    </row>
    <row r="1616" spans="85:85" ht="20.100000000000001" customHeight="1" x14ac:dyDescent="0.2">
      <c r="CG1616" s="4"/>
    </row>
    <row r="1617" spans="85:85" ht="20.100000000000001" customHeight="1" x14ac:dyDescent="0.2">
      <c r="CG1617" s="4"/>
    </row>
    <row r="1618" spans="85:85" ht="20.100000000000001" customHeight="1" x14ac:dyDescent="0.2">
      <c r="CG1618" s="4"/>
    </row>
    <row r="1619" spans="85:85" ht="20.100000000000001" customHeight="1" x14ac:dyDescent="0.2">
      <c r="CG1619" s="4"/>
    </row>
    <row r="1620" spans="85:85" ht="20.100000000000001" customHeight="1" x14ac:dyDescent="0.2">
      <c r="CG1620" s="4"/>
    </row>
    <row r="1621" spans="85:85" ht="20.100000000000001" customHeight="1" x14ac:dyDescent="0.2">
      <c r="CG1621" s="4"/>
    </row>
    <row r="1622" spans="85:85" ht="20.100000000000001" customHeight="1" x14ac:dyDescent="0.2">
      <c r="CG1622" s="4"/>
    </row>
    <row r="1623" spans="85:85" ht="20.100000000000001" customHeight="1" x14ac:dyDescent="0.2">
      <c r="CG1623" s="4"/>
    </row>
    <row r="1624" spans="85:85" ht="20.100000000000001" customHeight="1" x14ac:dyDescent="0.2">
      <c r="CG1624" s="4"/>
    </row>
    <row r="1625" spans="85:85" ht="20.100000000000001" customHeight="1" x14ac:dyDescent="0.2">
      <c r="CG1625" s="4"/>
    </row>
    <row r="1626" spans="85:85" ht="20.100000000000001" customHeight="1" x14ac:dyDescent="0.2">
      <c r="CG1626" s="4"/>
    </row>
    <row r="1627" spans="85:85" ht="20.100000000000001" customHeight="1" x14ac:dyDescent="0.2">
      <c r="CG1627" s="4"/>
    </row>
    <row r="1628" spans="85:85" ht="20.100000000000001" customHeight="1" x14ac:dyDescent="0.2">
      <c r="CG1628" s="4"/>
    </row>
    <row r="1629" spans="85:85" ht="20.100000000000001" customHeight="1" x14ac:dyDescent="0.2">
      <c r="CG1629" s="4"/>
    </row>
    <row r="1630" spans="85:85" ht="20.100000000000001" customHeight="1" x14ac:dyDescent="0.2">
      <c r="CG1630" s="4"/>
    </row>
    <row r="1631" spans="85:85" ht="20.100000000000001" customHeight="1" x14ac:dyDescent="0.2">
      <c r="CG1631" s="4"/>
    </row>
    <row r="1632" spans="85:85" ht="20.100000000000001" customHeight="1" x14ac:dyDescent="0.2">
      <c r="CG1632" s="4"/>
    </row>
    <row r="1633" spans="85:85" ht="20.100000000000001" customHeight="1" x14ac:dyDescent="0.2">
      <c r="CG1633" s="4"/>
    </row>
    <row r="1634" spans="85:85" ht="20.100000000000001" customHeight="1" x14ac:dyDescent="0.2">
      <c r="CG1634" s="4"/>
    </row>
    <row r="1635" spans="85:85" ht="20.100000000000001" customHeight="1" x14ac:dyDescent="0.2">
      <c r="CG1635" s="4"/>
    </row>
    <row r="1636" spans="85:85" ht="20.100000000000001" customHeight="1" x14ac:dyDescent="0.2">
      <c r="CG1636" s="4"/>
    </row>
    <row r="1637" spans="85:85" ht="20.100000000000001" customHeight="1" x14ac:dyDescent="0.2">
      <c r="CG1637" s="4"/>
    </row>
    <row r="1638" spans="85:85" ht="20.100000000000001" customHeight="1" x14ac:dyDescent="0.2">
      <c r="CG1638" s="4"/>
    </row>
    <row r="1639" spans="85:85" ht="20.100000000000001" customHeight="1" x14ac:dyDescent="0.2">
      <c r="CG1639" s="4"/>
    </row>
    <row r="1640" spans="85:85" ht="20.100000000000001" customHeight="1" x14ac:dyDescent="0.2">
      <c r="CG1640" s="4"/>
    </row>
    <row r="1641" spans="85:85" ht="20.100000000000001" customHeight="1" x14ac:dyDescent="0.2">
      <c r="CG1641" s="4"/>
    </row>
    <row r="1642" spans="85:85" ht="20.100000000000001" customHeight="1" x14ac:dyDescent="0.2">
      <c r="CG1642" s="4"/>
    </row>
    <row r="1643" spans="85:85" ht="20.100000000000001" customHeight="1" x14ac:dyDescent="0.2">
      <c r="CG1643" s="4"/>
    </row>
    <row r="1644" spans="85:85" ht="20.100000000000001" customHeight="1" x14ac:dyDescent="0.2">
      <c r="CG1644" s="4"/>
    </row>
    <row r="1645" spans="85:85" ht="20.100000000000001" customHeight="1" x14ac:dyDescent="0.2">
      <c r="CG1645" s="4"/>
    </row>
    <row r="1646" spans="85:85" ht="20.100000000000001" customHeight="1" x14ac:dyDescent="0.2">
      <c r="CG1646" s="4"/>
    </row>
    <row r="1647" spans="85:85" ht="20.100000000000001" customHeight="1" x14ac:dyDescent="0.2">
      <c r="CG1647" s="4"/>
    </row>
    <row r="1648" spans="85:85" ht="20.100000000000001" customHeight="1" x14ac:dyDescent="0.2">
      <c r="CG1648" s="4"/>
    </row>
    <row r="1649" spans="85:85" ht="20.100000000000001" customHeight="1" x14ac:dyDescent="0.2">
      <c r="CG1649" s="4"/>
    </row>
    <row r="1650" spans="85:85" ht="20.100000000000001" customHeight="1" x14ac:dyDescent="0.2">
      <c r="CG1650" s="4"/>
    </row>
    <row r="1651" spans="85:85" ht="20.100000000000001" customHeight="1" x14ac:dyDescent="0.2">
      <c r="CG1651" s="4"/>
    </row>
    <row r="1652" spans="85:85" ht="20.100000000000001" customHeight="1" x14ac:dyDescent="0.2">
      <c r="CG1652" s="4"/>
    </row>
    <row r="1653" spans="85:85" ht="20.100000000000001" customHeight="1" x14ac:dyDescent="0.2">
      <c r="CG1653" s="4"/>
    </row>
    <row r="1654" spans="85:85" ht="20.100000000000001" customHeight="1" x14ac:dyDescent="0.2">
      <c r="CG1654" s="4"/>
    </row>
    <row r="1655" spans="85:85" ht="20.100000000000001" customHeight="1" x14ac:dyDescent="0.2">
      <c r="CG1655" s="4"/>
    </row>
    <row r="1656" spans="85:85" ht="20.100000000000001" customHeight="1" x14ac:dyDescent="0.2">
      <c r="CG1656" s="4"/>
    </row>
    <row r="1657" spans="85:85" ht="20.100000000000001" customHeight="1" x14ac:dyDescent="0.2">
      <c r="CG1657" s="4"/>
    </row>
    <row r="1658" spans="85:85" ht="20.100000000000001" customHeight="1" x14ac:dyDescent="0.2">
      <c r="CG1658" s="4"/>
    </row>
    <row r="1659" spans="85:85" ht="20.100000000000001" customHeight="1" x14ac:dyDescent="0.2">
      <c r="CG1659" s="4"/>
    </row>
    <row r="1660" spans="85:85" ht="20.100000000000001" customHeight="1" x14ac:dyDescent="0.2">
      <c r="CG1660" s="4"/>
    </row>
    <row r="1661" spans="85:85" ht="20.100000000000001" customHeight="1" x14ac:dyDescent="0.2">
      <c r="CG1661" s="4"/>
    </row>
    <row r="1662" spans="85:85" ht="20.100000000000001" customHeight="1" x14ac:dyDescent="0.2">
      <c r="CG1662" s="4"/>
    </row>
    <row r="1663" spans="85:85" ht="20.100000000000001" customHeight="1" x14ac:dyDescent="0.2">
      <c r="CG1663" s="4"/>
    </row>
    <row r="1664" spans="85:85" ht="20.100000000000001" customHeight="1" x14ac:dyDescent="0.2">
      <c r="CG1664" s="4"/>
    </row>
    <row r="1665" spans="85:85" ht="20.100000000000001" customHeight="1" x14ac:dyDescent="0.2">
      <c r="CG1665" s="4"/>
    </row>
    <row r="1666" spans="85:85" ht="20.100000000000001" customHeight="1" x14ac:dyDescent="0.2">
      <c r="CG1666" s="4"/>
    </row>
    <row r="1667" spans="85:85" ht="20.100000000000001" customHeight="1" x14ac:dyDescent="0.2">
      <c r="CG1667" s="4"/>
    </row>
    <row r="1668" spans="85:85" ht="20.100000000000001" customHeight="1" x14ac:dyDescent="0.2">
      <c r="CG1668" s="4"/>
    </row>
    <row r="1669" spans="85:85" ht="20.100000000000001" customHeight="1" x14ac:dyDescent="0.2">
      <c r="CG1669" s="4"/>
    </row>
    <row r="1670" spans="85:85" ht="20.100000000000001" customHeight="1" x14ac:dyDescent="0.2">
      <c r="CG1670" s="4"/>
    </row>
    <row r="1671" spans="85:85" ht="20.100000000000001" customHeight="1" x14ac:dyDescent="0.2">
      <c r="CG1671" s="4"/>
    </row>
    <row r="1672" spans="85:85" ht="20.100000000000001" customHeight="1" x14ac:dyDescent="0.2">
      <c r="CG1672" s="4"/>
    </row>
    <row r="1673" spans="85:85" ht="20.100000000000001" customHeight="1" x14ac:dyDescent="0.2">
      <c r="CG1673" s="4"/>
    </row>
    <row r="1674" spans="85:85" ht="20.100000000000001" customHeight="1" x14ac:dyDescent="0.2">
      <c r="CG1674" s="4"/>
    </row>
    <row r="1675" spans="85:85" ht="20.100000000000001" customHeight="1" x14ac:dyDescent="0.2">
      <c r="CG1675" s="4"/>
    </row>
    <row r="1676" spans="85:85" ht="20.100000000000001" customHeight="1" x14ac:dyDescent="0.2">
      <c r="CG1676" s="4"/>
    </row>
    <row r="1677" spans="85:85" ht="20.100000000000001" customHeight="1" x14ac:dyDescent="0.2">
      <c r="CG1677" s="4"/>
    </row>
    <row r="1678" spans="85:85" ht="20.100000000000001" customHeight="1" x14ac:dyDescent="0.2">
      <c r="CG1678" s="4"/>
    </row>
    <row r="1679" spans="85:85" ht="20.100000000000001" customHeight="1" x14ac:dyDescent="0.2">
      <c r="CG1679" s="4"/>
    </row>
    <row r="1680" spans="85:85" ht="20.100000000000001" customHeight="1" x14ac:dyDescent="0.2">
      <c r="CG1680" s="4"/>
    </row>
    <row r="1681" spans="85:85" ht="20.100000000000001" customHeight="1" x14ac:dyDescent="0.2">
      <c r="CG1681" s="4"/>
    </row>
    <row r="1682" spans="85:85" ht="20.100000000000001" customHeight="1" x14ac:dyDescent="0.2">
      <c r="CG1682" s="4"/>
    </row>
    <row r="1683" spans="85:85" ht="20.100000000000001" customHeight="1" x14ac:dyDescent="0.2">
      <c r="CG1683" s="4"/>
    </row>
    <row r="1684" spans="85:85" ht="20.100000000000001" customHeight="1" x14ac:dyDescent="0.2">
      <c r="CG1684" s="4"/>
    </row>
    <row r="1685" spans="85:85" ht="20.100000000000001" customHeight="1" x14ac:dyDescent="0.2">
      <c r="CG1685" s="4"/>
    </row>
    <row r="1686" spans="85:85" ht="20.100000000000001" customHeight="1" x14ac:dyDescent="0.2">
      <c r="CG1686" s="4"/>
    </row>
    <row r="1687" spans="85:85" ht="20.100000000000001" customHeight="1" x14ac:dyDescent="0.2">
      <c r="CG1687" s="4"/>
    </row>
    <row r="1688" spans="85:85" ht="20.100000000000001" customHeight="1" x14ac:dyDescent="0.2">
      <c r="CG1688" s="4"/>
    </row>
    <row r="1689" spans="85:85" ht="20.100000000000001" customHeight="1" x14ac:dyDescent="0.2">
      <c r="CG1689" s="4"/>
    </row>
    <row r="1690" spans="85:85" ht="20.100000000000001" customHeight="1" x14ac:dyDescent="0.2">
      <c r="CG1690" s="4"/>
    </row>
    <row r="1691" spans="85:85" ht="20.100000000000001" customHeight="1" x14ac:dyDescent="0.2">
      <c r="CG1691" s="4"/>
    </row>
    <row r="1692" spans="85:85" ht="20.100000000000001" customHeight="1" x14ac:dyDescent="0.2">
      <c r="CG1692" s="4"/>
    </row>
    <row r="1693" spans="85:85" ht="20.100000000000001" customHeight="1" x14ac:dyDescent="0.2">
      <c r="CG1693" s="4"/>
    </row>
    <row r="1694" spans="85:85" ht="20.100000000000001" customHeight="1" x14ac:dyDescent="0.2">
      <c r="CG1694" s="4"/>
    </row>
    <row r="1695" spans="85:85" ht="20.100000000000001" customHeight="1" x14ac:dyDescent="0.2">
      <c r="CG1695" s="4"/>
    </row>
    <row r="1696" spans="85:85" ht="20.100000000000001" customHeight="1" x14ac:dyDescent="0.2">
      <c r="CG1696" s="4"/>
    </row>
    <row r="1697" spans="85:85" ht="20.100000000000001" customHeight="1" x14ac:dyDescent="0.2">
      <c r="CG1697" s="4"/>
    </row>
    <row r="1698" spans="85:85" ht="20.100000000000001" customHeight="1" x14ac:dyDescent="0.2">
      <c r="CG1698" s="4"/>
    </row>
    <row r="1699" spans="85:85" ht="20.100000000000001" customHeight="1" x14ac:dyDescent="0.2">
      <c r="CG1699" s="4"/>
    </row>
    <row r="1700" spans="85:85" ht="20.100000000000001" customHeight="1" x14ac:dyDescent="0.2">
      <c r="CG1700" s="4"/>
    </row>
    <row r="1701" spans="85:85" ht="20.100000000000001" customHeight="1" x14ac:dyDescent="0.2">
      <c r="CG1701" s="4"/>
    </row>
    <row r="1702" spans="85:85" ht="20.100000000000001" customHeight="1" x14ac:dyDescent="0.2">
      <c r="CG1702" s="4"/>
    </row>
    <row r="1703" spans="85:85" ht="20.100000000000001" customHeight="1" x14ac:dyDescent="0.2">
      <c r="CG1703" s="4"/>
    </row>
    <row r="1704" spans="85:85" ht="20.100000000000001" customHeight="1" x14ac:dyDescent="0.2">
      <c r="CG1704" s="4"/>
    </row>
    <row r="1705" spans="85:85" ht="20.100000000000001" customHeight="1" x14ac:dyDescent="0.2">
      <c r="CG1705" s="4"/>
    </row>
    <row r="1706" spans="85:85" ht="20.100000000000001" customHeight="1" x14ac:dyDescent="0.2">
      <c r="CG1706" s="4"/>
    </row>
    <row r="1707" spans="85:85" ht="20.100000000000001" customHeight="1" x14ac:dyDescent="0.2">
      <c r="CG1707" s="4"/>
    </row>
    <row r="1708" spans="85:85" ht="20.100000000000001" customHeight="1" x14ac:dyDescent="0.2">
      <c r="CG1708" s="4"/>
    </row>
    <row r="1709" spans="85:85" ht="20.100000000000001" customHeight="1" x14ac:dyDescent="0.2">
      <c r="CG1709" s="4"/>
    </row>
    <row r="1710" spans="85:85" ht="20.100000000000001" customHeight="1" x14ac:dyDescent="0.2">
      <c r="CG1710" s="4"/>
    </row>
    <row r="1711" spans="85:85" ht="20.100000000000001" customHeight="1" x14ac:dyDescent="0.2">
      <c r="CG1711" s="4"/>
    </row>
    <row r="1712" spans="85:85" ht="20.100000000000001" customHeight="1" x14ac:dyDescent="0.2">
      <c r="CG1712" s="4"/>
    </row>
    <row r="1713" spans="85:85" ht="20.100000000000001" customHeight="1" x14ac:dyDescent="0.2">
      <c r="CG1713" s="4"/>
    </row>
    <row r="1714" spans="85:85" ht="20.100000000000001" customHeight="1" x14ac:dyDescent="0.2">
      <c r="CG1714" s="4"/>
    </row>
    <row r="1715" spans="85:85" ht="20.100000000000001" customHeight="1" x14ac:dyDescent="0.2">
      <c r="CG1715" s="4"/>
    </row>
    <row r="1716" spans="85:85" ht="20.100000000000001" customHeight="1" x14ac:dyDescent="0.2">
      <c r="CG1716" s="4"/>
    </row>
    <row r="1717" spans="85:85" ht="20.100000000000001" customHeight="1" x14ac:dyDescent="0.2">
      <c r="CG1717" s="4"/>
    </row>
    <row r="1718" spans="85:85" ht="20.100000000000001" customHeight="1" x14ac:dyDescent="0.2">
      <c r="CG1718" s="4"/>
    </row>
    <row r="1719" spans="85:85" ht="20.100000000000001" customHeight="1" x14ac:dyDescent="0.2">
      <c r="CG1719" s="4"/>
    </row>
    <row r="1720" spans="85:85" ht="20.100000000000001" customHeight="1" x14ac:dyDescent="0.2">
      <c r="CG1720" s="4"/>
    </row>
    <row r="1721" spans="85:85" ht="20.100000000000001" customHeight="1" x14ac:dyDescent="0.2">
      <c r="CG1721" s="4"/>
    </row>
    <row r="1722" spans="85:85" ht="20.100000000000001" customHeight="1" x14ac:dyDescent="0.2">
      <c r="CG1722" s="4"/>
    </row>
    <row r="1723" spans="85:85" ht="20.100000000000001" customHeight="1" x14ac:dyDescent="0.2">
      <c r="CG1723" s="4"/>
    </row>
    <row r="1724" spans="85:85" ht="20.100000000000001" customHeight="1" x14ac:dyDescent="0.2">
      <c r="CG1724" s="4"/>
    </row>
    <row r="1725" spans="85:85" ht="20.100000000000001" customHeight="1" x14ac:dyDescent="0.2">
      <c r="CG1725" s="4"/>
    </row>
    <row r="1726" spans="85:85" ht="20.100000000000001" customHeight="1" x14ac:dyDescent="0.2">
      <c r="CG1726" s="4"/>
    </row>
    <row r="1727" spans="85:85" ht="20.100000000000001" customHeight="1" x14ac:dyDescent="0.2">
      <c r="CG1727" s="4"/>
    </row>
    <row r="1728" spans="85:85" ht="20.100000000000001" customHeight="1" x14ac:dyDescent="0.2">
      <c r="CG1728" s="4"/>
    </row>
    <row r="1729" spans="85:85" ht="20.100000000000001" customHeight="1" x14ac:dyDescent="0.2">
      <c r="CG1729" s="4"/>
    </row>
    <row r="1730" spans="85:85" ht="20.100000000000001" customHeight="1" x14ac:dyDescent="0.2">
      <c r="CG1730" s="4"/>
    </row>
    <row r="1731" spans="85:85" ht="20.100000000000001" customHeight="1" x14ac:dyDescent="0.2">
      <c r="CG1731" s="4"/>
    </row>
    <row r="1732" spans="85:85" ht="20.100000000000001" customHeight="1" x14ac:dyDescent="0.2">
      <c r="CG1732" s="4"/>
    </row>
    <row r="1733" spans="85:85" ht="20.100000000000001" customHeight="1" x14ac:dyDescent="0.2">
      <c r="CG1733" s="4"/>
    </row>
    <row r="1734" spans="85:85" ht="20.100000000000001" customHeight="1" x14ac:dyDescent="0.2">
      <c r="CG1734" s="4"/>
    </row>
    <row r="1735" spans="85:85" ht="20.100000000000001" customHeight="1" x14ac:dyDescent="0.2">
      <c r="CG1735" s="4"/>
    </row>
    <row r="1736" spans="85:85" ht="20.100000000000001" customHeight="1" x14ac:dyDescent="0.2">
      <c r="CG1736" s="4"/>
    </row>
    <row r="1737" spans="85:85" ht="20.100000000000001" customHeight="1" x14ac:dyDescent="0.2">
      <c r="CG1737" s="4"/>
    </row>
    <row r="1738" spans="85:85" ht="20.100000000000001" customHeight="1" x14ac:dyDescent="0.2">
      <c r="CG1738" s="4"/>
    </row>
    <row r="1739" spans="85:85" ht="20.100000000000001" customHeight="1" x14ac:dyDescent="0.2">
      <c r="CG1739" s="4"/>
    </row>
    <row r="1740" spans="85:85" ht="20.100000000000001" customHeight="1" x14ac:dyDescent="0.2">
      <c r="CG1740" s="4"/>
    </row>
    <row r="1741" spans="85:85" ht="20.100000000000001" customHeight="1" x14ac:dyDescent="0.2">
      <c r="CG1741" s="4"/>
    </row>
    <row r="1742" spans="85:85" ht="20.100000000000001" customHeight="1" x14ac:dyDescent="0.2">
      <c r="CG1742" s="4"/>
    </row>
    <row r="1743" spans="85:85" ht="20.100000000000001" customHeight="1" x14ac:dyDescent="0.2">
      <c r="CG1743" s="4"/>
    </row>
    <row r="1744" spans="85:85" ht="20.100000000000001" customHeight="1" x14ac:dyDescent="0.2">
      <c r="CG1744" s="4"/>
    </row>
    <row r="1745" spans="85:85" ht="20.100000000000001" customHeight="1" x14ac:dyDescent="0.2">
      <c r="CG1745" s="4"/>
    </row>
    <row r="1746" spans="85:85" ht="20.100000000000001" customHeight="1" x14ac:dyDescent="0.2">
      <c r="CG1746" s="4"/>
    </row>
    <row r="1747" spans="85:85" ht="20.100000000000001" customHeight="1" x14ac:dyDescent="0.2">
      <c r="CG1747" s="4"/>
    </row>
    <row r="1748" spans="85:85" ht="20.100000000000001" customHeight="1" x14ac:dyDescent="0.2">
      <c r="CG1748" s="4"/>
    </row>
    <row r="1749" spans="85:85" ht="20.100000000000001" customHeight="1" x14ac:dyDescent="0.2">
      <c r="CG1749" s="4"/>
    </row>
    <row r="1750" spans="85:85" ht="20.100000000000001" customHeight="1" x14ac:dyDescent="0.2">
      <c r="CG1750" s="4"/>
    </row>
    <row r="1751" spans="85:85" ht="20.100000000000001" customHeight="1" x14ac:dyDescent="0.2">
      <c r="CG1751" s="4"/>
    </row>
    <row r="1752" spans="85:85" ht="20.100000000000001" customHeight="1" x14ac:dyDescent="0.2">
      <c r="CG1752" s="4"/>
    </row>
    <row r="1753" spans="85:85" ht="20.100000000000001" customHeight="1" x14ac:dyDescent="0.2">
      <c r="CG1753" s="4"/>
    </row>
    <row r="1754" spans="85:85" ht="20.100000000000001" customHeight="1" x14ac:dyDescent="0.2">
      <c r="CG1754" s="4"/>
    </row>
    <row r="1755" spans="85:85" ht="20.100000000000001" customHeight="1" x14ac:dyDescent="0.2">
      <c r="CG1755" s="4"/>
    </row>
    <row r="1756" spans="85:85" ht="20.100000000000001" customHeight="1" x14ac:dyDescent="0.2">
      <c r="CG1756" s="4"/>
    </row>
    <row r="1757" spans="85:85" ht="20.100000000000001" customHeight="1" x14ac:dyDescent="0.2">
      <c r="CG1757" s="4"/>
    </row>
    <row r="1758" spans="85:85" ht="20.100000000000001" customHeight="1" x14ac:dyDescent="0.2">
      <c r="CG1758" s="4"/>
    </row>
    <row r="1759" spans="85:85" ht="20.100000000000001" customHeight="1" x14ac:dyDescent="0.2">
      <c r="CG1759" s="4"/>
    </row>
    <row r="1760" spans="85:85" ht="20.100000000000001" customHeight="1" x14ac:dyDescent="0.2">
      <c r="CG1760" s="4"/>
    </row>
    <row r="1761" spans="85:85" ht="20.100000000000001" customHeight="1" x14ac:dyDescent="0.2">
      <c r="CG1761" s="4"/>
    </row>
    <row r="1762" spans="85:85" ht="20.100000000000001" customHeight="1" x14ac:dyDescent="0.2">
      <c r="CG1762" s="4"/>
    </row>
    <row r="1763" spans="85:85" ht="20.100000000000001" customHeight="1" x14ac:dyDescent="0.2">
      <c r="CG1763" s="4"/>
    </row>
    <row r="1764" spans="85:85" ht="20.100000000000001" customHeight="1" x14ac:dyDescent="0.2">
      <c r="CG1764" s="4"/>
    </row>
    <row r="1765" spans="85:85" ht="20.100000000000001" customHeight="1" x14ac:dyDescent="0.2">
      <c r="CG1765" s="4"/>
    </row>
    <row r="1766" spans="85:85" ht="20.100000000000001" customHeight="1" x14ac:dyDescent="0.2">
      <c r="CG1766" s="4"/>
    </row>
    <row r="1767" spans="85:85" ht="20.100000000000001" customHeight="1" x14ac:dyDescent="0.2">
      <c r="CG1767" s="4"/>
    </row>
    <row r="1768" spans="85:85" ht="20.100000000000001" customHeight="1" x14ac:dyDescent="0.2">
      <c r="CG1768" s="4"/>
    </row>
    <row r="1769" spans="85:85" ht="20.100000000000001" customHeight="1" x14ac:dyDescent="0.2">
      <c r="CG1769" s="4"/>
    </row>
    <row r="1770" spans="85:85" ht="20.100000000000001" customHeight="1" x14ac:dyDescent="0.2">
      <c r="CG1770" s="4"/>
    </row>
    <row r="1771" spans="85:85" ht="20.100000000000001" customHeight="1" x14ac:dyDescent="0.2">
      <c r="CG1771" s="4"/>
    </row>
    <row r="1772" spans="85:85" ht="20.100000000000001" customHeight="1" x14ac:dyDescent="0.2">
      <c r="CG1772" s="4"/>
    </row>
    <row r="1773" spans="85:85" ht="20.100000000000001" customHeight="1" x14ac:dyDescent="0.2">
      <c r="CG1773" s="4"/>
    </row>
    <row r="1774" spans="85:85" ht="20.100000000000001" customHeight="1" x14ac:dyDescent="0.2">
      <c r="CG1774" s="4"/>
    </row>
    <row r="1775" spans="85:85" ht="20.100000000000001" customHeight="1" x14ac:dyDescent="0.2">
      <c r="CG1775" s="4"/>
    </row>
    <row r="1776" spans="85:85" ht="20.100000000000001" customHeight="1" x14ac:dyDescent="0.2">
      <c r="CG1776" s="4"/>
    </row>
    <row r="1777" spans="85:85" ht="20.100000000000001" customHeight="1" x14ac:dyDescent="0.2">
      <c r="CG1777" s="4"/>
    </row>
    <row r="1778" spans="85:85" ht="20.100000000000001" customHeight="1" x14ac:dyDescent="0.2">
      <c r="CG1778" s="4"/>
    </row>
    <row r="1779" spans="85:85" ht="20.100000000000001" customHeight="1" x14ac:dyDescent="0.2">
      <c r="CG1779" s="4"/>
    </row>
    <row r="1780" spans="85:85" ht="20.100000000000001" customHeight="1" x14ac:dyDescent="0.2">
      <c r="CG1780" s="4"/>
    </row>
    <row r="1781" spans="85:85" ht="20.100000000000001" customHeight="1" x14ac:dyDescent="0.2">
      <c r="CG1781" s="4"/>
    </row>
    <row r="1782" spans="85:85" ht="20.100000000000001" customHeight="1" x14ac:dyDescent="0.2">
      <c r="CG1782" s="4"/>
    </row>
    <row r="1783" spans="85:85" ht="20.100000000000001" customHeight="1" x14ac:dyDescent="0.2">
      <c r="CG1783" s="4"/>
    </row>
    <row r="1784" spans="85:85" ht="20.100000000000001" customHeight="1" x14ac:dyDescent="0.2">
      <c r="CG1784" s="4"/>
    </row>
    <row r="1785" spans="85:85" ht="20.100000000000001" customHeight="1" x14ac:dyDescent="0.2">
      <c r="CG1785" s="4"/>
    </row>
    <row r="1786" spans="85:85" ht="20.100000000000001" customHeight="1" x14ac:dyDescent="0.2">
      <c r="CG1786" s="4"/>
    </row>
    <row r="1787" spans="85:85" ht="20.100000000000001" customHeight="1" x14ac:dyDescent="0.2">
      <c r="CG1787" s="4"/>
    </row>
    <row r="1788" spans="85:85" ht="20.100000000000001" customHeight="1" x14ac:dyDescent="0.2">
      <c r="CG1788" s="4"/>
    </row>
    <row r="1789" spans="85:85" ht="20.100000000000001" customHeight="1" x14ac:dyDescent="0.2">
      <c r="CG1789" s="4"/>
    </row>
    <row r="1790" spans="85:85" ht="20.100000000000001" customHeight="1" x14ac:dyDescent="0.2">
      <c r="CG1790" s="4"/>
    </row>
    <row r="1791" spans="85:85" ht="20.100000000000001" customHeight="1" x14ac:dyDescent="0.2">
      <c r="CG1791" s="4"/>
    </row>
    <row r="1792" spans="85:85" ht="20.100000000000001" customHeight="1" x14ac:dyDescent="0.2">
      <c r="CG1792" s="4"/>
    </row>
    <row r="1793" spans="85:85" ht="20.100000000000001" customHeight="1" x14ac:dyDescent="0.2">
      <c r="CG1793" s="4"/>
    </row>
    <row r="1794" spans="85:85" ht="20.100000000000001" customHeight="1" x14ac:dyDescent="0.2">
      <c r="CG1794" s="4"/>
    </row>
    <row r="1795" spans="85:85" ht="20.100000000000001" customHeight="1" x14ac:dyDescent="0.2">
      <c r="CG1795" s="4"/>
    </row>
    <row r="1796" spans="85:85" ht="20.100000000000001" customHeight="1" x14ac:dyDescent="0.2">
      <c r="CG1796" s="4"/>
    </row>
    <row r="1797" spans="85:85" ht="20.100000000000001" customHeight="1" x14ac:dyDescent="0.2">
      <c r="CG1797" s="4"/>
    </row>
    <row r="1798" spans="85:85" ht="20.100000000000001" customHeight="1" x14ac:dyDescent="0.2">
      <c r="CG1798" s="4"/>
    </row>
    <row r="1799" spans="85:85" ht="20.100000000000001" customHeight="1" x14ac:dyDescent="0.2">
      <c r="CG1799" s="4"/>
    </row>
    <row r="1800" spans="85:85" ht="20.100000000000001" customHeight="1" x14ac:dyDescent="0.2">
      <c r="CG1800" s="4"/>
    </row>
    <row r="1801" spans="85:85" ht="20.100000000000001" customHeight="1" x14ac:dyDescent="0.2">
      <c r="CG1801" s="4"/>
    </row>
    <row r="1802" spans="85:85" ht="20.100000000000001" customHeight="1" x14ac:dyDescent="0.2">
      <c r="CG1802" s="4"/>
    </row>
    <row r="1803" spans="85:85" ht="20.100000000000001" customHeight="1" x14ac:dyDescent="0.2">
      <c r="CG1803" s="4"/>
    </row>
    <row r="1804" spans="85:85" ht="20.100000000000001" customHeight="1" x14ac:dyDescent="0.2">
      <c r="CG1804" s="4"/>
    </row>
    <row r="1805" spans="85:85" ht="20.100000000000001" customHeight="1" x14ac:dyDescent="0.2">
      <c r="CG1805" s="4"/>
    </row>
    <row r="1806" spans="85:85" ht="20.100000000000001" customHeight="1" x14ac:dyDescent="0.2">
      <c r="CG1806" s="4"/>
    </row>
    <row r="1807" spans="85:85" ht="20.100000000000001" customHeight="1" x14ac:dyDescent="0.2">
      <c r="CG1807" s="4"/>
    </row>
    <row r="1808" spans="85:85" ht="20.100000000000001" customHeight="1" x14ac:dyDescent="0.2">
      <c r="CG1808" s="4"/>
    </row>
    <row r="1809" spans="85:85" ht="20.100000000000001" customHeight="1" x14ac:dyDescent="0.2">
      <c r="CG1809" s="4"/>
    </row>
    <row r="1810" spans="85:85" ht="20.100000000000001" customHeight="1" x14ac:dyDescent="0.2">
      <c r="CG1810" s="4"/>
    </row>
    <row r="1811" spans="85:85" ht="20.100000000000001" customHeight="1" x14ac:dyDescent="0.2">
      <c r="CG1811" s="4"/>
    </row>
    <row r="1812" spans="85:85" ht="20.100000000000001" customHeight="1" x14ac:dyDescent="0.2">
      <c r="CG1812" s="4"/>
    </row>
    <row r="1813" spans="85:85" ht="20.100000000000001" customHeight="1" x14ac:dyDescent="0.2">
      <c r="CG1813" s="4"/>
    </row>
    <row r="1814" spans="85:85" ht="20.100000000000001" customHeight="1" x14ac:dyDescent="0.2">
      <c r="CG1814" s="4"/>
    </row>
    <row r="1815" spans="85:85" ht="20.100000000000001" customHeight="1" x14ac:dyDescent="0.2">
      <c r="CG1815" s="4"/>
    </row>
    <row r="1816" spans="85:85" ht="20.100000000000001" customHeight="1" x14ac:dyDescent="0.2">
      <c r="CG1816" s="4"/>
    </row>
    <row r="1817" spans="85:85" ht="20.100000000000001" customHeight="1" x14ac:dyDescent="0.2">
      <c r="CG1817" s="4"/>
    </row>
    <row r="1818" spans="85:85" ht="20.100000000000001" customHeight="1" x14ac:dyDescent="0.2">
      <c r="CG1818" s="4"/>
    </row>
    <row r="1819" spans="85:85" ht="20.100000000000001" customHeight="1" x14ac:dyDescent="0.2">
      <c r="CG1819" s="4"/>
    </row>
    <row r="1820" spans="85:85" ht="20.100000000000001" customHeight="1" x14ac:dyDescent="0.2">
      <c r="CG1820" s="4"/>
    </row>
    <row r="1821" spans="85:85" ht="20.100000000000001" customHeight="1" x14ac:dyDescent="0.2">
      <c r="CG1821" s="4"/>
    </row>
    <row r="1822" spans="85:85" ht="20.100000000000001" customHeight="1" x14ac:dyDescent="0.2">
      <c r="CG1822" s="4"/>
    </row>
    <row r="1823" spans="85:85" ht="20.100000000000001" customHeight="1" x14ac:dyDescent="0.2">
      <c r="CG1823" s="4"/>
    </row>
    <row r="1824" spans="85:85" ht="20.100000000000001" customHeight="1" x14ac:dyDescent="0.2">
      <c r="CG1824" s="4"/>
    </row>
    <row r="1825" spans="85:85" ht="20.100000000000001" customHeight="1" x14ac:dyDescent="0.2">
      <c r="CG1825" s="4"/>
    </row>
    <row r="1826" spans="85:85" ht="20.100000000000001" customHeight="1" x14ac:dyDescent="0.2">
      <c r="CG1826" s="4"/>
    </row>
    <row r="1827" spans="85:85" ht="20.100000000000001" customHeight="1" x14ac:dyDescent="0.2">
      <c r="CG1827" s="4"/>
    </row>
    <row r="1828" spans="85:85" ht="20.100000000000001" customHeight="1" x14ac:dyDescent="0.2">
      <c r="CG1828" s="4"/>
    </row>
    <row r="1829" spans="85:85" ht="20.100000000000001" customHeight="1" x14ac:dyDescent="0.2">
      <c r="CG1829" s="4"/>
    </row>
    <row r="1830" spans="85:85" ht="20.100000000000001" customHeight="1" x14ac:dyDescent="0.2">
      <c r="CG1830" s="4"/>
    </row>
    <row r="1831" spans="85:85" ht="20.100000000000001" customHeight="1" x14ac:dyDescent="0.2">
      <c r="CG1831" s="4"/>
    </row>
    <row r="1832" spans="85:85" ht="20.100000000000001" customHeight="1" x14ac:dyDescent="0.2">
      <c r="CG1832" s="4"/>
    </row>
    <row r="1833" spans="85:85" ht="20.100000000000001" customHeight="1" x14ac:dyDescent="0.2">
      <c r="CG1833" s="4"/>
    </row>
    <row r="1834" spans="85:85" ht="20.100000000000001" customHeight="1" x14ac:dyDescent="0.2">
      <c r="CG1834" s="4"/>
    </row>
    <row r="1835" spans="85:85" ht="20.100000000000001" customHeight="1" x14ac:dyDescent="0.2">
      <c r="CG1835" s="4"/>
    </row>
    <row r="1836" spans="85:85" ht="20.100000000000001" customHeight="1" x14ac:dyDescent="0.2">
      <c r="CG1836" s="4"/>
    </row>
    <row r="1837" spans="85:85" ht="20.100000000000001" customHeight="1" x14ac:dyDescent="0.2">
      <c r="CG1837" s="4"/>
    </row>
    <row r="1838" spans="85:85" ht="20.100000000000001" customHeight="1" x14ac:dyDescent="0.2">
      <c r="CG1838" s="4"/>
    </row>
    <row r="1839" spans="85:85" ht="20.100000000000001" customHeight="1" x14ac:dyDescent="0.2">
      <c r="CG1839" s="4"/>
    </row>
    <row r="1840" spans="85:85" ht="20.100000000000001" customHeight="1" x14ac:dyDescent="0.2">
      <c r="CG1840" s="4"/>
    </row>
    <row r="1841" spans="85:85" ht="20.100000000000001" customHeight="1" x14ac:dyDescent="0.2">
      <c r="CG1841" s="4"/>
    </row>
    <row r="1842" spans="85:85" ht="20.100000000000001" customHeight="1" x14ac:dyDescent="0.2">
      <c r="CG1842" s="4"/>
    </row>
    <row r="1843" spans="85:85" ht="20.100000000000001" customHeight="1" x14ac:dyDescent="0.2">
      <c r="CG1843" s="4"/>
    </row>
    <row r="1844" spans="85:85" ht="20.100000000000001" customHeight="1" x14ac:dyDescent="0.2">
      <c r="CG1844" s="4"/>
    </row>
    <row r="1845" spans="85:85" ht="20.100000000000001" customHeight="1" x14ac:dyDescent="0.2">
      <c r="CG1845" s="4"/>
    </row>
    <row r="1846" spans="85:85" ht="20.100000000000001" customHeight="1" x14ac:dyDescent="0.2">
      <c r="CG1846" s="4"/>
    </row>
    <row r="1847" spans="85:85" ht="20.100000000000001" customHeight="1" x14ac:dyDescent="0.2">
      <c r="CG1847" s="4"/>
    </row>
    <row r="1848" spans="85:85" ht="20.100000000000001" customHeight="1" x14ac:dyDescent="0.2">
      <c r="CG1848" s="4"/>
    </row>
    <row r="1849" spans="85:85" ht="20.100000000000001" customHeight="1" x14ac:dyDescent="0.2">
      <c r="CG1849" s="4"/>
    </row>
    <row r="1850" spans="85:85" ht="20.100000000000001" customHeight="1" x14ac:dyDescent="0.2">
      <c r="CG1850" s="4"/>
    </row>
    <row r="1851" spans="85:85" ht="20.100000000000001" customHeight="1" x14ac:dyDescent="0.2">
      <c r="CG1851" s="4"/>
    </row>
    <row r="1852" spans="85:85" ht="20.100000000000001" customHeight="1" x14ac:dyDescent="0.2">
      <c r="CG1852" s="4"/>
    </row>
    <row r="1853" spans="85:85" ht="20.100000000000001" customHeight="1" x14ac:dyDescent="0.2">
      <c r="CG1853" s="4"/>
    </row>
    <row r="1854" spans="85:85" ht="20.100000000000001" customHeight="1" x14ac:dyDescent="0.2">
      <c r="CG1854" s="4"/>
    </row>
    <row r="1855" spans="85:85" ht="20.100000000000001" customHeight="1" x14ac:dyDescent="0.2">
      <c r="CG1855" s="4"/>
    </row>
    <row r="1856" spans="85:85" ht="20.100000000000001" customHeight="1" x14ac:dyDescent="0.2">
      <c r="CG1856" s="4"/>
    </row>
    <row r="1857" spans="85:85" ht="20.100000000000001" customHeight="1" x14ac:dyDescent="0.2">
      <c r="CG1857" s="4"/>
    </row>
    <row r="1858" spans="85:85" ht="20.100000000000001" customHeight="1" x14ac:dyDescent="0.2">
      <c r="CG1858" s="4"/>
    </row>
    <row r="1859" spans="85:85" ht="20.100000000000001" customHeight="1" x14ac:dyDescent="0.2">
      <c r="CG1859" s="4"/>
    </row>
    <row r="1860" spans="85:85" ht="20.100000000000001" customHeight="1" x14ac:dyDescent="0.2">
      <c r="CG1860" s="4"/>
    </row>
    <row r="1861" spans="85:85" ht="20.100000000000001" customHeight="1" x14ac:dyDescent="0.2">
      <c r="CG1861" s="4"/>
    </row>
    <row r="1862" spans="85:85" ht="20.100000000000001" customHeight="1" x14ac:dyDescent="0.2">
      <c r="CG1862" s="4"/>
    </row>
    <row r="1863" spans="85:85" ht="20.100000000000001" customHeight="1" x14ac:dyDescent="0.2">
      <c r="CG1863" s="4"/>
    </row>
    <row r="1864" spans="85:85" ht="20.100000000000001" customHeight="1" x14ac:dyDescent="0.2">
      <c r="CG1864" s="4"/>
    </row>
    <row r="1865" spans="85:85" ht="20.100000000000001" customHeight="1" x14ac:dyDescent="0.2">
      <c r="CG1865" s="4"/>
    </row>
    <row r="1866" spans="85:85" ht="20.100000000000001" customHeight="1" x14ac:dyDescent="0.2">
      <c r="CG1866" s="4"/>
    </row>
    <row r="1867" spans="85:85" ht="20.100000000000001" customHeight="1" x14ac:dyDescent="0.2">
      <c r="CG1867" s="4"/>
    </row>
    <row r="1868" spans="85:85" ht="20.100000000000001" customHeight="1" x14ac:dyDescent="0.2">
      <c r="CG1868" s="4"/>
    </row>
    <row r="1869" spans="85:85" ht="20.100000000000001" customHeight="1" x14ac:dyDescent="0.2">
      <c r="CG1869" s="4"/>
    </row>
    <row r="1870" spans="85:85" ht="20.100000000000001" customHeight="1" x14ac:dyDescent="0.2">
      <c r="CG1870" s="4"/>
    </row>
    <row r="1871" spans="85:85" ht="20.100000000000001" customHeight="1" x14ac:dyDescent="0.2">
      <c r="CG1871" s="4"/>
    </row>
    <row r="1872" spans="85:85" ht="20.100000000000001" customHeight="1" x14ac:dyDescent="0.2">
      <c r="CG1872" s="4"/>
    </row>
    <row r="1873" spans="85:85" ht="20.100000000000001" customHeight="1" x14ac:dyDescent="0.2">
      <c r="CG1873" s="4"/>
    </row>
    <row r="1874" spans="85:85" ht="20.100000000000001" customHeight="1" x14ac:dyDescent="0.2">
      <c r="CG1874" s="4"/>
    </row>
    <row r="1875" spans="85:85" ht="20.100000000000001" customHeight="1" x14ac:dyDescent="0.2">
      <c r="CG1875" s="4"/>
    </row>
    <row r="1876" spans="85:85" ht="20.100000000000001" customHeight="1" x14ac:dyDescent="0.2">
      <c r="CG1876" s="4"/>
    </row>
    <row r="1877" spans="85:85" ht="20.100000000000001" customHeight="1" x14ac:dyDescent="0.2">
      <c r="CG1877" s="4"/>
    </row>
    <row r="1878" spans="85:85" ht="20.100000000000001" customHeight="1" x14ac:dyDescent="0.2">
      <c r="CG1878" s="4"/>
    </row>
    <row r="1879" spans="85:85" ht="20.100000000000001" customHeight="1" x14ac:dyDescent="0.2">
      <c r="CG1879" s="4"/>
    </row>
    <row r="1880" spans="85:85" ht="20.100000000000001" customHeight="1" x14ac:dyDescent="0.2">
      <c r="CG1880" s="4"/>
    </row>
    <row r="1881" spans="85:85" ht="20.100000000000001" customHeight="1" x14ac:dyDescent="0.2">
      <c r="CG1881" s="4"/>
    </row>
    <row r="1882" spans="85:85" ht="20.100000000000001" customHeight="1" x14ac:dyDescent="0.2">
      <c r="CG1882" s="4"/>
    </row>
    <row r="1883" spans="85:85" ht="20.100000000000001" customHeight="1" x14ac:dyDescent="0.2">
      <c r="CG1883" s="4"/>
    </row>
    <row r="1884" spans="85:85" ht="20.100000000000001" customHeight="1" x14ac:dyDescent="0.2">
      <c r="CG1884" s="4"/>
    </row>
    <row r="1885" spans="85:85" ht="20.100000000000001" customHeight="1" x14ac:dyDescent="0.2">
      <c r="CG1885" s="4"/>
    </row>
    <row r="1886" spans="85:85" ht="20.100000000000001" customHeight="1" x14ac:dyDescent="0.2">
      <c r="CG1886" s="4"/>
    </row>
    <row r="1887" spans="85:85" ht="20.100000000000001" customHeight="1" x14ac:dyDescent="0.2">
      <c r="CG1887" s="4"/>
    </row>
    <row r="1888" spans="85:85" ht="20.100000000000001" customHeight="1" x14ac:dyDescent="0.2">
      <c r="CG1888" s="4"/>
    </row>
    <row r="1889" spans="85:85" ht="20.100000000000001" customHeight="1" x14ac:dyDescent="0.2">
      <c r="CG1889" s="4"/>
    </row>
    <row r="1890" spans="85:85" ht="20.100000000000001" customHeight="1" x14ac:dyDescent="0.2">
      <c r="CG1890" s="4"/>
    </row>
    <row r="1891" spans="85:85" ht="20.100000000000001" customHeight="1" x14ac:dyDescent="0.2">
      <c r="CG1891" s="4"/>
    </row>
    <row r="1892" spans="85:85" ht="20.100000000000001" customHeight="1" x14ac:dyDescent="0.2">
      <c r="CG1892" s="4"/>
    </row>
    <row r="1893" spans="85:85" ht="20.100000000000001" customHeight="1" x14ac:dyDescent="0.2">
      <c r="CG1893" s="4"/>
    </row>
    <row r="1894" spans="85:85" ht="20.100000000000001" customHeight="1" x14ac:dyDescent="0.2">
      <c r="CG1894" s="4"/>
    </row>
    <row r="1895" spans="85:85" ht="20.100000000000001" customHeight="1" x14ac:dyDescent="0.2">
      <c r="CG1895" s="4"/>
    </row>
    <row r="1896" spans="85:85" ht="20.100000000000001" customHeight="1" x14ac:dyDescent="0.2">
      <c r="CG1896" s="4"/>
    </row>
    <row r="1897" spans="85:85" ht="20.100000000000001" customHeight="1" x14ac:dyDescent="0.2">
      <c r="CG1897" s="4"/>
    </row>
    <row r="1898" spans="85:85" ht="20.100000000000001" customHeight="1" x14ac:dyDescent="0.2">
      <c r="CG1898" s="4"/>
    </row>
    <row r="1899" spans="85:85" ht="20.100000000000001" customHeight="1" x14ac:dyDescent="0.2">
      <c r="CG1899" s="4"/>
    </row>
    <row r="1900" spans="85:85" ht="20.100000000000001" customHeight="1" x14ac:dyDescent="0.2">
      <c r="CG1900" s="4"/>
    </row>
    <row r="1901" spans="85:85" ht="20.100000000000001" customHeight="1" x14ac:dyDescent="0.2">
      <c r="CG1901" s="4"/>
    </row>
    <row r="1902" spans="85:85" ht="20.100000000000001" customHeight="1" x14ac:dyDescent="0.2">
      <c r="CG1902" s="4"/>
    </row>
    <row r="1903" spans="85:85" ht="20.100000000000001" customHeight="1" x14ac:dyDescent="0.2">
      <c r="CG1903" s="4"/>
    </row>
    <row r="1904" spans="85:85" ht="20.100000000000001" customHeight="1" x14ac:dyDescent="0.2">
      <c r="CG1904" s="4"/>
    </row>
    <row r="1905" spans="85:85" ht="20.100000000000001" customHeight="1" x14ac:dyDescent="0.2">
      <c r="CG1905" s="4"/>
    </row>
    <row r="1906" spans="85:85" ht="20.100000000000001" customHeight="1" x14ac:dyDescent="0.2">
      <c r="CG1906" s="4"/>
    </row>
    <row r="1907" spans="85:85" ht="20.100000000000001" customHeight="1" x14ac:dyDescent="0.2">
      <c r="CG1907" s="4"/>
    </row>
    <row r="1908" spans="85:85" ht="20.100000000000001" customHeight="1" x14ac:dyDescent="0.2">
      <c r="CG1908" s="4"/>
    </row>
    <row r="1909" spans="85:85" ht="20.100000000000001" customHeight="1" x14ac:dyDescent="0.2">
      <c r="CG1909" s="4"/>
    </row>
    <row r="1910" spans="85:85" ht="20.100000000000001" customHeight="1" x14ac:dyDescent="0.2">
      <c r="CG1910" s="4"/>
    </row>
    <row r="1911" spans="85:85" ht="20.100000000000001" customHeight="1" x14ac:dyDescent="0.2">
      <c r="CG1911" s="4"/>
    </row>
    <row r="1912" spans="85:85" ht="20.100000000000001" customHeight="1" x14ac:dyDescent="0.2">
      <c r="CG1912" s="4"/>
    </row>
    <row r="1913" spans="85:85" ht="20.100000000000001" customHeight="1" x14ac:dyDescent="0.2">
      <c r="CG1913" s="4"/>
    </row>
    <row r="1914" spans="85:85" ht="20.100000000000001" customHeight="1" x14ac:dyDescent="0.2">
      <c r="CG1914" s="4"/>
    </row>
    <row r="1915" spans="85:85" ht="20.100000000000001" customHeight="1" x14ac:dyDescent="0.2">
      <c r="CG1915" s="4"/>
    </row>
    <row r="1916" spans="85:85" ht="20.100000000000001" customHeight="1" x14ac:dyDescent="0.2">
      <c r="CG1916" s="4"/>
    </row>
    <row r="1917" spans="85:85" ht="20.100000000000001" customHeight="1" x14ac:dyDescent="0.2">
      <c r="CG1917" s="4"/>
    </row>
    <row r="1918" spans="85:85" ht="20.100000000000001" customHeight="1" x14ac:dyDescent="0.2">
      <c r="CG1918" s="4"/>
    </row>
    <row r="1919" spans="85:85" ht="20.100000000000001" customHeight="1" x14ac:dyDescent="0.2">
      <c r="CG1919" s="4"/>
    </row>
    <row r="1920" spans="85:85" ht="20.100000000000001" customHeight="1" x14ac:dyDescent="0.2">
      <c r="CG1920" s="4"/>
    </row>
    <row r="1921" spans="85:85" ht="20.100000000000001" customHeight="1" x14ac:dyDescent="0.2">
      <c r="CG1921" s="4"/>
    </row>
    <row r="1922" spans="85:85" ht="20.100000000000001" customHeight="1" x14ac:dyDescent="0.2">
      <c r="CG1922" s="4"/>
    </row>
    <row r="1923" spans="85:85" ht="20.100000000000001" customHeight="1" x14ac:dyDescent="0.2">
      <c r="CG1923" s="4"/>
    </row>
    <row r="1924" spans="85:85" ht="20.100000000000001" customHeight="1" x14ac:dyDescent="0.2">
      <c r="CG1924" s="4"/>
    </row>
    <row r="1925" spans="85:85" ht="20.100000000000001" customHeight="1" x14ac:dyDescent="0.2">
      <c r="CG1925" s="4"/>
    </row>
    <row r="1926" spans="85:85" ht="20.100000000000001" customHeight="1" x14ac:dyDescent="0.2">
      <c r="CG1926" s="4"/>
    </row>
    <row r="1927" spans="85:85" ht="20.100000000000001" customHeight="1" x14ac:dyDescent="0.2">
      <c r="CG1927" s="4"/>
    </row>
    <row r="1928" spans="85:85" ht="20.100000000000001" customHeight="1" x14ac:dyDescent="0.2">
      <c r="CG1928" s="4"/>
    </row>
    <row r="1929" spans="85:85" ht="20.100000000000001" customHeight="1" x14ac:dyDescent="0.2">
      <c r="CG1929" s="4"/>
    </row>
    <row r="1930" spans="85:85" ht="20.100000000000001" customHeight="1" x14ac:dyDescent="0.2">
      <c r="CG1930" s="4"/>
    </row>
    <row r="1931" spans="85:85" ht="20.100000000000001" customHeight="1" x14ac:dyDescent="0.2">
      <c r="CG1931" s="4"/>
    </row>
    <row r="1932" spans="85:85" ht="20.100000000000001" customHeight="1" x14ac:dyDescent="0.2">
      <c r="CG1932" s="4"/>
    </row>
    <row r="1933" spans="85:85" ht="20.100000000000001" customHeight="1" x14ac:dyDescent="0.2">
      <c r="CG1933" s="4"/>
    </row>
    <row r="1934" spans="85:85" ht="20.100000000000001" customHeight="1" x14ac:dyDescent="0.2">
      <c r="CG1934" s="4"/>
    </row>
    <row r="1935" spans="85:85" ht="20.100000000000001" customHeight="1" x14ac:dyDescent="0.2">
      <c r="CG1935" s="4"/>
    </row>
    <row r="1936" spans="85:85" ht="20.100000000000001" customHeight="1" x14ac:dyDescent="0.2">
      <c r="CG1936" s="4"/>
    </row>
    <row r="1937" spans="85:85" ht="20.100000000000001" customHeight="1" x14ac:dyDescent="0.2">
      <c r="CG1937" s="4"/>
    </row>
    <row r="1938" spans="85:85" ht="20.100000000000001" customHeight="1" x14ac:dyDescent="0.2">
      <c r="CG1938" s="4"/>
    </row>
    <row r="1939" spans="85:85" ht="20.100000000000001" customHeight="1" x14ac:dyDescent="0.2">
      <c r="CG1939" s="4"/>
    </row>
    <row r="1940" spans="85:85" ht="20.100000000000001" customHeight="1" x14ac:dyDescent="0.2">
      <c r="CG1940" s="4"/>
    </row>
    <row r="1941" spans="85:85" ht="20.100000000000001" customHeight="1" x14ac:dyDescent="0.2">
      <c r="CG1941" s="4"/>
    </row>
    <row r="1942" spans="85:85" ht="20.100000000000001" customHeight="1" x14ac:dyDescent="0.2">
      <c r="CG1942" s="4"/>
    </row>
    <row r="1943" spans="85:85" ht="20.100000000000001" customHeight="1" x14ac:dyDescent="0.2">
      <c r="CG1943" s="4"/>
    </row>
    <row r="1944" spans="85:85" ht="20.100000000000001" customHeight="1" x14ac:dyDescent="0.2">
      <c r="CG1944" s="4"/>
    </row>
    <row r="1945" spans="85:85" ht="20.100000000000001" customHeight="1" x14ac:dyDescent="0.2">
      <c r="CG1945" s="4"/>
    </row>
    <row r="1946" spans="85:85" ht="20.100000000000001" customHeight="1" x14ac:dyDescent="0.2">
      <c r="CG1946" s="4"/>
    </row>
    <row r="1947" spans="85:85" ht="20.100000000000001" customHeight="1" x14ac:dyDescent="0.2">
      <c r="CG1947" s="4"/>
    </row>
    <row r="1948" spans="85:85" ht="20.100000000000001" customHeight="1" x14ac:dyDescent="0.2">
      <c r="CG1948" s="4"/>
    </row>
    <row r="1949" spans="85:85" ht="20.100000000000001" customHeight="1" x14ac:dyDescent="0.2">
      <c r="CG1949" s="4"/>
    </row>
    <row r="1950" spans="85:85" ht="20.100000000000001" customHeight="1" x14ac:dyDescent="0.2">
      <c r="CG1950" s="4"/>
    </row>
    <row r="1951" spans="85:85" ht="20.100000000000001" customHeight="1" x14ac:dyDescent="0.2">
      <c r="CG1951" s="4"/>
    </row>
    <row r="1952" spans="85:85" ht="20.100000000000001" customHeight="1" x14ac:dyDescent="0.2">
      <c r="CG1952" s="4"/>
    </row>
    <row r="1953" spans="85:85" ht="20.100000000000001" customHeight="1" x14ac:dyDescent="0.2">
      <c r="CG1953" s="4"/>
    </row>
    <row r="1954" spans="85:85" ht="20.100000000000001" customHeight="1" x14ac:dyDescent="0.2">
      <c r="CG1954" s="4"/>
    </row>
    <row r="1955" spans="85:85" ht="20.100000000000001" customHeight="1" x14ac:dyDescent="0.2">
      <c r="CG1955" s="4"/>
    </row>
    <row r="1956" spans="85:85" ht="20.100000000000001" customHeight="1" x14ac:dyDescent="0.2">
      <c r="CG1956" s="4"/>
    </row>
    <row r="1957" spans="85:85" ht="20.100000000000001" customHeight="1" x14ac:dyDescent="0.2">
      <c r="CG1957" s="4"/>
    </row>
    <row r="1958" spans="85:85" ht="20.100000000000001" customHeight="1" x14ac:dyDescent="0.2">
      <c r="CG1958" s="4"/>
    </row>
    <row r="1959" spans="85:85" ht="20.100000000000001" customHeight="1" x14ac:dyDescent="0.2">
      <c r="CG1959" s="4"/>
    </row>
    <row r="1960" spans="85:85" ht="20.100000000000001" customHeight="1" x14ac:dyDescent="0.2">
      <c r="CG1960" s="4"/>
    </row>
    <row r="1961" spans="85:85" ht="20.100000000000001" customHeight="1" x14ac:dyDescent="0.2">
      <c r="CG1961" s="4"/>
    </row>
    <row r="1962" spans="85:85" ht="20.100000000000001" customHeight="1" x14ac:dyDescent="0.2">
      <c r="CG1962" s="4"/>
    </row>
    <row r="1963" spans="85:85" ht="20.100000000000001" customHeight="1" x14ac:dyDescent="0.2">
      <c r="CG1963" s="4"/>
    </row>
    <row r="1964" spans="85:85" ht="20.100000000000001" customHeight="1" x14ac:dyDescent="0.2">
      <c r="CG1964" s="4"/>
    </row>
    <row r="1965" spans="85:85" ht="20.100000000000001" customHeight="1" x14ac:dyDescent="0.2">
      <c r="CG1965" s="4"/>
    </row>
    <row r="1966" spans="85:85" ht="20.100000000000001" customHeight="1" x14ac:dyDescent="0.2">
      <c r="CG1966" s="4"/>
    </row>
    <row r="1967" spans="85:85" ht="20.100000000000001" customHeight="1" x14ac:dyDescent="0.2">
      <c r="CG1967" s="4"/>
    </row>
    <row r="1968" spans="85:85" ht="20.100000000000001" customHeight="1" x14ac:dyDescent="0.2">
      <c r="CG1968" s="4"/>
    </row>
    <row r="1969" spans="85:85" ht="20.100000000000001" customHeight="1" x14ac:dyDescent="0.2">
      <c r="CG1969" s="4"/>
    </row>
    <row r="1970" spans="85:85" ht="20.100000000000001" customHeight="1" x14ac:dyDescent="0.2">
      <c r="CG1970" s="4"/>
    </row>
    <row r="1971" spans="85:85" ht="20.100000000000001" customHeight="1" x14ac:dyDescent="0.2">
      <c r="CG1971" s="4"/>
    </row>
    <row r="1972" spans="85:85" ht="20.100000000000001" customHeight="1" x14ac:dyDescent="0.2">
      <c r="CG1972" s="4"/>
    </row>
    <row r="1973" spans="85:85" ht="20.100000000000001" customHeight="1" x14ac:dyDescent="0.2">
      <c r="CG1973" s="4"/>
    </row>
    <row r="1974" spans="85:85" ht="20.100000000000001" customHeight="1" x14ac:dyDescent="0.2">
      <c r="CG1974" s="4"/>
    </row>
    <row r="1975" spans="85:85" ht="20.100000000000001" customHeight="1" x14ac:dyDescent="0.2">
      <c r="CG1975" s="4"/>
    </row>
    <row r="1976" spans="85:85" ht="20.100000000000001" customHeight="1" x14ac:dyDescent="0.2">
      <c r="CG1976" s="4"/>
    </row>
    <row r="1977" spans="85:85" ht="20.100000000000001" customHeight="1" x14ac:dyDescent="0.2">
      <c r="CG1977" s="4"/>
    </row>
    <row r="1978" spans="85:85" ht="20.100000000000001" customHeight="1" x14ac:dyDescent="0.2">
      <c r="CG1978" s="4"/>
    </row>
    <row r="1979" spans="85:85" ht="20.100000000000001" customHeight="1" x14ac:dyDescent="0.2">
      <c r="CG1979" s="4"/>
    </row>
    <row r="1980" spans="85:85" ht="20.100000000000001" customHeight="1" x14ac:dyDescent="0.2">
      <c r="CG1980" s="4"/>
    </row>
    <row r="1981" spans="85:85" ht="20.100000000000001" customHeight="1" x14ac:dyDescent="0.2">
      <c r="CG1981" s="4"/>
    </row>
    <row r="1982" spans="85:85" ht="20.100000000000001" customHeight="1" x14ac:dyDescent="0.2">
      <c r="CG1982" s="4"/>
    </row>
    <row r="1983" spans="85:85" ht="20.100000000000001" customHeight="1" x14ac:dyDescent="0.2">
      <c r="CG1983" s="4"/>
    </row>
    <row r="1984" spans="85:85" ht="20.100000000000001" customHeight="1" x14ac:dyDescent="0.2">
      <c r="CG1984" s="4"/>
    </row>
    <row r="1985" spans="85:85" ht="20.100000000000001" customHeight="1" x14ac:dyDescent="0.2">
      <c r="CG1985" s="4"/>
    </row>
    <row r="1986" spans="85:85" ht="20.100000000000001" customHeight="1" x14ac:dyDescent="0.2">
      <c r="CG1986" s="4"/>
    </row>
    <row r="1987" spans="85:85" ht="20.100000000000001" customHeight="1" x14ac:dyDescent="0.2">
      <c r="CG1987" s="4"/>
    </row>
    <row r="1988" spans="85:85" ht="20.100000000000001" customHeight="1" x14ac:dyDescent="0.2">
      <c r="CG1988" s="4"/>
    </row>
    <row r="1989" spans="85:85" ht="20.100000000000001" customHeight="1" x14ac:dyDescent="0.2">
      <c r="CG1989" s="4"/>
    </row>
    <row r="1990" spans="85:85" ht="20.100000000000001" customHeight="1" x14ac:dyDescent="0.2">
      <c r="CG1990" s="4"/>
    </row>
    <row r="1991" spans="85:85" ht="20.100000000000001" customHeight="1" x14ac:dyDescent="0.2">
      <c r="CG1991" s="4"/>
    </row>
    <row r="1992" spans="85:85" ht="20.100000000000001" customHeight="1" x14ac:dyDescent="0.2">
      <c r="CG1992" s="4"/>
    </row>
    <row r="1993" spans="85:85" ht="20.100000000000001" customHeight="1" x14ac:dyDescent="0.2">
      <c r="CG1993" s="4"/>
    </row>
    <row r="1994" spans="85:85" ht="20.100000000000001" customHeight="1" x14ac:dyDescent="0.2">
      <c r="CG1994" s="4"/>
    </row>
    <row r="1995" spans="85:85" ht="20.100000000000001" customHeight="1" x14ac:dyDescent="0.2">
      <c r="CG1995" s="4"/>
    </row>
    <row r="1996" spans="85:85" ht="20.100000000000001" customHeight="1" x14ac:dyDescent="0.2">
      <c r="CG1996" s="4"/>
    </row>
    <row r="1997" spans="85:85" ht="20.100000000000001" customHeight="1" x14ac:dyDescent="0.2">
      <c r="CG1997" s="4"/>
    </row>
    <row r="1998" spans="85:85" ht="20.100000000000001" customHeight="1" x14ac:dyDescent="0.2">
      <c r="CG1998" s="4"/>
    </row>
    <row r="1999" spans="85:85" ht="20.100000000000001" customHeight="1" x14ac:dyDescent="0.2">
      <c r="CG1999" s="4"/>
    </row>
    <row r="2000" spans="85:85" ht="20.100000000000001" customHeight="1" x14ac:dyDescent="0.2">
      <c r="CG2000" s="4"/>
    </row>
    <row r="2001" spans="85:85" ht="20.100000000000001" customHeight="1" x14ac:dyDescent="0.2">
      <c r="CG2001" s="4"/>
    </row>
    <row r="2002" spans="85:85" ht="20.100000000000001" customHeight="1" x14ac:dyDescent="0.2">
      <c r="CG2002" s="4"/>
    </row>
    <row r="2003" spans="85:85" ht="20.100000000000001" customHeight="1" x14ac:dyDescent="0.2">
      <c r="CG2003" s="4"/>
    </row>
    <row r="2004" spans="85:85" ht="20.100000000000001" customHeight="1" x14ac:dyDescent="0.2">
      <c r="CG2004" s="4"/>
    </row>
    <row r="2005" spans="85:85" ht="20.100000000000001" customHeight="1" x14ac:dyDescent="0.2">
      <c r="CG2005" s="4"/>
    </row>
    <row r="2006" spans="85:85" ht="20.100000000000001" customHeight="1" x14ac:dyDescent="0.2">
      <c r="CG2006" s="4"/>
    </row>
    <row r="2007" spans="85:85" ht="20.100000000000001" customHeight="1" x14ac:dyDescent="0.2">
      <c r="CG2007" s="4"/>
    </row>
    <row r="2008" spans="85:85" ht="20.100000000000001" customHeight="1" x14ac:dyDescent="0.2">
      <c r="CG2008" s="4"/>
    </row>
    <row r="2009" spans="85:85" ht="20.100000000000001" customHeight="1" x14ac:dyDescent="0.2">
      <c r="CG2009" s="4"/>
    </row>
    <row r="2010" spans="85:85" ht="20.100000000000001" customHeight="1" x14ac:dyDescent="0.2">
      <c r="CG2010" s="4"/>
    </row>
    <row r="2011" spans="85:85" ht="20.100000000000001" customHeight="1" x14ac:dyDescent="0.2">
      <c r="CG2011" s="4"/>
    </row>
    <row r="2012" spans="85:85" ht="20.100000000000001" customHeight="1" x14ac:dyDescent="0.2">
      <c r="CG2012" s="4"/>
    </row>
    <row r="2013" spans="85:85" ht="20.100000000000001" customHeight="1" x14ac:dyDescent="0.2">
      <c r="CG2013" s="4"/>
    </row>
    <row r="2014" spans="85:85" ht="20.100000000000001" customHeight="1" x14ac:dyDescent="0.2">
      <c r="CG2014" s="4"/>
    </row>
    <row r="2015" spans="85:85" ht="20.100000000000001" customHeight="1" x14ac:dyDescent="0.2">
      <c r="CG2015" s="4"/>
    </row>
    <row r="2016" spans="85:85" ht="20.100000000000001" customHeight="1" x14ac:dyDescent="0.2">
      <c r="CG2016" s="4"/>
    </row>
    <row r="2017" spans="85:85" ht="20.100000000000001" customHeight="1" x14ac:dyDescent="0.2">
      <c r="CG2017" s="4"/>
    </row>
    <row r="2018" spans="85:85" ht="20.100000000000001" customHeight="1" x14ac:dyDescent="0.2">
      <c r="CG2018" s="4"/>
    </row>
    <row r="2019" spans="85:85" ht="20.100000000000001" customHeight="1" x14ac:dyDescent="0.2">
      <c r="CG2019" s="4"/>
    </row>
    <row r="2020" spans="85:85" ht="20.100000000000001" customHeight="1" x14ac:dyDescent="0.2">
      <c r="CG2020" s="4"/>
    </row>
    <row r="2021" spans="85:85" ht="20.100000000000001" customHeight="1" x14ac:dyDescent="0.2">
      <c r="CG2021" s="4"/>
    </row>
    <row r="2022" spans="85:85" ht="20.100000000000001" customHeight="1" x14ac:dyDescent="0.2">
      <c r="CG2022" s="4"/>
    </row>
    <row r="2023" spans="85:85" ht="20.100000000000001" customHeight="1" x14ac:dyDescent="0.2">
      <c r="CG2023" s="4"/>
    </row>
    <row r="2024" spans="85:85" ht="20.100000000000001" customHeight="1" x14ac:dyDescent="0.2">
      <c r="CG2024" s="4"/>
    </row>
    <row r="2025" spans="85:85" ht="20.100000000000001" customHeight="1" x14ac:dyDescent="0.2">
      <c r="CG2025" s="4"/>
    </row>
    <row r="2026" spans="85:85" ht="20.100000000000001" customHeight="1" x14ac:dyDescent="0.2">
      <c r="CG2026" s="4"/>
    </row>
    <row r="2027" spans="85:85" ht="20.100000000000001" customHeight="1" x14ac:dyDescent="0.2">
      <c r="CG2027" s="4"/>
    </row>
    <row r="2028" spans="85:85" ht="20.100000000000001" customHeight="1" x14ac:dyDescent="0.2">
      <c r="CG2028" s="4"/>
    </row>
    <row r="2029" spans="85:85" ht="20.100000000000001" customHeight="1" x14ac:dyDescent="0.2">
      <c r="CG2029" s="4"/>
    </row>
    <row r="2030" spans="85:85" ht="20.100000000000001" customHeight="1" x14ac:dyDescent="0.2">
      <c r="CG2030" s="4"/>
    </row>
    <row r="2031" spans="85:85" ht="20.100000000000001" customHeight="1" x14ac:dyDescent="0.2">
      <c r="CG2031" s="4"/>
    </row>
    <row r="2032" spans="85:85" ht="20.100000000000001" customHeight="1" x14ac:dyDescent="0.2">
      <c r="CG2032" s="4"/>
    </row>
    <row r="2033" spans="85:85" ht="20.100000000000001" customHeight="1" x14ac:dyDescent="0.2">
      <c r="CG2033" s="4"/>
    </row>
    <row r="2034" spans="85:85" ht="20.100000000000001" customHeight="1" x14ac:dyDescent="0.2">
      <c r="CG2034" s="4"/>
    </row>
    <row r="2035" spans="85:85" ht="20.100000000000001" customHeight="1" x14ac:dyDescent="0.2">
      <c r="CG2035" s="4"/>
    </row>
    <row r="2036" spans="85:85" ht="20.100000000000001" customHeight="1" x14ac:dyDescent="0.2">
      <c r="CG2036" s="4"/>
    </row>
    <row r="2037" spans="85:85" ht="20.100000000000001" customHeight="1" x14ac:dyDescent="0.2">
      <c r="CG2037" s="4"/>
    </row>
    <row r="2038" spans="85:85" ht="20.100000000000001" customHeight="1" x14ac:dyDescent="0.2">
      <c r="CG2038" s="4"/>
    </row>
    <row r="2039" spans="85:85" ht="20.100000000000001" customHeight="1" x14ac:dyDescent="0.2">
      <c r="CG2039" s="4"/>
    </row>
    <row r="2040" spans="85:85" ht="20.100000000000001" customHeight="1" x14ac:dyDescent="0.2">
      <c r="CG2040" s="4"/>
    </row>
    <row r="2041" spans="85:85" ht="20.100000000000001" customHeight="1" x14ac:dyDescent="0.2">
      <c r="CG2041" s="4"/>
    </row>
    <row r="2042" spans="85:85" ht="20.100000000000001" customHeight="1" x14ac:dyDescent="0.2">
      <c r="CG2042" s="4"/>
    </row>
    <row r="2043" spans="85:85" ht="20.100000000000001" customHeight="1" x14ac:dyDescent="0.2">
      <c r="CG2043" s="4"/>
    </row>
    <row r="2044" spans="85:85" ht="20.100000000000001" customHeight="1" x14ac:dyDescent="0.2">
      <c r="CG2044" s="4"/>
    </row>
    <row r="2045" spans="85:85" ht="20.100000000000001" customHeight="1" x14ac:dyDescent="0.2">
      <c r="CG2045" s="4"/>
    </row>
    <row r="2046" spans="85:85" ht="20.100000000000001" customHeight="1" x14ac:dyDescent="0.2">
      <c r="CG2046" s="4"/>
    </row>
    <row r="2047" spans="85:85" ht="20.100000000000001" customHeight="1" x14ac:dyDescent="0.2">
      <c r="CG2047" s="4"/>
    </row>
    <row r="2048" spans="85:85" ht="20.100000000000001" customHeight="1" x14ac:dyDescent="0.2">
      <c r="CG2048" s="4"/>
    </row>
    <row r="2049" spans="85:85" ht="20.100000000000001" customHeight="1" x14ac:dyDescent="0.2">
      <c r="CG2049" s="4"/>
    </row>
    <row r="2050" spans="85:85" ht="20.100000000000001" customHeight="1" x14ac:dyDescent="0.2">
      <c r="CG2050" s="4"/>
    </row>
    <row r="2051" spans="85:85" ht="20.100000000000001" customHeight="1" x14ac:dyDescent="0.2">
      <c r="CG2051" s="4"/>
    </row>
    <row r="2052" spans="85:85" ht="20.100000000000001" customHeight="1" x14ac:dyDescent="0.2">
      <c r="CG2052" s="4"/>
    </row>
    <row r="2053" spans="85:85" ht="20.100000000000001" customHeight="1" x14ac:dyDescent="0.2">
      <c r="CG2053" s="4"/>
    </row>
    <row r="2054" spans="85:85" ht="20.100000000000001" customHeight="1" x14ac:dyDescent="0.2">
      <c r="CG2054" s="4"/>
    </row>
    <row r="2055" spans="85:85" ht="20.100000000000001" customHeight="1" x14ac:dyDescent="0.2">
      <c r="CG2055" s="4"/>
    </row>
    <row r="2056" spans="85:85" ht="20.100000000000001" customHeight="1" x14ac:dyDescent="0.2">
      <c r="CG2056" s="4"/>
    </row>
    <row r="2057" spans="85:85" ht="20.100000000000001" customHeight="1" x14ac:dyDescent="0.2">
      <c r="CG2057" s="4"/>
    </row>
    <row r="2058" spans="85:85" ht="20.100000000000001" customHeight="1" x14ac:dyDescent="0.2">
      <c r="CG2058" s="4"/>
    </row>
    <row r="2059" spans="85:85" ht="20.100000000000001" customHeight="1" x14ac:dyDescent="0.2">
      <c r="CG2059" s="4"/>
    </row>
    <row r="2060" spans="85:85" ht="20.100000000000001" customHeight="1" x14ac:dyDescent="0.2">
      <c r="CG2060" s="4"/>
    </row>
    <row r="2061" spans="85:85" ht="20.100000000000001" customHeight="1" x14ac:dyDescent="0.2">
      <c r="CG2061" s="4"/>
    </row>
    <row r="2062" spans="85:85" ht="20.100000000000001" customHeight="1" x14ac:dyDescent="0.2">
      <c r="CG2062" s="4"/>
    </row>
    <row r="2063" spans="85:85" ht="20.100000000000001" customHeight="1" x14ac:dyDescent="0.2">
      <c r="CG2063" s="4"/>
    </row>
    <row r="2064" spans="85:85" ht="20.100000000000001" customHeight="1" x14ac:dyDescent="0.2">
      <c r="CG2064" s="4"/>
    </row>
    <row r="2065" spans="85:85" ht="20.100000000000001" customHeight="1" x14ac:dyDescent="0.2">
      <c r="CG2065" s="4"/>
    </row>
    <row r="2066" spans="85:85" ht="20.100000000000001" customHeight="1" x14ac:dyDescent="0.2">
      <c r="CG2066" s="4"/>
    </row>
    <row r="2067" spans="85:85" ht="20.100000000000001" customHeight="1" x14ac:dyDescent="0.2">
      <c r="CG2067" s="4"/>
    </row>
    <row r="2068" spans="85:85" ht="20.100000000000001" customHeight="1" x14ac:dyDescent="0.2">
      <c r="CG2068" s="4"/>
    </row>
    <row r="2069" spans="85:85" ht="20.100000000000001" customHeight="1" x14ac:dyDescent="0.2">
      <c r="CG2069" s="4"/>
    </row>
    <row r="2070" spans="85:85" ht="20.100000000000001" customHeight="1" x14ac:dyDescent="0.2">
      <c r="CG2070" s="4"/>
    </row>
    <row r="2071" spans="85:85" ht="20.100000000000001" customHeight="1" x14ac:dyDescent="0.2">
      <c r="CG2071" s="4"/>
    </row>
    <row r="2072" spans="85:85" ht="20.100000000000001" customHeight="1" x14ac:dyDescent="0.2">
      <c r="CG2072" s="4"/>
    </row>
    <row r="2073" spans="85:85" ht="20.100000000000001" customHeight="1" x14ac:dyDescent="0.2">
      <c r="CG2073" s="4"/>
    </row>
    <row r="2074" spans="85:85" ht="20.100000000000001" customHeight="1" x14ac:dyDescent="0.2">
      <c r="CG2074" s="4"/>
    </row>
    <row r="2075" spans="85:85" ht="20.100000000000001" customHeight="1" x14ac:dyDescent="0.2">
      <c r="CG2075" s="4"/>
    </row>
    <row r="2076" spans="85:85" ht="20.100000000000001" customHeight="1" x14ac:dyDescent="0.2">
      <c r="CG2076" s="4"/>
    </row>
    <row r="2077" spans="85:85" ht="20.100000000000001" customHeight="1" x14ac:dyDescent="0.2">
      <c r="CG2077" s="4"/>
    </row>
    <row r="2078" spans="85:85" ht="20.100000000000001" customHeight="1" x14ac:dyDescent="0.2">
      <c r="CG2078" s="4"/>
    </row>
    <row r="2079" spans="85:85" ht="20.100000000000001" customHeight="1" x14ac:dyDescent="0.2">
      <c r="CG2079" s="4"/>
    </row>
    <row r="2080" spans="85:85" ht="20.100000000000001" customHeight="1" x14ac:dyDescent="0.2">
      <c r="CG2080" s="4"/>
    </row>
    <row r="2081" spans="85:85" ht="20.100000000000001" customHeight="1" x14ac:dyDescent="0.2">
      <c r="CG2081" s="4"/>
    </row>
    <row r="2082" spans="85:85" ht="20.100000000000001" customHeight="1" x14ac:dyDescent="0.2">
      <c r="CG2082" s="4"/>
    </row>
    <row r="2083" spans="85:85" ht="20.100000000000001" customHeight="1" x14ac:dyDescent="0.2">
      <c r="CG2083" s="4"/>
    </row>
    <row r="2084" spans="85:85" ht="20.100000000000001" customHeight="1" x14ac:dyDescent="0.2">
      <c r="CG2084" s="4"/>
    </row>
    <row r="2085" spans="85:85" ht="20.100000000000001" customHeight="1" x14ac:dyDescent="0.2">
      <c r="CG2085" s="4"/>
    </row>
    <row r="2086" spans="85:85" ht="20.100000000000001" customHeight="1" x14ac:dyDescent="0.2">
      <c r="CG2086" s="4"/>
    </row>
    <row r="2087" spans="85:85" ht="20.100000000000001" customHeight="1" x14ac:dyDescent="0.2">
      <c r="CG2087" s="4"/>
    </row>
    <row r="2088" spans="85:85" ht="20.100000000000001" customHeight="1" x14ac:dyDescent="0.2">
      <c r="CG2088" s="4"/>
    </row>
    <row r="2089" spans="85:85" ht="20.100000000000001" customHeight="1" x14ac:dyDescent="0.2">
      <c r="CG2089" s="4"/>
    </row>
    <row r="2090" spans="85:85" ht="20.100000000000001" customHeight="1" x14ac:dyDescent="0.2">
      <c r="CG2090" s="4"/>
    </row>
    <row r="2091" spans="85:85" ht="20.100000000000001" customHeight="1" x14ac:dyDescent="0.2">
      <c r="CG2091" s="4"/>
    </row>
    <row r="2092" spans="85:85" ht="20.100000000000001" customHeight="1" x14ac:dyDescent="0.2">
      <c r="CG2092" s="4"/>
    </row>
    <row r="2093" spans="85:85" ht="20.100000000000001" customHeight="1" x14ac:dyDescent="0.2">
      <c r="CG2093" s="4"/>
    </row>
    <row r="2094" spans="85:85" ht="20.100000000000001" customHeight="1" x14ac:dyDescent="0.2">
      <c r="CG2094" s="4"/>
    </row>
    <row r="2095" spans="85:85" ht="20.100000000000001" customHeight="1" x14ac:dyDescent="0.2">
      <c r="CG2095" s="4"/>
    </row>
    <row r="2096" spans="85:85" ht="20.100000000000001" customHeight="1" x14ac:dyDescent="0.2">
      <c r="CG2096" s="4"/>
    </row>
    <row r="2097" spans="85:85" ht="20.100000000000001" customHeight="1" x14ac:dyDescent="0.2">
      <c r="CG2097" s="4"/>
    </row>
    <row r="2098" spans="85:85" ht="20.100000000000001" customHeight="1" x14ac:dyDescent="0.2">
      <c r="CG2098" s="4"/>
    </row>
    <row r="2099" spans="85:85" ht="20.100000000000001" customHeight="1" x14ac:dyDescent="0.2">
      <c r="CG2099" s="4"/>
    </row>
    <row r="2100" spans="85:85" ht="20.100000000000001" customHeight="1" x14ac:dyDescent="0.2">
      <c r="CG2100" s="4"/>
    </row>
    <row r="2101" spans="85:85" ht="20.100000000000001" customHeight="1" x14ac:dyDescent="0.2">
      <c r="CG2101" s="4"/>
    </row>
    <row r="2102" spans="85:85" ht="20.100000000000001" customHeight="1" x14ac:dyDescent="0.2">
      <c r="CG2102" s="4"/>
    </row>
    <row r="2103" spans="85:85" ht="20.100000000000001" customHeight="1" x14ac:dyDescent="0.2">
      <c r="CG2103" s="4"/>
    </row>
    <row r="2104" spans="85:85" ht="20.100000000000001" customHeight="1" x14ac:dyDescent="0.2">
      <c r="CG2104" s="4"/>
    </row>
    <row r="2105" spans="85:85" ht="20.100000000000001" customHeight="1" x14ac:dyDescent="0.2">
      <c r="CG2105" s="4"/>
    </row>
    <row r="2106" spans="85:85" ht="20.100000000000001" customHeight="1" x14ac:dyDescent="0.2">
      <c r="CG2106" s="4"/>
    </row>
    <row r="2107" spans="85:85" ht="20.100000000000001" customHeight="1" x14ac:dyDescent="0.2">
      <c r="CG2107" s="4"/>
    </row>
    <row r="2108" spans="85:85" ht="20.100000000000001" customHeight="1" x14ac:dyDescent="0.2">
      <c r="CG2108" s="4"/>
    </row>
    <row r="2109" spans="85:85" ht="20.100000000000001" customHeight="1" x14ac:dyDescent="0.2">
      <c r="CG2109" s="4"/>
    </row>
    <row r="2110" spans="85:85" ht="20.100000000000001" customHeight="1" x14ac:dyDescent="0.2">
      <c r="CG2110" s="4"/>
    </row>
    <row r="2111" spans="85:85" ht="20.100000000000001" customHeight="1" x14ac:dyDescent="0.2">
      <c r="CG2111" s="4"/>
    </row>
    <row r="2112" spans="85:85" ht="20.100000000000001" customHeight="1" x14ac:dyDescent="0.2">
      <c r="CG2112" s="4"/>
    </row>
    <row r="2113" spans="85:85" ht="20.100000000000001" customHeight="1" x14ac:dyDescent="0.2">
      <c r="CG2113" s="4"/>
    </row>
    <row r="2114" spans="85:85" ht="20.100000000000001" customHeight="1" x14ac:dyDescent="0.2">
      <c r="CG2114" s="4"/>
    </row>
    <row r="2115" spans="85:85" ht="20.100000000000001" customHeight="1" x14ac:dyDescent="0.2">
      <c r="CG2115" s="4"/>
    </row>
    <row r="2116" spans="85:85" ht="20.100000000000001" customHeight="1" x14ac:dyDescent="0.2">
      <c r="CG2116" s="4"/>
    </row>
    <row r="2117" spans="85:85" ht="20.100000000000001" customHeight="1" x14ac:dyDescent="0.2">
      <c r="CG2117" s="4"/>
    </row>
    <row r="2118" spans="85:85" ht="20.100000000000001" customHeight="1" x14ac:dyDescent="0.2">
      <c r="CG2118" s="4"/>
    </row>
    <row r="2119" spans="85:85" ht="20.100000000000001" customHeight="1" x14ac:dyDescent="0.2">
      <c r="CG2119" s="4"/>
    </row>
    <row r="2120" spans="85:85" ht="20.100000000000001" customHeight="1" x14ac:dyDescent="0.2">
      <c r="CG2120" s="4"/>
    </row>
    <row r="2121" spans="85:85" ht="20.100000000000001" customHeight="1" x14ac:dyDescent="0.2">
      <c r="CG2121" s="4"/>
    </row>
    <row r="2122" spans="85:85" ht="20.100000000000001" customHeight="1" x14ac:dyDescent="0.2">
      <c r="CG2122" s="4"/>
    </row>
    <row r="2123" spans="85:85" ht="20.100000000000001" customHeight="1" x14ac:dyDescent="0.2">
      <c r="CG2123" s="4"/>
    </row>
    <row r="2124" spans="85:85" ht="20.100000000000001" customHeight="1" x14ac:dyDescent="0.2">
      <c r="CG2124" s="4"/>
    </row>
    <row r="2125" spans="85:85" ht="20.100000000000001" customHeight="1" x14ac:dyDescent="0.2">
      <c r="CG2125" s="4"/>
    </row>
    <row r="2126" spans="85:85" ht="20.100000000000001" customHeight="1" x14ac:dyDescent="0.2">
      <c r="CG2126" s="4"/>
    </row>
    <row r="2127" spans="85:85" ht="20.100000000000001" customHeight="1" x14ac:dyDescent="0.2">
      <c r="CG2127" s="4"/>
    </row>
    <row r="2128" spans="85:85" ht="20.100000000000001" customHeight="1" x14ac:dyDescent="0.2">
      <c r="CG2128" s="4"/>
    </row>
    <row r="2129" spans="85:85" ht="20.100000000000001" customHeight="1" x14ac:dyDescent="0.2">
      <c r="CG2129" s="4"/>
    </row>
    <row r="2130" spans="85:85" ht="20.100000000000001" customHeight="1" x14ac:dyDescent="0.2">
      <c r="CG2130" s="4"/>
    </row>
    <row r="2131" spans="85:85" ht="20.100000000000001" customHeight="1" x14ac:dyDescent="0.2">
      <c r="CG2131" s="4"/>
    </row>
    <row r="2132" spans="85:85" ht="20.100000000000001" customHeight="1" x14ac:dyDescent="0.2">
      <c r="CG2132" s="4"/>
    </row>
    <row r="2133" spans="85:85" ht="20.100000000000001" customHeight="1" x14ac:dyDescent="0.2">
      <c r="CG2133" s="4"/>
    </row>
    <row r="2134" spans="85:85" ht="20.100000000000001" customHeight="1" x14ac:dyDescent="0.2">
      <c r="CG2134" s="4"/>
    </row>
    <row r="2135" spans="85:85" ht="20.100000000000001" customHeight="1" x14ac:dyDescent="0.2">
      <c r="CG2135" s="4"/>
    </row>
    <row r="2136" spans="85:85" ht="20.100000000000001" customHeight="1" x14ac:dyDescent="0.2">
      <c r="CG2136" s="4"/>
    </row>
    <row r="2137" spans="85:85" ht="20.100000000000001" customHeight="1" x14ac:dyDescent="0.2">
      <c r="CG2137" s="4"/>
    </row>
    <row r="2138" spans="85:85" ht="20.100000000000001" customHeight="1" x14ac:dyDescent="0.2">
      <c r="CG2138" s="4"/>
    </row>
    <row r="2139" spans="85:85" ht="20.100000000000001" customHeight="1" x14ac:dyDescent="0.2">
      <c r="CG2139" s="4"/>
    </row>
    <row r="2140" spans="85:85" ht="20.100000000000001" customHeight="1" x14ac:dyDescent="0.2">
      <c r="CG2140" s="4"/>
    </row>
    <row r="2141" spans="85:85" ht="20.100000000000001" customHeight="1" x14ac:dyDescent="0.2">
      <c r="CG2141" s="4"/>
    </row>
    <row r="2142" spans="85:85" ht="20.100000000000001" customHeight="1" x14ac:dyDescent="0.2">
      <c r="CG2142" s="4"/>
    </row>
    <row r="2143" spans="85:85" ht="20.100000000000001" customHeight="1" x14ac:dyDescent="0.2">
      <c r="CG2143" s="4"/>
    </row>
    <row r="2144" spans="85:85" ht="20.100000000000001" customHeight="1" x14ac:dyDescent="0.2">
      <c r="CG2144" s="4"/>
    </row>
    <row r="2145" spans="85:85" ht="20.100000000000001" customHeight="1" x14ac:dyDescent="0.2">
      <c r="CG2145" s="4"/>
    </row>
    <row r="2146" spans="85:85" ht="20.100000000000001" customHeight="1" x14ac:dyDescent="0.2">
      <c r="CG2146" s="4"/>
    </row>
    <row r="2147" spans="85:85" ht="20.100000000000001" customHeight="1" x14ac:dyDescent="0.2">
      <c r="CG2147" s="4"/>
    </row>
    <row r="2148" spans="85:85" ht="20.100000000000001" customHeight="1" x14ac:dyDescent="0.2">
      <c r="CG2148" s="4"/>
    </row>
    <row r="2149" spans="85:85" ht="20.100000000000001" customHeight="1" x14ac:dyDescent="0.2">
      <c r="CG2149" s="4"/>
    </row>
    <row r="2150" spans="85:85" ht="20.100000000000001" customHeight="1" x14ac:dyDescent="0.2">
      <c r="CG2150" s="4"/>
    </row>
    <row r="2151" spans="85:85" ht="20.100000000000001" customHeight="1" x14ac:dyDescent="0.2">
      <c r="CG2151" s="4"/>
    </row>
    <row r="2152" spans="85:85" ht="20.100000000000001" customHeight="1" x14ac:dyDescent="0.2">
      <c r="CG2152" s="4"/>
    </row>
    <row r="2153" spans="85:85" ht="20.100000000000001" customHeight="1" x14ac:dyDescent="0.2">
      <c r="CG2153" s="4"/>
    </row>
    <row r="2154" spans="85:85" ht="20.100000000000001" customHeight="1" x14ac:dyDescent="0.2">
      <c r="CG2154" s="4"/>
    </row>
    <row r="2155" spans="85:85" ht="20.100000000000001" customHeight="1" x14ac:dyDescent="0.2">
      <c r="CG2155" s="4"/>
    </row>
    <row r="2156" spans="85:85" ht="20.100000000000001" customHeight="1" x14ac:dyDescent="0.2">
      <c r="CG2156" s="4"/>
    </row>
    <row r="2157" spans="85:85" ht="20.100000000000001" customHeight="1" x14ac:dyDescent="0.2">
      <c r="CG2157" s="4"/>
    </row>
    <row r="2158" spans="85:85" ht="20.100000000000001" customHeight="1" x14ac:dyDescent="0.2">
      <c r="CG2158" s="4"/>
    </row>
    <row r="2159" spans="85:85" ht="20.100000000000001" customHeight="1" x14ac:dyDescent="0.2">
      <c r="CG2159" s="4"/>
    </row>
    <row r="2160" spans="85:85" ht="20.100000000000001" customHeight="1" x14ac:dyDescent="0.2">
      <c r="CG2160" s="4"/>
    </row>
    <row r="2161" spans="85:85" ht="20.100000000000001" customHeight="1" x14ac:dyDescent="0.2">
      <c r="CG2161" s="4"/>
    </row>
    <row r="2162" spans="85:85" ht="20.100000000000001" customHeight="1" x14ac:dyDescent="0.2">
      <c r="CG2162" s="4"/>
    </row>
    <row r="2163" spans="85:85" ht="20.100000000000001" customHeight="1" x14ac:dyDescent="0.2">
      <c r="CG2163" s="4"/>
    </row>
    <row r="2164" spans="85:85" ht="20.100000000000001" customHeight="1" x14ac:dyDescent="0.2">
      <c r="CG2164" s="4"/>
    </row>
    <row r="2165" spans="85:85" ht="20.100000000000001" customHeight="1" x14ac:dyDescent="0.2">
      <c r="CG2165" s="4"/>
    </row>
    <row r="2166" spans="85:85" ht="20.100000000000001" customHeight="1" x14ac:dyDescent="0.2">
      <c r="CG2166" s="4"/>
    </row>
    <row r="2167" spans="85:85" ht="20.100000000000001" customHeight="1" x14ac:dyDescent="0.2">
      <c r="CG2167" s="4"/>
    </row>
    <row r="2168" spans="85:85" ht="20.100000000000001" customHeight="1" x14ac:dyDescent="0.2">
      <c r="CG2168" s="4"/>
    </row>
    <row r="2169" spans="85:85" ht="20.100000000000001" customHeight="1" x14ac:dyDescent="0.2">
      <c r="CG2169" s="4"/>
    </row>
    <row r="2170" spans="85:85" ht="20.100000000000001" customHeight="1" x14ac:dyDescent="0.2">
      <c r="CG2170" s="4"/>
    </row>
    <row r="2171" spans="85:85" ht="20.100000000000001" customHeight="1" x14ac:dyDescent="0.2">
      <c r="CG2171" s="4"/>
    </row>
    <row r="2172" spans="85:85" ht="20.100000000000001" customHeight="1" x14ac:dyDescent="0.2">
      <c r="CG2172" s="4"/>
    </row>
    <row r="2173" spans="85:85" ht="20.100000000000001" customHeight="1" x14ac:dyDescent="0.2">
      <c r="CG2173" s="4"/>
    </row>
    <row r="2174" spans="85:85" ht="20.100000000000001" customHeight="1" x14ac:dyDescent="0.2">
      <c r="CG2174" s="4"/>
    </row>
    <row r="2175" spans="85:85" ht="20.100000000000001" customHeight="1" x14ac:dyDescent="0.2">
      <c r="CG2175" s="4"/>
    </row>
    <row r="2176" spans="85:85" ht="20.100000000000001" customHeight="1" x14ac:dyDescent="0.2">
      <c r="CG2176" s="4"/>
    </row>
    <row r="2177" spans="85:85" ht="20.100000000000001" customHeight="1" x14ac:dyDescent="0.2">
      <c r="CG2177" s="4"/>
    </row>
    <row r="2178" spans="85:85" ht="20.100000000000001" customHeight="1" x14ac:dyDescent="0.2">
      <c r="CG2178" s="4"/>
    </row>
    <row r="2179" spans="85:85" ht="20.100000000000001" customHeight="1" x14ac:dyDescent="0.2">
      <c r="CG2179" s="4"/>
    </row>
    <row r="2180" spans="85:85" ht="20.100000000000001" customHeight="1" x14ac:dyDescent="0.2">
      <c r="CG2180" s="4"/>
    </row>
    <row r="2181" spans="85:85" ht="20.100000000000001" customHeight="1" x14ac:dyDescent="0.2">
      <c r="CG2181" s="4"/>
    </row>
    <row r="2182" spans="85:85" ht="20.100000000000001" customHeight="1" x14ac:dyDescent="0.2">
      <c r="CG2182" s="4"/>
    </row>
    <row r="2183" spans="85:85" ht="20.100000000000001" customHeight="1" x14ac:dyDescent="0.2">
      <c r="CG2183" s="4"/>
    </row>
    <row r="2184" spans="85:85" ht="20.100000000000001" customHeight="1" x14ac:dyDescent="0.2">
      <c r="CG2184" s="4"/>
    </row>
    <row r="2185" spans="85:85" ht="20.100000000000001" customHeight="1" x14ac:dyDescent="0.2">
      <c r="CG2185" s="4"/>
    </row>
    <row r="2186" spans="85:85" ht="20.100000000000001" customHeight="1" x14ac:dyDescent="0.2">
      <c r="CG2186" s="4"/>
    </row>
    <row r="2187" spans="85:85" ht="20.100000000000001" customHeight="1" x14ac:dyDescent="0.2">
      <c r="CG2187" s="4"/>
    </row>
    <row r="2188" spans="85:85" ht="20.100000000000001" customHeight="1" x14ac:dyDescent="0.2">
      <c r="CG2188" s="4"/>
    </row>
    <row r="2189" spans="85:85" ht="20.100000000000001" customHeight="1" x14ac:dyDescent="0.2">
      <c r="CG2189" s="4"/>
    </row>
    <row r="2190" spans="85:85" ht="20.100000000000001" customHeight="1" x14ac:dyDescent="0.2">
      <c r="CG2190" s="4"/>
    </row>
    <row r="2191" spans="85:85" ht="20.100000000000001" customHeight="1" x14ac:dyDescent="0.2">
      <c r="CG2191" s="4"/>
    </row>
    <row r="2192" spans="85:85" ht="20.100000000000001" customHeight="1" x14ac:dyDescent="0.2">
      <c r="CG2192" s="4"/>
    </row>
    <row r="2193" spans="85:85" ht="20.100000000000001" customHeight="1" x14ac:dyDescent="0.2">
      <c r="CG2193" s="4"/>
    </row>
    <row r="2194" spans="85:85" ht="20.100000000000001" customHeight="1" x14ac:dyDescent="0.2">
      <c r="CG2194" s="4"/>
    </row>
    <row r="2195" spans="85:85" ht="20.100000000000001" customHeight="1" x14ac:dyDescent="0.2">
      <c r="CG2195" s="4"/>
    </row>
    <row r="2196" spans="85:85" ht="20.100000000000001" customHeight="1" x14ac:dyDescent="0.2">
      <c r="CG2196" s="4"/>
    </row>
    <row r="2197" spans="85:85" ht="20.100000000000001" customHeight="1" x14ac:dyDescent="0.2">
      <c r="CG2197" s="4"/>
    </row>
    <row r="2198" spans="85:85" ht="20.100000000000001" customHeight="1" x14ac:dyDescent="0.2">
      <c r="CG2198" s="4"/>
    </row>
    <row r="2199" spans="85:85" ht="20.100000000000001" customHeight="1" x14ac:dyDescent="0.2">
      <c r="CG2199" s="4"/>
    </row>
    <row r="2200" spans="85:85" ht="20.100000000000001" customHeight="1" x14ac:dyDescent="0.2">
      <c r="CG2200" s="4"/>
    </row>
    <row r="2201" spans="85:85" ht="20.100000000000001" customHeight="1" x14ac:dyDescent="0.2">
      <c r="CG2201" s="4"/>
    </row>
    <row r="2202" spans="85:85" ht="20.100000000000001" customHeight="1" x14ac:dyDescent="0.2">
      <c r="CG2202" s="4"/>
    </row>
    <row r="2203" spans="85:85" ht="20.100000000000001" customHeight="1" x14ac:dyDescent="0.2">
      <c r="CG2203" s="4"/>
    </row>
    <row r="2204" spans="85:85" ht="20.100000000000001" customHeight="1" x14ac:dyDescent="0.2">
      <c r="CG2204" s="4"/>
    </row>
    <row r="2205" spans="85:85" ht="20.100000000000001" customHeight="1" x14ac:dyDescent="0.2">
      <c r="CG2205" s="4"/>
    </row>
    <row r="2206" spans="85:85" ht="20.100000000000001" customHeight="1" x14ac:dyDescent="0.2">
      <c r="CG2206" s="4"/>
    </row>
    <row r="2207" spans="85:85" ht="20.100000000000001" customHeight="1" x14ac:dyDescent="0.2">
      <c r="CG2207" s="4"/>
    </row>
    <row r="2208" spans="85:85" ht="20.100000000000001" customHeight="1" x14ac:dyDescent="0.2">
      <c r="CG2208" s="4"/>
    </row>
    <row r="2209" spans="85:85" ht="20.100000000000001" customHeight="1" x14ac:dyDescent="0.2">
      <c r="CG2209" s="4"/>
    </row>
    <row r="2210" spans="85:85" ht="20.100000000000001" customHeight="1" x14ac:dyDescent="0.2">
      <c r="CG2210" s="4"/>
    </row>
    <row r="2211" spans="85:85" ht="20.100000000000001" customHeight="1" x14ac:dyDescent="0.2">
      <c r="CG2211" s="4"/>
    </row>
    <row r="2212" spans="85:85" ht="20.100000000000001" customHeight="1" x14ac:dyDescent="0.2">
      <c r="CG2212" s="4"/>
    </row>
    <row r="2213" spans="85:85" ht="20.100000000000001" customHeight="1" x14ac:dyDescent="0.2">
      <c r="CG2213" s="4"/>
    </row>
    <row r="2214" spans="85:85" ht="20.100000000000001" customHeight="1" x14ac:dyDescent="0.2">
      <c r="CG2214" s="4"/>
    </row>
    <row r="2215" spans="85:85" ht="20.100000000000001" customHeight="1" x14ac:dyDescent="0.2">
      <c r="CG2215" s="4"/>
    </row>
    <row r="2216" spans="85:85" ht="20.100000000000001" customHeight="1" x14ac:dyDescent="0.2">
      <c r="CG2216" s="4"/>
    </row>
    <row r="2217" spans="85:85" ht="20.100000000000001" customHeight="1" x14ac:dyDescent="0.2">
      <c r="CG2217" s="4"/>
    </row>
    <row r="2218" spans="85:85" ht="20.100000000000001" customHeight="1" x14ac:dyDescent="0.2">
      <c r="CG2218" s="4"/>
    </row>
    <row r="2219" spans="85:85" ht="20.100000000000001" customHeight="1" x14ac:dyDescent="0.2">
      <c r="CG2219" s="4"/>
    </row>
    <row r="2220" spans="85:85" ht="20.100000000000001" customHeight="1" x14ac:dyDescent="0.2">
      <c r="CG2220" s="4"/>
    </row>
    <row r="2221" spans="85:85" ht="20.100000000000001" customHeight="1" x14ac:dyDescent="0.2">
      <c r="CG2221" s="4"/>
    </row>
    <row r="2222" spans="85:85" ht="20.100000000000001" customHeight="1" x14ac:dyDescent="0.2">
      <c r="CG2222" s="4"/>
    </row>
    <row r="2223" spans="85:85" ht="20.100000000000001" customHeight="1" x14ac:dyDescent="0.2">
      <c r="CG2223" s="4"/>
    </row>
    <row r="2224" spans="85:85" ht="20.100000000000001" customHeight="1" x14ac:dyDescent="0.2">
      <c r="CG2224" s="4"/>
    </row>
    <row r="2225" spans="85:85" ht="20.100000000000001" customHeight="1" x14ac:dyDescent="0.2">
      <c r="CG2225" s="4"/>
    </row>
    <row r="2226" spans="85:85" ht="20.100000000000001" customHeight="1" x14ac:dyDescent="0.2">
      <c r="CG2226" s="4"/>
    </row>
    <row r="2227" spans="85:85" ht="20.100000000000001" customHeight="1" x14ac:dyDescent="0.2">
      <c r="CG2227" s="4"/>
    </row>
    <row r="2228" spans="85:85" ht="20.100000000000001" customHeight="1" x14ac:dyDescent="0.2">
      <c r="CG2228" s="4"/>
    </row>
    <row r="2229" spans="85:85" ht="20.100000000000001" customHeight="1" x14ac:dyDescent="0.2">
      <c r="CG2229" s="4"/>
    </row>
    <row r="2230" spans="85:85" ht="20.100000000000001" customHeight="1" x14ac:dyDescent="0.2">
      <c r="CG2230" s="4"/>
    </row>
    <row r="2231" spans="85:85" ht="20.100000000000001" customHeight="1" x14ac:dyDescent="0.2">
      <c r="CG2231" s="4"/>
    </row>
    <row r="2232" spans="85:85" ht="20.100000000000001" customHeight="1" x14ac:dyDescent="0.2">
      <c r="CG2232" s="4"/>
    </row>
    <row r="2233" spans="85:85" ht="20.100000000000001" customHeight="1" x14ac:dyDescent="0.2">
      <c r="CG2233" s="4"/>
    </row>
    <row r="2234" spans="85:85" ht="20.100000000000001" customHeight="1" x14ac:dyDescent="0.2">
      <c r="CG2234" s="4"/>
    </row>
    <row r="2235" spans="85:85" ht="20.100000000000001" customHeight="1" x14ac:dyDescent="0.2">
      <c r="CG2235" s="4"/>
    </row>
    <row r="2236" spans="85:85" ht="20.100000000000001" customHeight="1" x14ac:dyDescent="0.2">
      <c r="CG2236" s="4"/>
    </row>
    <row r="2237" spans="85:85" ht="20.100000000000001" customHeight="1" x14ac:dyDescent="0.2">
      <c r="CG2237" s="4"/>
    </row>
    <row r="2238" spans="85:85" ht="20.100000000000001" customHeight="1" x14ac:dyDescent="0.2">
      <c r="CG2238" s="4"/>
    </row>
    <row r="2239" spans="85:85" ht="20.100000000000001" customHeight="1" x14ac:dyDescent="0.2">
      <c r="CG2239" s="4"/>
    </row>
    <row r="2240" spans="85:85" ht="20.100000000000001" customHeight="1" x14ac:dyDescent="0.2">
      <c r="CG2240" s="4"/>
    </row>
    <row r="2241" spans="85:85" ht="20.100000000000001" customHeight="1" x14ac:dyDescent="0.2">
      <c r="CG2241" s="4"/>
    </row>
    <row r="2242" spans="85:85" ht="20.100000000000001" customHeight="1" x14ac:dyDescent="0.2">
      <c r="CG2242" s="4"/>
    </row>
    <row r="2243" spans="85:85" ht="20.100000000000001" customHeight="1" x14ac:dyDescent="0.2">
      <c r="CG2243" s="4"/>
    </row>
    <row r="2244" spans="85:85" ht="20.100000000000001" customHeight="1" x14ac:dyDescent="0.2">
      <c r="CG2244" s="4"/>
    </row>
    <row r="2245" spans="85:85" ht="20.100000000000001" customHeight="1" x14ac:dyDescent="0.2">
      <c r="CG2245" s="4"/>
    </row>
    <row r="2246" spans="85:85" ht="20.100000000000001" customHeight="1" x14ac:dyDescent="0.2">
      <c r="CG2246" s="4"/>
    </row>
    <row r="2247" spans="85:85" ht="20.100000000000001" customHeight="1" x14ac:dyDescent="0.2">
      <c r="CG2247" s="4"/>
    </row>
    <row r="2248" spans="85:85" ht="20.100000000000001" customHeight="1" x14ac:dyDescent="0.2">
      <c r="CG2248" s="4"/>
    </row>
    <row r="2249" spans="85:85" ht="20.100000000000001" customHeight="1" x14ac:dyDescent="0.2">
      <c r="CG2249" s="4"/>
    </row>
    <row r="2250" spans="85:85" ht="20.100000000000001" customHeight="1" x14ac:dyDescent="0.2">
      <c r="CG2250" s="4"/>
    </row>
    <row r="2251" spans="85:85" ht="20.100000000000001" customHeight="1" x14ac:dyDescent="0.2">
      <c r="CG2251" s="4"/>
    </row>
    <row r="2252" spans="85:85" ht="20.100000000000001" customHeight="1" x14ac:dyDescent="0.2">
      <c r="CG2252" s="4"/>
    </row>
    <row r="2253" spans="85:85" ht="20.100000000000001" customHeight="1" x14ac:dyDescent="0.2">
      <c r="CG2253" s="4"/>
    </row>
    <row r="2254" spans="85:85" ht="20.100000000000001" customHeight="1" x14ac:dyDescent="0.2">
      <c r="CG2254" s="4"/>
    </row>
    <row r="2255" spans="85:85" ht="20.100000000000001" customHeight="1" x14ac:dyDescent="0.2">
      <c r="CG2255" s="4"/>
    </row>
    <row r="2256" spans="85:85" ht="20.100000000000001" customHeight="1" x14ac:dyDescent="0.2">
      <c r="CG2256" s="4"/>
    </row>
    <row r="2257" spans="85:85" ht="20.100000000000001" customHeight="1" x14ac:dyDescent="0.2">
      <c r="CG2257" s="4"/>
    </row>
    <row r="2258" spans="85:85" ht="20.100000000000001" customHeight="1" x14ac:dyDescent="0.2">
      <c r="CG2258" s="4"/>
    </row>
    <row r="2259" spans="85:85" ht="20.100000000000001" customHeight="1" x14ac:dyDescent="0.2">
      <c r="CG2259" s="4"/>
    </row>
    <row r="2260" spans="85:85" ht="20.100000000000001" customHeight="1" x14ac:dyDescent="0.2">
      <c r="CG2260" s="4"/>
    </row>
    <row r="2261" spans="85:85" ht="20.100000000000001" customHeight="1" x14ac:dyDescent="0.2">
      <c r="CG2261" s="4"/>
    </row>
    <row r="2262" spans="85:85" ht="20.100000000000001" customHeight="1" x14ac:dyDescent="0.2">
      <c r="CG2262" s="4"/>
    </row>
    <row r="2263" spans="85:85" ht="20.100000000000001" customHeight="1" x14ac:dyDescent="0.2">
      <c r="CG2263" s="4"/>
    </row>
    <row r="2264" spans="85:85" ht="20.100000000000001" customHeight="1" x14ac:dyDescent="0.2">
      <c r="CG2264" s="4"/>
    </row>
    <row r="2265" spans="85:85" ht="20.100000000000001" customHeight="1" x14ac:dyDescent="0.2">
      <c r="CG2265" s="4"/>
    </row>
    <row r="2266" spans="85:85" ht="20.100000000000001" customHeight="1" x14ac:dyDescent="0.2">
      <c r="CG2266" s="4"/>
    </row>
    <row r="2267" spans="85:85" ht="20.100000000000001" customHeight="1" x14ac:dyDescent="0.2">
      <c r="CG2267" s="4"/>
    </row>
    <row r="2268" spans="85:85" ht="20.100000000000001" customHeight="1" x14ac:dyDescent="0.2">
      <c r="CG2268" s="4"/>
    </row>
    <row r="2269" spans="85:85" ht="20.100000000000001" customHeight="1" x14ac:dyDescent="0.2">
      <c r="CG2269" s="4"/>
    </row>
    <row r="2270" spans="85:85" ht="20.100000000000001" customHeight="1" x14ac:dyDescent="0.2">
      <c r="CG2270" s="4"/>
    </row>
    <row r="2271" spans="85:85" ht="20.100000000000001" customHeight="1" x14ac:dyDescent="0.2">
      <c r="CG2271" s="4"/>
    </row>
    <row r="2272" spans="85:85" ht="20.100000000000001" customHeight="1" x14ac:dyDescent="0.2">
      <c r="CG2272" s="4"/>
    </row>
    <row r="2273" spans="85:85" ht="20.100000000000001" customHeight="1" x14ac:dyDescent="0.2">
      <c r="CG2273" s="4"/>
    </row>
    <row r="2274" spans="85:85" ht="20.100000000000001" customHeight="1" x14ac:dyDescent="0.2">
      <c r="CG2274" s="4"/>
    </row>
    <row r="2275" spans="85:85" ht="20.100000000000001" customHeight="1" x14ac:dyDescent="0.2">
      <c r="CG2275" s="4"/>
    </row>
    <row r="2276" spans="85:85" ht="20.100000000000001" customHeight="1" x14ac:dyDescent="0.2">
      <c r="CG2276" s="4"/>
    </row>
    <row r="2277" spans="85:85" ht="20.100000000000001" customHeight="1" x14ac:dyDescent="0.2">
      <c r="CG2277" s="4"/>
    </row>
    <row r="2278" spans="85:85" ht="20.100000000000001" customHeight="1" x14ac:dyDescent="0.2">
      <c r="CG2278" s="4"/>
    </row>
    <row r="2279" spans="85:85" ht="20.100000000000001" customHeight="1" x14ac:dyDescent="0.2">
      <c r="CG2279" s="4"/>
    </row>
    <row r="2280" spans="85:85" ht="20.100000000000001" customHeight="1" x14ac:dyDescent="0.2">
      <c r="CG2280" s="4"/>
    </row>
    <row r="2281" spans="85:85" ht="20.100000000000001" customHeight="1" x14ac:dyDescent="0.2">
      <c r="CG2281" s="4"/>
    </row>
    <row r="2282" spans="85:85" ht="20.100000000000001" customHeight="1" x14ac:dyDescent="0.2">
      <c r="CG2282" s="4"/>
    </row>
    <row r="2283" spans="85:85" ht="20.100000000000001" customHeight="1" x14ac:dyDescent="0.2">
      <c r="CG2283" s="4"/>
    </row>
    <row r="2284" spans="85:85" ht="20.100000000000001" customHeight="1" x14ac:dyDescent="0.2">
      <c r="CG2284" s="4"/>
    </row>
    <row r="2285" spans="85:85" ht="20.100000000000001" customHeight="1" x14ac:dyDescent="0.2">
      <c r="CG2285" s="4"/>
    </row>
    <row r="2286" spans="85:85" ht="20.100000000000001" customHeight="1" x14ac:dyDescent="0.2">
      <c r="CG2286" s="4"/>
    </row>
    <row r="2287" spans="85:85" ht="20.100000000000001" customHeight="1" x14ac:dyDescent="0.2">
      <c r="CG2287" s="4"/>
    </row>
    <row r="2288" spans="85:85" ht="20.100000000000001" customHeight="1" x14ac:dyDescent="0.2">
      <c r="CG2288" s="4"/>
    </row>
    <row r="2289" spans="85:85" ht="20.100000000000001" customHeight="1" x14ac:dyDescent="0.2">
      <c r="CG2289" s="4"/>
    </row>
    <row r="2290" spans="85:85" ht="20.100000000000001" customHeight="1" x14ac:dyDescent="0.2">
      <c r="CG2290" s="4"/>
    </row>
    <row r="2291" spans="85:85" ht="20.100000000000001" customHeight="1" x14ac:dyDescent="0.2">
      <c r="CG2291" s="4"/>
    </row>
    <row r="2292" spans="85:85" ht="20.100000000000001" customHeight="1" x14ac:dyDescent="0.2">
      <c r="CG2292" s="4"/>
    </row>
    <row r="2293" spans="85:85" ht="20.100000000000001" customHeight="1" x14ac:dyDescent="0.2">
      <c r="CG2293" s="4"/>
    </row>
    <row r="2294" spans="85:85" ht="20.100000000000001" customHeight="1" x14ac:dyDescent="0.2">
      <c r="CG2294" s="4"/>
    </row>
    <row r="2295" spans="85:85" ht="20.100000000000001" customHeight="1" x14ac:dyDescent="0.2">
      <c r="CG2295" s="4"/>
    </row>
    <row r="2296" spans="85:85" ht="20.100000000000001" customHeight="1" x14ac:dyDescent="0.2">
      <c r="CG2296" s="4"/>
    </row>
    <row r="2297" spans="85:85" ht="20.100000000000001" customHeight="1" x14ac:dyDescent="0.2">
      <c r="CG2297" s="4"/>
    </row>
    <row r="2298" spans="85:85" ht="20.100000000000001" customHeight="1" x14ac:dyDescent="0.2">
      <c r="CG2298" s="4"/>
    </row>
    <row r="2299" spans="85:85" ht="20.100000000000001" customHeight="1" x14ac:dyDescent="0.2">
      <c r="CG2299" s="4"/>
    </row>
    <row r="2300" spans="85:85" ht="20.100000000000001" customHeight="1" x14ac:dyDescent="0.2">
      <c r="CG2300" s="4"/>
    </row>
    <row r="2301" spans="85:85" ht="20.100000000000001" customHeight="1" x14ac:dyDescent="0.2">
      <c r="CG2301" s="4"/>
    </row>
    <row r="2302" spans="85:85" ht="20.100000000000001" customHeight="1" x14ac:dyDescent="0.2">
      <c r="CG2302" s="4"/>
    </row>
    <row r="2303" spans="85:85" ht="20.100000000000001" customHeight="1" x14ac:dyDescent="0.2">
      <c r="CG2303" s="4"/>
    </row>
    <row r="2304" spans="85:85" ht="20.100000000000001" customHeight="1" x14ac:dyDescent="0.2">
      <c r="CG2304" s="4"/>
    </row>
    <row r="2305" spans="85:85" ht="20.100000000000001" customHeight="1" x14ac:dyDescent="0.2">
      <c r="CG2305" s="4"/>
    </row>
    <row r="2306" spans="85:85" ht="20.100000000000001" customHeight="1" x14ac:dyDescent="0.2">
      <c r="CG2306" s="4"/>
    </row>
    <row r="2307" spans="85:85" ht="20.100000000000001" customHeight="1" x14ac:dyDescent="0.2">
      <c r="CG2307" s="4"/>
    </row>
    <row r="2308" spans="85:85" ht="20.100000000000001" customHeight="1" x14ac:dyDescent="0.2">
      <c r="CG2308" s="4"/>
    </row>
    <row r="2309" spans="85:85" ht="20.100000000000001" customHeight="1" x14ac:dyDescent="0.2">
      <c r="CG2309" s="4"/>
    </row>
    <row r="2310" spans="85:85" ht="20.100000000000001" customHeight="1" x14ac:dyDescent="0.2">
      <c r="CG2310" s="4"/>
    </row>
    <row r="2311" spans="85:85" ht="20.100000000000001" customHeight="1" x14ac:dyDescent="0.2">
      <c r="CG2311" s="4"/>
    </row>
    <row r="2312" spans="85:85" ht="20.100000000000001" customHeight="1" x14ac:dyDescent="0.2">
      <c r="CG2312" s="4"/>
    </row>
    <row r="2313" spans="85:85" ht="20.100000000000001" customHeight="1" x14ac:dyDescent="0.2">
      <c r="CG2313" s="4"/>
    </row>
    <row r="2314" spans="85:85" ht="20.100000000000001" customHeight="1" x14ac:dyDescent="0.2">
      <c r="CG2314" s="4"/>
    </row>
    <row r="2315" spans="85:85" ht="20.100000000000001" customHeight="1" x14ac:dyDescent="0.2">
      <c r="CG2315" s="4"/>
    </row>
    <row r="2316" spans="85:85" ht="20.100000000000001" customHeight="1" x14ac:dyDescent="0.2">
      <c r="CG2316" s="4"/>
    </row>
    <row r="2317" spans="85:85" ht="20.100000000000001" customHeight="1" x14ac:dyDescent="0.2">
      <c r="CG2317" s="4"/>
    </row>
    <row r="2318" spans="85:85" ht="20.100000000000001" customHeight="1" x14ac:dyDescent="0.2">
      <c r="CG2318" s="4"/>
    </row>
    <row r="2319" spans="85:85" ht="20.100000000000001" customHeight="1" x14ac:dyDescent="0.2">
      <c r="CG2319" s="4"/>
    </row>
    <row r="2320" spans="85:85" ht="20.100000000000001" customHeight="1" x14ac:dyDescent="0.2">
      <c r="CG2320" s="4"/>
    </row>
    <row r="2321" spans="85:85" ht="20.100000000000001" customHeight="1" x14ac:dyDescent="0.2">
      <c r="CG2321" s="4"/>
    </row>
    <row r="2322" spans="85:85" ht="20.100000000000001" customHeight="1" x14ac:dyDescent="0.2">
      <c r="CG2322" s="4"/>
    </row>
    <row r="2323" spans="85:85" ht="20.100000000000001" customHeight="1" x14ac:dyDescent="0.2">
      <c r="CG2323" s="4"/>
    </row>
    <row r="2324" spans="85:85" ht="20.100000000000001" customHeight="1" x14ac:dyDescent="0.2">
      <c r="CG2324" s="4"/>
    </row>
    <row r="2325" spans="85:85" ht="20.100000000000001" customHeight="1" x14ac:dyDescent="0.2">
      <c r="CG2325" s="4"/>
    </row>
    <row r="2326" spans="85:85" ht="20.100000000000001" customHeight="1" x14ac:dyDescent="0.2">
      <c r="CG2326" s="4"/>
    </row>
    <row r="2327" spans="85:85" ht="20.100000000000001" customHeight="1" x14ac:dyDescent="0.2">
      <c r="CG2327" s="4"/>
    </row>
    <row r="2328" spans="85:85" ht="20.100000000000001" customHeight="1" x14ac:dyDescent="0.2">
      <c r="CG2328" s="4"/>
    </row>
    <row r="2329" spans="85:85" ht="20.100000000000001" customHeight="1" x14ac:dyDescent="0.2">
      <c r="CG2329" s="4"/>
    </row>
    <row r="2330" spans="85:85" ht="20.100000000000001" customHeight="1" x14ac:dyDescent="0.2">
      <c r="CG2330" s="4"/>
    </row>
    <row r="2331" spans="85:85" ht="20.100000000000001" customHeight="1" x14ac:dyDescent="0.2">
      <c r="CG2331" s="4"/>
    </row>
    <row r="2332" spans="85:85" ht="20.100000000000001" customHeight="1" x14ac:dyDescent="0.2">
      <c r="CG2332" s="4"/>
    </row>
    <row r="2333" spans="85:85" ht="20.100000000000001" customHeight="1" x14ac:dyDescent="0.2">
      <c r="CG2333" s="4"/>
    </row>
    <row r="2334" spans="85:85" ht="20.100000000000001" customHeight="1" x14ac:dyDescent="0.2">
      <c r="CG2334" s="4"/>
    </row>
    <row r="2335" spans="85:85" ht="20.100000000000001" customHeight="1" x14ac:dyDescent="0.2">
      <c r="CG2335" s="4"/>
    </row>
    <row r="2336" spans="85:85" ht="20.100000000000001" customHeight="1" x14ac:dyDescent="0.2">
      <c r="CG2336" s="4"/>
    </row>
    <row r="2337" spans="85:85" ht="20.100000000000001" customHeight="1" x14ac:dyDescent="0.2">
      <c r="CG2337" s="4"/>
    </row>
    <row r="2338" spans="85:85" ht="20.100000000000001" customHeight="1" x14ac:dyDescent="0.2">
      <c r="CG2338" s="4"/>
    </row>
    <row r="2339" spans="85:85" ht="20.100000000000001" customHeight="1" x14ac:dyDescent="0.2">
      <c r="CG2339" s="4"/>
    </row>
    <row r="2340" spans="85:85" ht="20.100000000000001" customHeight="1" x14ac:dyDescent="0.2">
      <c r="CG2340" s="4"/>
    </row>
    <row r="2341" spans="85:85" ht="20.100000000000001" customHeight="1" x14ac:dyDescent="0.2">
      <c r="CG2341" s="4"/>
    </row>
    <row r="2342" spans="85:85" ht="20.100000000000001" customHeight="1" x14ac:dyDescent="0.2">
      <c r="CG2342" s="4"/>
    </row>
    <row r="2343" spans="85:85" ht="20.100000000000001" customHeight="1" x14ac:dyDescent="0.2">
      <c r="CG2343" s="4"/>
    </row>
    <row r="2344" spans="85:85" ht="20.100000000000001" customHeight="1" x14ac:dyDescent="0.2">
      <c r="CG2344" s="4"/>
    </row>
    <row r="2345" spans="85:85" ht="20.100000000000001" customHeight="1" x14ac:dyDescent="0.2">
      <c r="CG2345" s="4"/>
    </row>
    <row r="2346" spans="85:85" ht="20.100000000000001" customHeight="1" x14ac:dyDescent="0.2">
      <c r="CG2346" s="4"/>
    </row>
    <row r="2347" spans="85:85" ht="20.100000000000001" customHeight="1" x14ac:dyDescent="0.2">
      <c r="CG2347" s="4"/>
    </row>
    <row r="2348" spans="85:85" ht="20.100000000000001" customHeight="1" x14ac:dyDescent="0.2">
      <c r="CG2348" s="4"/>
    </row>
    <row r="2349" spans="85:85" ht="20.100000000000001" customHeight="1" x14ac:dyDescent="0.2">
      <c r="CG2349" s="4"/>
    </row>
    <row r="2350" spans="85:85" ht="20.100000000000001" customHeight="1" x14ac:dyDescent="0.2">
      <c r="CG2350" s="4"/>
    </row>
    <row r="2351" spans="85:85" ht="20.100000000000001" customHeight="1" x14ac:dyDescent="0.2">
      <c r="CG2351" s="4"/>
    </row>
    <row r="2352" spans="85:85" ht="20.100000000000001" customHeight="1" x14ac:dyDescent="0.2">
      <c r="CG2352" s="4"/>
    </row>
    <row r="2353" spans="85:85" ht="20.100000000000001" customHeight="1" x14ac:dyDescent="0.2">
      <c r="CG2353" s="4"/>
    </row>
    <row r="2354" spans="85:85" ht="20.100000000000001" customHeight="1" x14ac:dyDescent="0.2">
      <c r="CG2354" s="4"/>
    </row>
    <row r="2355" spans="85:85" ht="20.100000000000001" customHeight="1" x14ac:dyDescent="0.2">
      <c r="CG2355" s="4"/>
    </row>
    <row r="2356" spans="85:85" ht="20.100000000000001" customHeight="1" x14ac:dyDescent="0.2">
      <c r="CG2356" s="4"/>
    </row>
    <row r="2357" spans="85:85" ht="20.100000000000001" customHeight="1" x14ac:dyDescent="0.2">
      <c r="CG2357" s="4"/>
    </row>
    <row r="2358" spans="85:85" ht="20.100000000000001" customHeight="1" x14ac:dyDescent="0.2">
      <c r="CG2358" s="4"/>
    </row>
    <row r="2359" spans="85:85" ht="20.100000000000001" customHeight="1" x14ac:dyDescent="0.2">
      <c r="CG2359" s="4"/>
    </row>
    <row r="2360" spans="85:85" ht="20.100000000000001" customHeight="1" x14ac:dyDescent="0.2">
      <c r="CG2360" s="4"/>
    </row>
    <row r="2361" spans="85:85" ht="20.100000000000001" customHeight="1" x14ac:dyDescent="0.2">
      <c r="CG2361" s="4"/>
    </row>
    <row r="2362" spans="85:85" ht="20.100000000000001" customHeight="1" x14ac:dyDescent="0.2">
      <c r="CG2362" s="4"/>
    </row>
    <row r="2363" spans="85:85" ht="20.100000000000001" customHeight="1" x14ac:dyDescent="0.2">
      <c r="CG2363" s="4"/>
    </row>
    <row r="2364" spans="85:85" ht="20.100000000000001" customHeight="1" x14ac:dyDescent="0.2">
      <c r="CG2364" s="4"/>
    </row>
    <row r="2365" spans="85:85" ht="20.100000000000001" customHeight="1" x14ac:dyDescent="0.2">
      <c r="CG2365" s="4"/>
    </row>
    <row r="2366" spans="85:85" ht="20.100000000000001" customHeight="1" x14ac:dyDescent="0.2">
      <c r="CG2366" s="4"/>
    </row>
    <row r="2367" spans="85:85" ht="20.100000000000001" customHeight="1" x14ac:dyDescent="0.2">
      <c r="CG2367" s="4"/>
    </row>
    <row r="2368" spans="85:85" ht="20.100000000000001" customHeight="1" x14ac:dyDescent="0.2">
      <c r="CG2368" s="4"/>
    </row>
    <row r="2369" spans="85:85" ht="20.100000000000001" customHeight="1" x14ac:dyDescent="0.2">
      <c r="CG2369" s="4"/>
    </row>
    <row r="2370" spans="85:85" ht="20.100000000000001" customHeight="1" x14ac:dyDescent="0.2">
      <c r="CG2370" s="4"/>
    </row>
    <row r="2371" spans="85:85" ht="20.100000000000001" customHeight="1" x14ac:dyDescent="0.2">
      <c r="CG2371" s="4"/>
    </row>
    <row r="2372" spans="85:85" ht="20.100000000000001" customHeight="1" x14ac:dyDescent="0.2">
      <c r="CG2372" s="4"/>
    </row>
    <row r="2373" spans="85:85" ht="20.100000000000001" customHeight="1" x14ac:dyDescent="0.2">
      <c r="CG2373" s="4"/>
    </row>
    <row r="2374" spans="85:85" ht="20.100000000000001" customHeight="1" x14ac:dyDescent="0.2">
      <c r="CG2374" s="4"/>
    </row>
    <row r="2375" spans="85:85" ht="20.100000000000001" customHeight="1" x14ac:dyDescent="0.2">
      <c r="CG2375" s="4"/>
    </row>
    <row r="2376" spans="85:85" ht="20.100000000000001" customHeight="1" x14ac:dyDescent="0.2">
      <c r="CG2376" s="4"/>
    </row>
    <row r="2377" spans="85:85" ht="20.100000000000001" customHeight="1" x14ac:dyDescent="0.2">
      <c r="CG2377" s="4"/>
    </row>
    <row r="2378" spans="85:85" ht="20.100000000000001" customHeight="1" x14ac:dyDescent="0.2">
      <c r="CG2378" s="4"/>
    </row>
    <row r="2379" spans="85:85" ht="20.100000000000001" customHeight="1" x14ac:dyDescent="0.2">
      <c r="CG2379" s="4"/>
    </row>
    <row r="2380" spans="85:85" ht="20.100000000000001" customHeight="1" x14ac:dyDescent="0.2">
      <c r="CG2380" s="4"/>
    </row>
    <row r="2381" spans="85:85" ht="20.100000000000001" customHeight="1" x14ac:dyDescent="0.2">
      <c r="CG2381" s="4"/>
    </row>
    <row r="2382" spans="85:85" ht="20.100000000000001" customHeight="1" x14ac:dyDescent="0.2">
      <c r="CG2382" s="4"/>
    </row>
    <row r="2383" spans="85:85" ht="20.100000000000001" customHeight="1" x14ac:dyDescent="0.2">
      <c r="CG2383" s="4"/>
    </row>
    <row r="2384" spans="85:85" ht="20.100000000000001" customHeight="1" x14ac:dyDescent="0.2">
      <c r="CG2384" s="4"/>
    </row>
    <row r="2385" spans="85:85" ht="20.100000000000001" customHeight="1" x14ac:dyDescent="0.2">
      <c r="CG2385" s="4"/>
    </row>
    <row r="2386" spans="85:85" ht="20.100000000000001" customHeight="1" x14ac:dyDescent="0.2">
      <c r="CG2386" s="4"/>
    </row>
    <row r="2387" spans="85:85" ht="20.100000000000001" customHeight="1" x14ac:dyDescent="0.2">
      <c r="CG2387" s="4"/>
    </row>
    <row r="2388" spans="85:85" ht="20.100000000000001" customHeight="1" x14ac:dyDescent="0.2">
      <c r="CG2388" s="4"/>
    </row>
    <row r="2389" spans="85:85" ht="20.100000000000001" customHeight="1" x14ac:dyDescent="0.2">
      <c r="CG2389" s="4"/>
    </row>
    <row r="2390" spans="85:85" ht="20.100000000000001" customHeight="1" x14ac:dyDescent="0.2">
      <c r="CG2390" s="4"/>
    </row>
    <row r="2391" spans="85:85" ht="20.100000000000001" customHeight="1" x14ac:dyDescent="0.2">
      <c r="CG2391" s="4"/>
    </row>
    <row r="2392" spans="85:85" ht="20.100000000000001" customHeight="1" x14ac:dyDescent="0.2">
      <c r="CG2392" s="4"/>
    </row>
    <row r="2393" spans="85:85" ht="20.100000000000001" customHeight="1" x14ac:dyDescent="0.2">
      <c r="CG2393" s="4"/>
    </row>
    <row r="2394" spans="85:85" ht="20.100000000000001" customHeight="1" x14ac:dyDescent="0.2">
      <c r="CG2394" s="4"/>
    </row>
    <row r="2395" spans="85:85" ht="20.100000000000001" customHeight="1" x14ac:dyDescent="0.2">
      <c r="CG2395" s="4"/>
    </row>
    <row r="2396" spans="85:85" ht="20.100000000000001" customHeight="1" x14ac:dyDescent="0.2">
      <c r="CG2396" s="4"/>
    </row>
    <row r="2397" spans="85:85" ht="20.100000000000001" customHeight="1" x14ac:dyDescent="0.2">
      <c r="CG2397" s="4"/>
    </row>
    <row r="2398" spans="85:85" ht="20.100000000000001" customHeight="1" x14ac:dyDescent="0.2">
      <c r="CG2398" s="4"/>
    </row>
    <row r="2399" spans="85:85" ht="20.100000000000001" customHeight="1" x14ac:dyDescent="0.2">
      <c r="CG2399" s="4"/>
    </row>
    <row r="2400" spans="85:85" ht="20.100000000000001" customHeight="1" x14ac:dyDescent="0.2">
      <c r="CG2400" s="4"/>
    </row>
    <row r="2401" spans="85:85" ht="20.100000000000001" customHeight="1" x14ac:dyDescent="0.2">
      <c r="CG2401" s="4"/>
    </row>
    <row r="2402" spans="85:85" ht="20.100000000000001" customHeight="1" x14ac:dyDescent="0.2">
      <c r="CG2402" s="4"/>
    </row>
    <row r="2403" spans="85:85" ht="20.100000000000001" customHeight="1" x14ac:dyDescent="0.2">
      <c r="CG2403" s="4"/>
    </row>
    <row r="2404" spans="85:85" ht="20.100000000000001" customHeight="1" x14ac:dyDescent="0.2">
      <c r="CG2404" s="4"/>
    </row>
    <row r="2405" spans="85:85" ht="20.100000000000001" customHeight="1" x14ac:dyDescent="0.2">
      <c r="CG2405" s="4"/>
    </row>
    <row r="2406" spans="85:85" ht="20.100000000000001" customHeight="1" x14ac:dyDescent="0.2">
      <c r="CG2406" s="4"/>
    </row>
    <row r="2407" spans="85:85" ht="20.100000000000001" customHeight="1" x14ac:dyDescent="0.2">
      <c r="CG2407" s="4"/>
    </row>
    <row r="2408" spans="85:85" ht="20.100000000000001" customHeight="1" x14ac:dyDescent="0.2">
      <c r="CG2408" s="4"/>
    </row>
    <row r="2409" spans="85:85" ht="20.100000000000001" customHeight="1" x14ac:dyDescent="0.2">
      <c r="CG2409" s="4"/>
    </row>
    <row r="2410" spans="85:85" ht="20.100000000000001" customHeight="1" x14ac:dyDescent="0.2">
      <c r="CG2410" s="4"/>
    </row>
    <row r="2411" spans="85:85" ht="20.100000000000001" customHeight="1" x14ac:dyDescent="0.2">
      <c r="CG2411" s="4"/>
    </row>
    <row r="2412" spans="85:85" ht="20.100000000000001" customHeight="1" x14ac:dyDescent="0.2">
      <c r="CG2412" s="4"/>
    </row>
    <row r="2413" spans="85:85" ht="20.100000000000001" customHeight="1" x14ac:dyDescent="0.2">
      <c r="CG2413" s="4"/>
    </row>
    <row r="2414" spans="85:85" ht="20.100000000000001" customHeight="1" x14ac:dyDescent="0.2">
      <c r="CG2414" s="4"/>
    </row>
    <row r="2415" spans="85:85" ht="20.100000000000001" customHeight="1" x14ac:dyDescent="0.2">
      <c r="CG2415" s="4"/>
    </row>
    <row r="2416" spans="85:85" ht="20.100000000000001" customHeight="1" x14ac:dyDescent="0.2">
      <c r="CG2416" s="4"/>
    </row>
    <row r="2417" spans="85:85" ht="20.100000000000001" customHeight="1" x14ac:dyDescent="0.2">
      <c r="CG2417" s="4"/>
    </row>
    <row r="2418" spans="85:85" ht="20.100000000000001" customHeight="1" x14ac:dyDescent="0.2">
      <c r="CG2418" s="4"/>
    </row>
    <row r="2419" spans="85:85" ht="20.100000000000001" customHeight="1" x14ac:dyDescent="0.2">
      <c r="CG2419" s="4"/>
    </row>
    <row r="2420" spans="85:85" ht="20.100000000000001" customHeight="1" x14ac:dyDescent="0.2">
      <c r="CG2420" s="4"/>
    </row>
    <row r="2421" spans="85:85" ht="20.100000000000001" customHeight="1" x14ac:dyDescent="0.2">
      <c r="CG2421" s="4"/>
    </row>
    <row r="2422" spans="85:85" ht="20.100000000000001" customHeight="1" x14ac:dyDescent="0.2">
      <c r="CG2422" s="4"/>
    </row>
    <row r="2423" spans="85:85" ht="20.100000000000001" customHeight="1" x14ac:dyDescent="0.2">
      <c r="CG2423" s="4"/>
    </row>
    <row r="2424" spans="85:85" ht="20.100000000000001" customHeight="1" x14ac:dyDescent="0.2">
      <c r="CG2424" s="4"/>
    </row>
    <row r="2425" spans="85:85" ht="20.100000000000001" customHeight="1" x14ac:dyDescent="0.2">
      <c r="CG2425" s="4"/>
    </row>
    <row r="2426" spans="85:85" ht="20.100000000000001" customHeight="1" x14ac:dyDescent="0.2">
      <c r="CG2426" s="4"/>
    </row>
    <row r="2427" spans="85:85" ht="20.100000000000001" customHeight="1" x14ac:dyDescent="0.2">
      <c r="CG2427" s="4"/>
    </row>
    <row r="2428" spans="85:85" ht="20.100000000000001" customHeight="1" x14ac:dyDescent="0.2">
      <c r="CG2428" s="4"/>
    </row>
    <row r="2429" spans="85:85" ht="20.100000000000001" customHeight="1" x14ac:dyDescent="0.2">
      <c r="CG2429" s="4"/>
    </row>
    <row r="2430" spans="85:85" ht="20.100000000000001" customHeight="1" x14ac:dyDescent="0.2">
      <c r="CG2430" s="4"/>
    </row>
    <row r="2431" spans="85:85" ht="20.100000000000001" customHeight="1" x14ac:dyDescent="0.2">
      <c r="CG2431" s="4"/>
    </row>
    <row r="2432" spans="85:85" ht="20.100000000000001" customHeight="1" x14ac:dyDescent="0.2">
      <c r="CG2432" s="4"/>
    </row>
    <row r="2433" spans="85:85" ht="20.100000000000001" customHeight="1" x14ac:dyDescent="0.2">
      <c r="CG2433" s="4"/>
    </row>
    <row r="2434" spans="85:85" ht="20.100000000000001" customHeight="1" x14ac:dyDescent="0.2">
      <c r="CG2434" s="4"/>
    </row>
    <row r="2435" spans="85:85" ht="20.100000000000001" customHeight="1" x14ac:dyDescent="0.2">
      <c r="CG2435" s="4"/>
    </row>
    <row r="2436" spans="85:85" ht="20.100000000000001" customHeight="1" x14ac:dyDescent="0.2">
      <c r="CG2436" s="4"/>
    </row>
    <row r="2437" spans="85:85" ht="20.100000000000001" customHeight="1" x14ac:dyDescent="0.2">
      <c r="CG2437" s="4"/>
    </row>
    <row r="2438" spans="85:85" ht="20.100000000000001" customHeight="1" x14ac:dyDescent="0.2">
      <c r="CG2438" s="4"/>
    </row>
    <row r="2439" spans="85:85" ht="20.100000000000001" customHeight="1" x14ac:dyDescent="0.2">
      <c r="CG2439" s="4"/>
    </row>
    <row r="2440" spans="85:85" ht="20.100000000000001" customHeight="1" x14ac:dyDescent="0.2">
      <c r="CG2440" s="4"/>
    </row>
    <row r="2441" spans="85:85" ht="20.100000000000001" customHeight="1" x14ac:dyDescent="0.2">
      <c r="CG2441" s="4"/>
    </row>
    <row r="2442" spans="85:85" ht="20.100000000000001" customHeight="1" x14ac:dyDescent="0.2">
      <c r="CG2442" s="4"/>
    </row>
    <row r="2443" spans="85:85" ht="20.100000000000001" customHeight="1" x14ac:dyDescent="0.2">
      <c r="CG2443" s="4"/>
    </row>
    <row r="2444" spans="85:85" ht="20.100000000000001" customHeight="1" x14ac:dyDescent="0.2">
      <c r="CG2444" s="4"/>
    </row>
    <row r="2445" spans="85:85" ht="20.100000000000001" customHeight="1" x14ac:dyDescent="0.2">
      <c r="CG2445" s="4"/>
    </row>
    <row r="2446" spans="85:85" ht="20.100000000000001" customHeight="1" x14ac:dyDescent="0.2">
      <c r="CG2446" s="4"/>
    </row>
    <row r="2447" spans="85:85" ht="20.100000000000001" customHeight="1" x14ac:dyDescent="0.2">
      <c r="CG2447" s="4"/>
    </row>
    <row r="2448" spans="85:85" ht="20.100000000000001" customHeight="1" x14ac:dyDescent="0.2">
      <c r="CG2448" s="4"/>
    </row>
    <row r="2449" spans="85:85" ht="20.100000000000001" customHeight="1" x14ac:dyDescent="0.2">
      <c r="CG2449" s="4"/>
    </row>
    <row r="2450" spans="85:85" ht="20.100000000000001" customHeight="1" x14ac:dyDescent="0.2">
      <c r="CG2450" s="4"/>
    </row>
    <row r="2451" spans="85:85" ht="20.100000000000001" customHeight="1" x14ac:dyDescent="0.2">
      <c r="CG2451" s="4"/>
    </row>
    <row r="2452" spans="85:85" ht="20.100000000000001" customHeight="1" x14ac:dyDescent="0.2">
      <c r="CG2452" s="4"/>
    </row>
    <row r="2453" spans="85:85" ht="20.100000000000001" customHeight="1" x14ac:dyDescent="0.2">
      <c r="CG2453" s="4"/>
    </row>
    <row r="2454" spans="85:85" ht="20.100000000000001" customHeight="1" x14ac:dyDescent="0.2">
      <c r="CG2454" s="4"/>
    </row>
    <row r="2455" spans="85:85" ht="20.100000000000001" customHeight="1" x14ac:dyDescent="0.2">
      <c r="CG2455" s="4"/>
    </row>
    <row r="2456" spans="85:85" ht="20.100000000000001" customHeight="1" x14ac:dyDescent="0.2">
      <c r="CG2456" s="4"/>
    </row>
    <row r="2457" spans="85:85" ht="20.100000000000001" customHeight="1" x14ac:dyDescent="0.2">
      <c r="CG2457" s="4"/>
    </row>
    <row r="2458" spans="85:85" ht="20.100000000000001" customHeight="1" x14ac:dyDescent="0.2">
      <c r="CG2458" s="4"/>
    </row>
    <row r="2459" spans="85:85" ht="20.100000000000001" customHeight="1" x14ac:dyDescent="0.2">
      <c r="CG2459" s="4"/>
    </row>
    <row r="2460" spans="85:85" ht="20.100000000000001" customHeight="1" x14ac:dyDescent="0.2">
      <c r="CG2460" s="4"/>
    </row>
    <row r="2461" spans="85:85" ht="20.100000000000001" customHeight="1" x14ac:dyDescent="0.2">
      <c r="CG2461" s="4"/>
    </row>
    <row r="2462" spans="85:85" ht="20.100000000000001" customHeight="1" x14ac:dyDescent="0.2">
      <c r="CG2462" s="4"/>
    </row>
    <row r="2463" spans="85:85" ht="20.100000000000001" customHeight="1" x14ac:dyDescent="0.2">
      <c r="CG2463" s="4"/>
    </row>
    <row r="2464" spans="85:85" ht="20.100000000000001" customHeight="1" x14ac:dyDescent="0.2">
      <c r="CG2464" s="4"/>
    </row>
    <row r="2465" spans="85:85" ht="20.100000000000001" customHeight="1" x14ac:dyDescent="0.2">
      <c r="CG2465" s="4"/>
    </row>
    <row r="2466" spans="85:85" ht="20.100000000000001" customHeight="1" x14ac:dyDescent="0.2">
      <c r="CG2466" s="4"/>
    </row>
    <row r="2467" spans="85:85" ht="20.100000000000001" customHeight="1" x14ac:dyDescent="0.2">
      <c r="CG2467" s="4"/>
    </row>
    <row r="2468" spans="85:85" ht="20.100000000000001" customHeight="1" x14ac:dyDescent="0.2">
      <c r="CG2468" s="4"/>
    </row>
    <row r="2469" spans="85:85" ht="20.100000000000001" customHeight="1" x14ac:dyDescent="0.2">
      <c r="CG2469" s="4"/>
    </row>
    <row r="2470" spans="85:85" ht="20.100000000000001" customHeight="1" x14ac:dyDescent="0.2">
      <c r="CG2470" s="4"/>
    </row>
    <row r="2471" spans="85:85" ht="20.100000000000001" customHeight="1" x14ac:dyDescent="0.2">
      <c r="CG2471" s="4"/>
    </row>
    <row r="2472" spans="85:85" ht="20.100000000000001" customHeight="1" x14ac:dyDescent="0.2">
      <c r="CG2472" s="4"/>
    </row>
    <row r="2473" spans="85:85" ht="20.100000000000001" customHeight="1" x14ac:dyDescent="0.2">
      <c r="CG2473" s="4"/>
    </row>
    <row r="2474" spans="85:85" ht="20.100000000000001" customHeight="1" x14ac:dyDescent="0.2">
      <c r="CG2474" s="4"/>
    </row>
    <row r="2475" spans="85:85" ht="20.100000000000001" customHeight="1" x14ac:dyDescent="0.2">
      <c r="CG2475" s="4"/>
    </row>
    <row r="2476" spans="85:85" ht="20.100000000000001" customHeight="1" x14ac:dyDescent="0.2">
      <c r="CG2476" s="4"/>
    </row>
    <row r="2477" spans="85:85" ht="20.100000000000001" customHeight="1" x14ac:dyDescent="0.2">
      <c r="CG2477" s="4"/>
    </row>
    <row r="2478" spans="85:85" ht="20.100000000000001" customHeight="1" x14ac:dyDescent="0.2">
      <c r="CG2478" s="4"/>
    </row>
    <row r="2479" spans="85:85" ht="20.100000000000001" customHeight="1" x14ac:dyDescent="0.2">
      <c r="CG2479" s="4"/>
    </row>
    <row r="2480" spans="85:85" ht="20.100000000000001" customHeight="1" x14ac:dyDescent="0.2">
      <c r="CG2480" s="4"/>
    </row>
    <row r="2481" spans="85:85" ht="20.100000000000001" customHeight="1" x14ac:dyDescent="0.2">
      <c r="CG2481" s="4"/>
    </row>
    <row r="2482" spans="85:85" ht="20.100000000000001" customHeight="1" x14ac:dyDescent="0.2">
      <c r="CG2482" s="4"/>
    </row>
    <row r="2483" spans="85:85" ht="20.100000000000001" customHeight="1" x14ac:dyDescent="0.2">
      <c r="CG2483" s="4"/>
    </row>
    <row r="2484" spans="85:85" ht="20.100000000000001" customHeight="1" x14ac:dyDescent="0.2">
      <c r="CG2484" s="4"/>
    </row>
    <row r="2485" spans="85:85" ht="20.100000000000001" customHeight="1" x14ac:dyDescent="0.2">
      <c r="CG2485" s="4"/>
    </row>
    <row r="2486" spans="85:85" ht="20.100000000000001" customHeight="1" x14ac:dyDescent="0.2">
      <c r="CG2486" s="4"/>
    </row>
    <row r="2487" spans="85:85" ht="20.100000000000001" customHeight="1" x14ac:dyDescent="0.2">
      <c r="CG2487" s="4"/>
    </row>
    <row r="2488" spans="85:85" ht="20.100000000000001" customHeight="1" x14ac:dyDescent="0.2">
      <c r="CG2488" s="4"/>
    </row>
    <row r="2489" spans="85:85" ht="20.100000000000001" customHeight="1" x14ac:dyDescent="0.2">
      <c r="CG2489" s="4"/>
    </row>
    <row r="2490" spans="85:85" ht="20.100000000000001" customHeight="1" x14ac:dyDescent="0.2">
      <c r="CG2490" s="4"/>
    </row>
    <row r="2491" spans="85:85" ht="20.100000000000001" customHeight="1" x14ac:dyDescent="0.2">
      <c r="CG2491" s="4"/>
    </row>
    <row r="2492" spans="85:85" ht="20.100000000000001" customHeight="1" x14ac:dyDescent="0.2">
      <c r="CG2492" s="4"/>
    </row>
    <row r="2493" spans="85:85" ht="20.100000000000001" customHeight="1" x14ac:dyDescent="0.2">
      <c r="CG2493" s="4"/>
    </row>
    <row r="2494" spans="85:85" ht="20.100000000000001" customHeight="1" x14ac:dyDescent="0.2">
      <c r="CG2494" s="4"/>
    </row>
    <row r="2495" spans="85:85" ht="20.100000000000001" customHeight="1" x14ac:dyDescent="0.2">
      <c r="CG2495" s="4"/>
    </row>
    <row r="2496" spans="85:85" ht="20.100000000000001" customHeight="1" x14ac:dyDescent="0.2">
      <c r="CG2496" s="4"/>
    </row>
    <row r="2497" spans="85:85" ht="20.100000000000001" customHeight="1" x14ac:dyDescent="0.2">
      <c r="CG2497" s="4"/>
    </row>
    <row r="2498" spans="85:85" ht="20.100000000000001" customHeight="1" x14ac:dyDescent="0.2">
      <c r="CG2498" s="4"/>
    </row>
    <row r="2499" spans="85:85" ht="20.100000000000001" customHeight="1" x14ac:dyDescent="0.2">
      <c r="CG2499" s="4"/>
    </row>
    <row r="2500" spans="85:85" ht="20.100000000000001" customHeight="1" x14ac:dyDescent="0.2">
      <c r="CG2500" s="4"/>
    </row>
    <row r="2501" spans="85:85" ht="20.100000000000001" customHeight="1" x14ac:dyDescent="0.2">
      <c r="CG2501" s="4"/>
    </row>
    <row r="2502" spans="85:85" ht="20.100000000000001" customHeight="1" x14ac:dyDescent="0.2">
      <c r="CG2502" s="4"/>
    </row>
    <row r="2503" spans="85:85" ht="20.100000000000001" customHeight="1" x14ac:dyDescent="0.2">
      <c r="CG2503" s="4"/>
    </row>
    <row r="2504" spans="85:85" ht="20.100000000000001" customHeight="1" x14ac:dyDescent="0.2">
      <c r="CG2504" s="4"/>
    </row>
    <row r="2505" spans="85:85" ht="20.100000000000001" customHeight="1" x14ac:dyDescent="0.2">
      <c r="CG2505" s="4"/>
    </row>
    <row r="2506" spans="85:85" ht="20.100000000000001" customHeight="1" x14ac:dyDescent="0.2">
      <c r="CG2506" s="4"/>
    </row>
    <row r="2507" spans="85:85" ht="20.100000000000001" customHeight="1" x14ac:dyDescent="0.2">
      <c r="CG2507" s="4"/>
    </row>
    <row r="2508" spans="85:85" ht="20.100000000000001" customHeight="1" x14ac:dyDescent="0.2">
      <c r="CG2508" s="4"/>
    </row>
    <row r="2509" spans="85:85" ht="20.100000000000001" customHeight="1" x14ac:dyDescent="0.2">
      <c r="CG2509" s="4"/>
    </row>
    <row r="2510" spans="85:85" ht="20.100000000000001" customHeight="1" x14ac:dyDescent="0.2">
      <c r="CG2510" s="4"/>
    </row>
    <row r="2511" spans="85:85" ht="20.100000000000001" customHeight="1" x14ac:dyDescent="0.2">
      <c r="CG2511" s="4"/>
    </row>
    <row r="2512" spans="85:85" ht="20.100000000000001" customHeight="1" x14ac:dyDescent="0.2">
      <c r="CG2512" s="4"/>
    </row>
    <row r="2513" spans="85:85" ht="20.100000000000001" customHeight="1" x14ac:dyDescent="0.2">
      <c r="CG2513" s="4"/>
    </row>
    <row r="2514" spans="85:85" ht="20.100000000000001" customHeight="1" x14ac:dyDescent="0.2">
      <c r="CG2514" s="4"/>
    </row>
    <row r="2515" spans="85:85" ht="20.100000000000001" customHeight="1" x14ac:dyDescent="0.2">
      <c r="CG2515" s="4"/>
    </row>
    <row r="2516" spans="85:85" ht="20.100000000000001" customHeight="1" x14ac:dyDescent="0.2">
      <c r="CG2516" s="4"/>
    </row>
    <row r="2517" spans="85:85" ht="20.100000000000001" customHeight="1" x14ac:dyDescent="0.2">
      <c r="CG2517" s="4"/>
    </row>
    <row r="2518" spans="85:85" ht="20.100000000000001" customHeight="1" x14ac:dyDescent="0.2">
      <c r="CG2518" s="4"/>
    </row>
    <row r="2519" spans="85:85" ht="20.100000000000001" customHeight="1" x14ac:dyDescent="0.2">
      <c r="CG2519" s="4"/>
    </row>
    <row r="2520" spans="85:85" ht="20.100000000000001" customHeight="1" x14ac:dyDescent="0.2">
      <c r="CG2520" s="4"/>
    </row>
    <row r="2521" spans="85:85" ht="20.100000000000001" customHeight="1" x14ac:dyDescent="0.2">
      <c r="CG2521" s="4"/>
    </row>
    <row r="2522" spans="85:85" ht="20.100000000000001" customHeight="1" x14ac:dyDescent="0.2">
      <c r="CG2522" s="4"/>
    </row>
    <row r="2523" spans="85:85" ht="20.100000000000001" customHeight="1" x14ac:dyDescent="0.2">
      <c r="CG2523" s="4"/>
    </row>
    <row r="2524" spans="85:85" ht="20.100000000000001" customHeight="1" x14ac:dyDescent="0.2">
      <c r="CG2524" s="4"/>
    </row>
    <row r="2525" spans="85:85" ht="20.100000000000001" customHeight="1" x14ac:dyDescent="0.2">
      <c r="CG2525" s="4"/>
    </row>
    <row r="2526" spans="85:85" ht="20.100000000000001" customHeight="1" x14ac:dyDescent="0.2">
      <c r="CG2526" s="4"/>
    </row>
    <row r="2527" spans="85:85" ht="20.100000000000001" customHeight="1" x14ac:dyDescent="0.2">
      <c r="CG2527" s="4"/>
    </row>
    <row r="2528" spans="85:85" ht="20.100000000000001" customHeight="1" x14ac:dyDescent="0.2">
      <c r="CG2528" s="4"/>
    </row>
    <row r="2529" spans="85:85" ht="20.100000000000001" customHeight="1" x14ac:dyDescent="0.2">
      <c r="CG2529" s="4"/>
    </row>
    <row r="2530" spans="85:85" ht="20.100000000000001" customHeight="1" x14ac:dyDescent="0.2">
      <c r="CG2530" s="4"/>
    </row>
    <row r="2531" spans="85:85" ht="20.100000000000001" customHeight="1" x14ac:dyDescent="0.2">
      <c r="CG2531" s="4"/>
    </row>
    <row r="2532" spans="85:85" ht="20.100000000000001" customHeight="1" x14ac:dyDescent="0.2">
      <c r="CG2532" s="4"/>
    </row>
    <row r="2533" spans="85:85" ht="20.100000000000001" customHeight="1" x14ac:dyDescent="0.2">
      <c r="CG2533" s="4"/>
    </row>
    <row r="2534" spans="85:85" ht="20.100000000000001" customHeight="1" x14ac:dyDescent="0.2">
      <c r="CG2534" s="4"/>
    </row>
    <row r="2535" spans="85:85" ht="20.100000000000001" customHeight="1" x14ac:dyDescent="0.2">
      <c r="CG2535" s="4"/>
    </row>
    <row r="2536" spans="85:85" ht="20.100000000000001" customHeight="1" x14ac:dyDescent="0.2">
      <c r="CG2536" s="4"/>
    </row>
    <row r="2537" spans="85:85" ht="20.100000000000001" customHeight="1" x14ac:dyDescent="0.2">
      <c r="CG2537" s="4"/>
    </row>
    <row r="2538" spans="85:85" ht="20.100000000000001" customHeight="1" x14ac:dyDescent="0.2">
      <c r="CG2538" s="4"/>
    </row>
    <row r="2539" spans="85:85" ht="20.100000000000001" customHeight="1" x14ac:dyDescent="0.2">
      <c r="CG2539" s="4"/>
    </row>
    <row r="2540" spans="85:85" ht="20.100000000000001" customHeight="1" x14ac:dyDescent="0.2">
      <c r="CG2540" s="4"/>
    </row>
    <row r="2541" spans="85:85" ht="20.100000000000001" customHeight="1" x14ac:dyDescent="0.2">
      <c r="CG2541" s="4"/>
    </row>
    <row r="2542" spans="85:85" ht="20.100000000000001" customHeight="1" x14ac:dyDescent="0.2">
      <c r="CG2542" s="4"/>
    </row>
    <row r="2543" spans="85:85" ht="20.100000000000001" customHeight="1" x14ac:dyDescent="0.2">
      <c r="CG2543" s="4"/>
    </row>
    <row r="2544" spans="85:85" ht="20.100000000000001" customHeight="1" x14ac:dyDescent="0.2">
      <c r="CG2544" s="4"/>
    </row>
    <row r="2545" spans="85:85" ht="20.100000000000001" customHeight="1" x14ac:dyDescent="0.2">
      <c r="CG2545" s="4"/>
    </row>
    <row r="2546" spans="85:85" ht="20.100000000000001" customHeight="1" x14ac:dyDescent="0.2">
      <c r="CG2546" s="4"/>
    </row>
    <row r="2547" spans="85:85" ht="20.100000000000001" customHeight="1" x14ac:dyDescent="0.2">
      <c r="CG2547" s="4"/>
    </row>
    <row r="2548" spans="85:85" ht="20.100000000000001" customHeight="1" x14ac:dyDescent="0.2">
      <c r="CG2548" s="4"/>
    </row>
    <row r="2549" spans="85:85" ht="20.100000000000001" customHeight="1" x14ac:dyDescent="0.2">
      <c r="CG2549" s="4"/>
    </row>
    <row r="2550" spans="85:85" ht="20.100000000000001" customHeight="1" x14ac:dyDescent="0.2">
      <c r="CG2550" s="4"/>
    </row>
    <row r="2551" spans="85:85" ht="20.100000000000001" customHeight="1" x14ac:dyDescent="0.2">
      <c r="CG2551" s="4"/>
    </row>
    <row r="2552" spans="85:85" ht="20.100000000000001" customHeight="1" x14ac:dyDescent="0.2">
      <c r="CG2552" s="4"/>
    </row>
    <row r="2553" spans="85:85" ht="20.100000000000001" customHeight="1" x14ac:dyDescent="0.2">
      <c r="CG2553" s="4"/>
    </row>
    <row r="2554" spans="85:85" ht="20.100000000000001" customHeight="1" x14ac:dyDescent="0.2">
      <c r="CG2554" s="4"/>
    </row>
    <row r="2555" spans="85:85" ht="20.100000000000001" customHeight="1" x14ac:dyDescent="0.2">
      <c r="CG2555" s="4"/>
    </row>
    <row r="2556" spans="85:85" ht="20.100000000000001" customHeight="1" x14ac:dyDescent="0.2">
      <c r="CG2556" s="4"/>
    </row>
    <row r="2557" spans="85:85" ht="20.100000000000001" customHeight="1" x14ac:dyDescent="0.2">
      <c r="CG2557" s="4"/>
    </row>
    <row r="2558" spans="85:85" ht="20.100000000000001" customHeight="1" x14ac:dyDescent="0.2">
      <c r="CG2558" s="4"/>
    </row>
    <row r="2559" spans="85:85" ht="20.100000000000001" customHeight="1" x14ac:dyDescent="0.2">
      <c r="CG2559" s="4"/>
    </row>
    <row r="2560" spans="85:85" ht="20.100000000000001" customHeight="1" x14ac:dyDescent="0.2">
      <c r="CG2560" s="4"/>
    </row>
    <row r="2561" spans="85:85" ht="20.100000000000001" customHeight="1" x14ac:dyDescent="0.2">
      <c r="CG2561" s="4"/>
    </row>
    <row r="2562" spans="85:85" ht="20.100000000000001" customHeight="1" x14ac:dyDescent="0.2">
      <c r="CG2562" s="4"/>
    </row>
    <row r="2563" spans="85:85" ht="20.100000000000001" customHeight="1" x14ac:dyDescent="0.2">
      <c r="CG2563" s="4"/>
    </row>
    <row r="2564" spans="85:85" ht="20.100000000000001" customHeight="1" x14ac:dyDescent="0.2">
      <c r="CG2564" s="4"/>
    </row>
    <row r="2565" spans="85:85" ht="20.100000000000001" customHeight="1" x14ac:dyDescent="0.2">
      <c r="CG2565" s="4"/>
    </row>
    <row r="2566" spans="85:85" ht="20.100000000000001" customHeight="1" x14ac:dyDescent="0.2">
      <c r="CG2566" s="4"/>
    </row>
    <row r="2567" spans="85:85" ht="20.100000000000001" customHeight="1" x14ac:dyDescent="0.2">
      <c r="CG2567" s="4"/>
    </row>
    <row r="2568" spans="85:85" ht="20.100000000000001" customHeight="1" x14ac:dyDescent="0.2">
      <c r="CG2568" s="4"/>
    </row>
    <row r="2569" spans="85:85" ht="20.100000000000001" customHeight="1" x14ac:dyDescent="0.2">
      <c r="CG2569" s="4"/>
    </row>
    <row r="2570" spans="85:85" ht="20.100000000000001" customHeight="1" x14ac:dyDescent="0.2">
      <c r="CG2570" s="4"/>
    </row>
    <row r="2571" spans="85:85" ht="20.100000000000001" customHeight="1" x14ac:dyDescent="0.2">
      <c r="CG2571" s="4"/>
    </row>
    <row r="2572" spans="85:85" ht="20.100000000000001" customHeight="1" x14ac:dyDescent="0.2">
      <c r="CG2572" s="4"/>
    </row>
    <row r="2573" spans="85:85" ht="20.100000000000001" customHeight="1" x14ac:dyDescent="0.2">
      <c r="CG2573" s="4"/>
    </row>
    <row r="2574" spans="85:85" ht="20.100000000000001" customHeight="1" x14ac:dyDescent="0.2">
      <c r="CG2574" s="4"/>
    </row>
    <row r="2575" spans="85:85" ht="20.100000000000001" customHeight="1" x14ac:dyDescent="0.2">
      <c r="CG2575" s="4"/>
    </row>
    <row r="2576" spans="85:85" ht="20.100000000000001" customHeight="1" x14ac:dyDescent="0.2">
      <c r="CG2576" s="4"/>
    </row>
    <row r="2577" spans="85:85" ht="20.100000000000001" customHeight="1" x14ac:dyDescent="0.2">
      <c r="CG2577" s="4"/>
    </row>
    <row r="2578" spans="85:85" ht="20.100000000000001" customHeight="1" x14ac:dyDescent="0.2">
      <c r="CG2578" s="4"/>
    </row>
    <row r="2579" spans="85:85" ht="20.100000000000001" customHeight="1" x14ac:dyDescent="0.2">
      <c r="CG2579" s="4"/>
    </row>
    <row r="2580" spans="85:85" ht="20.100000000000001" customHeight="1" x14ac:dyDescent="0.2">
      <c r="CG2580" s="4"/>
    </row>
    <row r="2581" spans="85:85" ht="20.100000000000001" customHeight="1" x14ac:dyDescent="0.2">
      <c r="CG2581" s="4"/>
    </row>
    <row r="2582" spans="85:85" ht="20.100000000000001" customHeight="1" x14ac:dyDescent="0.2">
      <c r="CG2582" s="4"/>
    </row>
    <row r="2583" spans="85:85" ht="20.100000000000001" customHeight="1" x14ac:dyDescent="0.2">
      <c r="CG2583" s="4"/>
    </row>
    <row r="2584" spans="85:85" ht="20.100000000000001" customHeight="1" x14ac:dyDescent="0.2">
      <c r="CG2584" s="4"/>
    </row>
    <row r="2585" spans="85:85" ht="20.100000000000001" customHeight="1" x14ac:dyDescent="0.2">
      <c r="CG2585" s="4"/>
    </row>
    <row r="2586" spans="85:85" ht="20.100000000000001" customHeight="1" x14ac:dyDescent="0.2">
      <c r="CG2586" s="4"/>
    </row>
    <row r="2587" spans="85:85" ht="20.100000000000001" customHeight="1" x14ac:dyDescent="0.2">
      <c r="CG2587" s="4"/>
    </row>
    <row r="2588" spans="85:85" ht="20.100000000000001" customHeight="1" x14ac:dyDescent="0.2">
      <c r="CG2588" s="4"/>
    </row>
    <row r="2589" spans="85:85" ht="20.100000000000001" customHeight="1" x14ac:dyDescent="0.2">
      <c r="CG2589" s="4"/>
    </row>
    <row r="2590" spans="85:85" ht="20.100000000000001" customHeight="1" x14ac:dyDescent="0.2">
      <c r="CG2590" s="4"/>
    </row>
    <row r="2591" spans="85:85" ht="20.100000000000001" customHeight="1" x14ac:dyDescent="0.2">
      <c r="CG2591" s="4"/>
    </row>
    <row r="2592" spans="85:85" ht="20.100000000000001" customHeight="1" x14ac:dyDescent="0.2">
      <c r="CG2592" s="4"/>
    </row>
    <row r="2593" spans="85:85" ht="20.100000000000001" customHeight="1" x14ac:dyDescent="0.2">
      <c r="CG2593" s="4"/>
    </row>
    <row r="2594" spans="85:85" ht="20.100000000000001" customHeight="1" x14ac:dyDescent="0.2">
      <c r="CG2594" s="4"/>
    </row>
    <row r="2595" spans="85:85" ht="20.100000000000001" customHeight="1" x14ac:dyDescent="0.2">
      <c r="CG2595" s="4"/>
    </row>
    <row r="2596" spans="85:85" ht="20.100000000000001" customHeight="1" x14ac:dyDescent="0.2">
      <c r="CG2596" s="4"/>
    </row>
    <row r="2597" spans="85:85" ht="20.100000000000001" customHeight="1" x14ac:dyDescent="0.2">
      <c r="CG2597" s="4"/>
    </row>
    <row r="2598" spans="85:85" ht="20.100000000000001" customHeight="1" x14ac:dyDescent="0.2">
      <c r="CG2598" s="4"/>
    </row>
    <row r="2599" spans="85:85" ht="20.100000000000001" customHeight="1" x14ac:dyDescent="0.2">
      <c r="CG2599" s="4"/>
    </row>
    <row r="2600" spans="85:85" ht="20.100000000000001" customHeight="1" x14ac:dyDescent="0.2">
      <c r="CG2600" s="4"/>
    </row>
    <row r="2601" spans="85:85" ht="20.100000000000001" customHeight="1" x14ac:dyDescent="0.2">
      <c r="CG2601" s="4"/>
    </row>
    <row r="2602" spans="85:85" ht="20.100000000000001" customHeight="1" x14ac:dyDescent="0.2">
      <c r="CG2602" s="4"/>
    </row>
    <row r="2603" spans="85:85" ht="20.100000000000001" customHeight="1" x14ac:dyDescent="0.2">
      <c r="CG2603" s="4"/>
    </row>
    <row r="2604" spans="85:85" ht="20.100000000000001" customHeight="1" x14ac:dyDescent="0.2">
      <c r="CG2604" s="4"/>
    </row>
    <row r="2605" spans="85:85" ht="20.100000000000001" customHeight="1" x14ac:dyDescent="0.2">
      <c r="CG2605" s="4"/>
    </row>
    <row r="2606" spans="85:85" ht="20.100000000000001" customHeight="1" x14ac:dyDescent="0.2">
      <c r="CG2606" s="4"/>
    </row>
    <row r="2607" spans="85:85" ht="20.100000000000001" customHeight="1" x14ac:dyDescent="0.2">
      <c r="CG2607" s="4"/>
    </row>
    <row r="2608" spans="85:85" ht="20.100000000000001" customHeight="1" x14ac:dyDescent="0.2">
      <c r="CG2608" s="4"/>
    </row>
    <row r="2609" spans="85:85" ht="20.100000000000001" customHeight="1" x14ac:dyDescent="0.2">
      <c r="CG2609" s="4"/>
    </row>
    <row r="2610" spans="85:85" ht="20.100000000000001" customHeight="1" x14ac:dyDescent="0.2">
      <c r="CG2610" s="4"/>
    </row>
    <row r="2611" spans="85:85" ht="20.100000000000001" customHeight="1" x14ac:dyDescent="0.2">
      <c r="CG2611" s="4"/>
    </row>
    <row r="2612" spans="85:85" ht="20.100000000000001" customHeight="1" x14ac:dyDescent="0.2">
      <c r="CG2612" s="4"/>
    </row>
    <row r="2613" spans="85:85" ht="20.100000000000001" customHeight="1" x14ac:dyDescent="0.2">
      <c r="CG2613" s="4"/>
    </row>
    <row r="2614" spans="85:85" ht="20.100000000000001" customHeight="1" x14ac:dyDescent="0.2">
      <c r="CG2614" s="4"/>
    </row>
    <row r="2615" spans="85:85" ht="20.100000000000001" customHeight="1" x14ac:dyDescent="0.2">
      <c r="CG2615" s="4"/>
    </row>
    <row r="2616" spans="85:85" ht="20.100000000000001" customHeight="1" x14ac:dyDescent="0.2">
      <c r="CG2616" s="4"/>
    </row>
    <row r="2617" spans="85:85" ht="20.100000000000001" customHeight="1" x14ac:dyDescent="0.2">
      <c r="CG2617" s="4"/>
    </row>
    <row r="2618" spans="85:85" ht="20.100000000000001" customHeight="1" x14ac:dyDescent="0.2">
      <c r="CG2618" s="4"/>
    </row>
    <row r="2619" spans="85:85" ht="20.100000000000001" customHeight="1" x14ac:dyDescent="0.2">
      <c r="CG2619" s="4"/>
    </row>
    <row r="2620" spans="85:85" ht="20.100000000000001" customHeight="1" x14ac:dyDescent="0.2">
      <c r="CG2620" s="4"/>
    </row>
    <row r="2621" spans="85:85" ht="20.100000000000001" customHeight="1" x14ac:dyDescent="0.2">
      <c r="CG2621" s="4"/>
    </row>
    <row r="2622" spans="85:85" ht="20.100000000000001" customHeight="1" x14ac:dyDescent="0.2">
      <c r="CG2622" s="4"/>
    </row>
    <row r="2623" spans="85:85" ht="20.100000000000001" customHeight="1" x14ac:dyDescent="0.2">
      <c r="CG2623" s="4"/>
    </row>
    <row r="2624" spans="85:85" ht="20.100000000000001" customHeight="1" x14ac:dyDescent="0.2">
      <c r="CG2624" s="4"/>
    </row>
    <row r="2625" spans="85:85" ht="20.100000000000001" customHeight="1" x14ac:dyDescent="0.2">
      <c r="CG2625" s="4"/>
    </row>
    <row r="2626" spans="85:85" ht="20.100000000000001" customHeight="1" x14ac:dyDescent="0.2">
      <c r="CG2626" s="4"/>
    </row>
    <row r="2627" spans="85:85" ht="20.100000000000001" customHeight="1" x14ac:dyDescent="0.2">
      <c r="CG2627" s="4"/>
    </row>
    <row r="2628" spans="85:85" ht="20.100000000000001" customHeight="1" x14ac:dyDescent="0.2">
      <c r="CG2628" s="4"/>
    </row>
    <row r="2629" spans="85:85" ht="20.100000000000001" customHeight="1" x14ac:dyDescent="0.2">
      <c r="CG2629" s="4"/>
    </row>
    <row r="2630" spans="85:85" ht="20.100000000000001" customHeight="1" x14ac:dyDescent="0.2">
      <c r="CG2630" s="4"/>
    </row>
    <row r="2631" spans="85:85" ht="20.100000000000001" customHeight="1" x14ac:dyDescent="0.2">
      <c r="CG2631" s="4"/>
    </row>
    <row r="2632" spans="85:85" ht="20.100000000000001" customHeight="1" x14ac:dyDescent="0.2">
      <c r="CG2632" s="4"/>
    </row>
    <row r="2633" spans="85:85" ht="20.100000000000001" customHeight="1" x14ac:dyDescent="0.2">
      <c r="CG2633" s="4"/>
    </row>
    <row r="2634" spans="85:85" ht="20.100000000000001" customHeight="1" x14ac:dyDescent="0.2">
      <c r="CG2634" s="4"/>
    </row>
    <row r="2635" spans="85:85" ht="20.100000000000001" customHeight="1" x14ac:dyDescent="0.2">
      <c r="CG2635" s="4"/>
    </row>
    <row r="2636" spans="85:85" ht="20.100000000000001" customHeight="1" x14ac:dyDescent="0.2">
      <c r="CG2636" s="4"/>
    </row>
    <row r="2637" spans="85:85" ht="20.100000000000001" customHeight="1" x14ac:dyDescent="0.2">
      <c r="CG2637" s="4"/>
    </row>
    <row r="2638" spans="85:85" ht="20.100000000000001" customHeight="1" x14ac:dyDescent="0.2">
      <c r="CG2638" s="4"/>
    </row>
    <row r="2639" spans="85:85" ht="20.100000000000001" customHeight="1" x14ac:dyDescent="0.2">
      <c r="CG2639" s="4"/>
    </row>
    <row r="2640" spans="85:85" ht="20.100000000000001" customHeight="1" x14ac:dyDescent="0.2">
      <c r="CG2640" s="4"/>
    </row>
    <row r="2641" spans="85:85" ht="20.100000000000001" customHeight="1" x14ac:dyDescent="0.2">
      <c r="CG2641" s="4"/>
    </row>
    <row r="2642" spans="85:85" ht="20.100000000000001" customHeight="1" x14ac:dyDescent="0.2">
      <c r="CG2642" s="4"/>
    </row>
    <row r="2643" spans="85:85" ht="20.100000000000001" customHeight="1" x14ac:dyDescent="0.2">
      <c r="CG2643" s="4"/>
    </row>
    <row r="2644" spans="85:85" ht="20.100000000000001" customHeight="1" x14ac:dyDescent="0.2">
      <c r="CG2644" s="4"/>
    </row>
    <row r="2645" spans="85:85" ht="20.100000000000001" customHeight="1" x14ac:dyDescent="0.2">
      <c r="CG2645" s="4"/>
    </row>
    <row r="2646" spans="85:85" ht="20.100000000000001" customHeight="1" x14ac:dyDescent="0.2">
      <c r="CG2646" s="4"/>
    </row>
    <row r="2647" spans="85:85" ht="20.100000000000001" customHeight="1" x14ac:dyDescent="0.2">
      <c r="CG2647" s="4"/>
    </row>
    <row r="2648" spans="85:85" ht="20.100000000000001" customHeight="1" x14ac:dyDescent="0.2">
      <c r="CG2648" s="4"/>
    </row>
    <row r="2649" spans="85:85" ht="20.100000000000001" customHeight="1" x14ac:dyDescent="0.2">
      <c r="CG2649" s="4"/>
    </row>
    <row r="2650" spans="85:85" ht="20.100000000000001" customHeight="1" x14ac:dyDescent="0.2">
      <c r="CG2650" s="4"/>
    </row>
    <row r="2651" spans="85:85" ht="20.100000000000001" customHeight="1" x14ac:dyDescent="0.2">
      <c r="CG2651" s="4"/>
    </row>
    <row r="2652" spans="85:85" ht="20.100000000000001" customHeight="1" x14ac:dyDescent="0.2">
      <c r="CG2652" s="4"/>
    </row>
    <row r="2653" spans="85:85" ht="20.100000000000001" customHeight="1" x14ac:dyDescent="0.2">
      <c r="CG2653" s="4"/>
    </row>
    <row r="2654" spans="85:85" ht="20.100000000000001" customHeight="1" x14ac:dyDescent="0.2">
      <c r="CG2654" s="4"/>
    </row>
    <row r="2655" spans="85:85" ht="20.100000000000001" customHeight="1" x14ac:dyDescent="0.2">
      <c r="CG2655" s="4"/>
    </row>
    <row r="2656" spans="85:85" ht="20.100000000000001" customHeight="1" x14ac:dyDescent="0.2">
      <c r="CG2656" s="4"/>
    </row>
    <row r="2657" spans="85:85" ht="20.100000000000001" customHeight="1" x14ac:dyDescent="0.2">
      <c r="CG2657" s="4"/>
    </row>
    <row r="2658" spans="85:85" ht="20.100000000000001" customHeight="1" x14ac:dyDescent="0.2">
      <c r="CG2658" s="4"/>
    </row>
    <row r="2659" spans="85:85" ht="20.100000000000001" customHeight="1" x14ac:dyDescent="0.2">
      <c r="CG2659" s="4"/>
    </row>
    <row r="2660" spans="85:85" ht="20.100000000000001" customHeight="1" x14ac:dyDescent="0.2">
      <c r="CG2660" s="4"/>
    </row>
    <row r="2661" spans="85:85" ht="20.100000000000001" customHeight="1" x14ac:dyDescent="0.2">
      <c r="CG2661" s="4"/>
    </row>
    <row r="2662" spans="85:85" ht="20.100000000000001" customHeight="1" x14ac:dyDescent="0.2">
      <c r="CG2662" s="4"/>
    </row>
    <row r="2663" spans="85:85" ht="20.100000000000001" customHeight="1" x14ac:dyDescent="0.2">
      <c r="CG2663" s="4"/>
    </row>
    <row r="2664" spans="85:85" ht="20.100000000000001" customHeight="1" x14ac:dyDescent="0.2">
      <c r="CG2664" s="4"/>
    </row>
    <row r="2665" spans="85:85" ht="20.100000000000001" customHeight="1" x14ac:dyDescent="0.2">
      <c r="CG2665" s="4"/>
    </row>
    <row r="2666" spans="85:85" ht="20.100000000000001" customHeight="1" x14ac:dyDescent="0.2">
      <c r="CG2666" s="4"/>
    </row>
    <row r="2667" spans="85:85" ht="20.100000000000001" customHeight="1" x14ac:dyDescent="0.2">
      <c r="CG2667" s="4"/>
    </row>
    <row r="2668" spans="85:85" ht="20.100000000000001" customHeight="1" x14ac:dyDescent="0.2">
      <c r="CG2668" s="4"/>
    </row>
    <row r="2669" spans="85:85" ht="20.100000000000001" customHeight="1" x14ac:dyDescent="0.2">
      <c r="CG2669" s="4"/>
    </row>
    <row r="2670" spans="85:85" ht="20.100000000000001" customHeight="1" x14ac:dyDescent="0.2">
      <c r="CG2670" s="4"/>
    </row>
    <row r="2671" spans="85:85" ht="20.100000000000001" customHeight="1" x14ac:dyDescent="0.2">
      <c r="CG2671" s="4"/>
    </row>
    <row r="2672" spans="85:85" ht="20.100000000000001" customHeight="1" x14ac:dyDescent="0.2">
      <c r="CG2672" s="4"/>
    </row>
    <row r="2673" spans="85:85" ht="20.100000000000001" customHeight="1" x14ac:dyDescent="0.2">
      <c r="CG2673" s="4"/>
    </row>
    <row r="2674" spans="85:85" ht="20.100000000000001" customHeight="1" x14ac:dyDescent="0.2">
      <c r="CG2674" s="4"/>
    </row>
    <row r="2675" spans="85:85" ht="20.100000000000001" customHeight="1" x14ac:dyDescent="0.2">
      <c r="CG2675" s="4"/>
    </row>
    <row r="2676" spans="85:85" ht="20.100000000000001" customHeight="1" x14ac:dyDescent="0.2">
      <c r="CG2676" s="4"/>
    </row>
    <row r="2677" spans="85:85" ht="20.100000000000001" customHeight="1" x14ac:dyDescent="0.2">
      <c r="CG2677" s="4"/>
    </row>
    <row r="2678" spans="85:85" ht="20.100000000000001" customHeight="1" x14ac:dyDescent="0.2">
      <c r="CG2678" s="4"/>
    </row>
    <row r="2679" spans="85:85" ht="20.100000000000001" customHeight="1" x14ac:dyDescent="0.2">
      <c r="CG2679" s="4"/>
    </row>
    <row r="2680" spans="85:85" ht="20.100000000000001" customHeight="1" x14ac:dyDescent="0.2">
      <c r="CG2680" s="4"/>
    </row>
    <row r="2681" spans="85:85" ht="20.100000000000001" customHeight="1" x14ac:dyDescent="0.2">
      <c r="CG2681" s="4"/>
    </row>
    <row r="2682" spans="85:85" ht="20.100000000000001" customHeight="1" x14ac:dyDescent="0.2">
      <c r="CG2682" s="4"/>
    </row>
    <row r="2683" spans="85:85" ht="20.100000000000001" customHeight="1" x14ac:dyDescent="0.2">
      <c r="CG2683" s="4"/>
    </row>
    <row r="2684" spans="85:85" ht="20.100000000000001" customHeight="1" x14ac:dyDescent="0.2">
      <c r="CG2684" s="4"/>
    </row>
    <row r="2685" spans="85:85" ht="20.100000000000001" customHeight="1" x14ac:dyDescent="0.2">
      <c r="CG2685" s="4"/>
    </row>
    <row r="2686" spans="85:85" ht="20.100000000000001" customHeight="1" x14ac:dyDescent="0.2">
      <c r="CG2686" s="4"/>
    </row>
    <row r="2687" spans="85:85" ht="20.100000000000001" customHeight="1" x14ac:dyDescent="0.2">
      <c r="CG2687" s="4"/>
    </row>
    <row r="2688" spans="85:85" ht="20.100000000000001" customHeight="1" x14ac:dyDescent="0.2">
      <c r="CG2688" s="4"/>
    </row>
    <row r="2689" spans="85:85" ht="20.100000000000001" customHeight="1" x14ac:dyDescent="0.2">
      <c r="CG2689" s="4"/>
    </row>
    <row r="2690" spans="85:85" ht="20.100000000000001" customHeight="1" x14ac:dyDescent="0.2">
      <c r="CG2690" s="4"/>
    </row>
    <row r="2691" spans="85:85" ht="20.100000000000001" customHeight="1" x14ac:dyDescent="0.2">
      <c r="CG2691" s="4"/>
    </row>
    <row r="2692" spans="85:85" ht="20.100000000000001" customHeight="1" x14ac:dyDescent="0.2">
      <c r="CG2692" s="4"/>
    </row>
    <row r="2693" spans="85:85" ht="20.100000000000001" customHeight="1" x14ac:dyDescent="0.2">
      <c r="CG2693" s="4"/>
    </row>
    <row r="2694" spans="85:85" ht="20.100000000000001" customHeight="1" x14ac:dyDescent="0.2">
      <c r="CG2694" s="4"/>
    </row>
    <row r="2695" spans="85:85" ht="20.100000000000001" customHeight="1" x14ac:dyDescent="0.2">
      <c r="CG2695" s="4"/>
    </row>
    <row r="2696" spans="85:85" ht="20.100000000000001" customHeight="1" x14ac:dyDescent="0.2">
      <c r="CG2696" s="4"/>
    </row>
    <row r="2697" spans="85:85" ht="20.100000000000001" customHeight="1" x14ac:dyDescent="0.2">
      <c r="CG2697" s="4"/>
    </row>
    <row r="2698" spans="85:85" ht="20.100000000000001" customHeight="1" x14ac:dyDescent="0.2">
      <c r="CG2698" s="4"/>
    </row>
    <row r="2699" spans="85:85" ht="20.100000000000001" customHeight="1" x14ac:dyDescent="0.2">
      <c r="CG2699" s="4"/>
    </row>
    <row r="2700" spans="85:85" ht="20.100000000000001" customHeight="1" x14ac:dyDescent="0.2">
      <c r="CG2700" s="4"/>
    </row>
    <row r="2701" spans="85:85" ht="20.100000000000001" customHeight="1" x14ac:dyDescent="0.2">
      <c r="CG2701" s="4"/>
    </row>
    <row r="2702" spans="85:85" ht="20.100000000000001" customHeight="1" x14ac:dyDescent="0.2">
      <c r="CG2702" s="4"/>
    </row>
    <row r="2703" spans="85:85" ht="20.100000000000001" customHeight="1" x14ac:dyDescent="0.2">
      <c r="CG2703" s="4"/>
    </row>
    <row r="2704" spans="85:85" ht="20.100000000000001" customHeight="1" x14ac:dyDescent="0.2">
      <c r="CG2704" s="4"/>
    </row>
    <row r="2705" spans="85:85" ht="20.100000000000001" customHeight="1" x14ac:dyDescent="0.2">
      <c r="CG2705" s="4"/>
    </row>
    <row r="2706" spans="85:85" ht="20.100000000000001" customHeight="1" x14ac:dyDescent="0.2">
      <c r="CG2706" s="4"/>
    </row>
    <row r="2707" spans="85:85" ht="20.100000000000001" customHeight="1" x14ac:dyDescent="0.2">
      <c r="CG2707" s="4"/>
    </row>
    <row r="2708" spans="85:85" ht="20.100000000000001" customHeight="1" x14ac:dyDescent="0.2">
      <c r="CG2708" s="4"/>
    </row>
    <row r="2709" spans="85:85" ht="20.100000000000001" customHeight="1" x14ac:dyDescent="0.2">
      <c r="CG2709" s="4"/>
    </row>
    <row r="2710" spans="85:85" ht="20.100000000000001" customHeight="1" x14ac:dyDescent="0.2">
      <c r="CG2710" s="4"/>
    </row>
    <row r="2711" spans="85:85" ht="20.100000000000001" customHeight="1" x14ac:dyDescent="0.2">
      <c r="CG2711" s="4"/>
    </row>
    <row r="2712" spans="85:85" ht="20.100000000000001" customHeight="1" x14ac:dyDescent="0.2">
      <c r="CG2712" s="4"/>
    </row>
    <row r="2713" spans="85:85" ht="20.100000000000001" customHeight="1" x14ac:dyDescent="0.2">
      <c r="CG2713" s="4"/>
    </row>
    <row r="2714" spans="85:85" ht="20.100000000000001" customHeight="1" x14ac:dyDescent="0.2">
      <c r="CG2714" s="4"/>
    </row>
    <row r="2715" spans="85:85" ht="20.100000000000001" customHeight="1" x14ac:dyDescent="0.2">
      <c r="CG2715" s="4"/>
    </row>
    <row r="2716" spans="85:85" ht="20.100000000000001" customHeight="1" x14ac:dyDescent="0.2">
      <c r="CG2716" s="4"/>
    </row>
    <row r="2717" spans="85:85" ht="20.100000000000001" customHeight="1" x14ac:dyDescent="0.2">
      <c r="CG2717" s="4"/>
    </row>
    <row r="2718" spans="85:85" ht="20.100000000000001" customHeight="1" x14ac:dyDescent="0.2">
      <c r="CG2718" s="4"/>
    </row>
    <row r="2719" spans="85:85" ht="20.100000000000001" customHeight="1" x14ac:dyDescent="0.2">
      <c r="CG2719" s="4"/>
    </row>
    <row r="2720" spans="85:85" ht="20.100000000000001" customHeight="1" x14ac:dyDescent="0.2">
      <c r="CG2720" s="4"/>
    </row>
    <row r="2721" spans="85:85" ht="20.100000000000001" customHeight="1" x14ac:dyDescent="0.2">
      <c r="CG2721" s="4"/>
    </row>
    <row r="2722" spans="85:85" ht="20.100000000000001" customHeight="1" x14ac:dyDescent="0.2">
      <c r="CG2722" s="4"/>
    </row>
    <row r="2723" spans="85:85" ht="20.100000000000001" customHeight="1" x14ac:dyDescent="0.2">
      <c r="CG2723" s="4"/>
    </row>
    <row r="2724" spans="85:85" ht="20.100000000000001" customHeight="1" x14ac:dyDescent="0.2">
      <c r="CG2724" s="4"/>
    </row>
    <row r="2725" spans="85:85" ht="20.100000000000001" customHeight="1" x14ac:dyDescent="0.2">
      <c r="CG2725" s="4"/>
    </row>
    <row r="2726" spans="85:85" ht="20.100000000000001" customHeight="1" x14ac:dyDescent="0.2">
      <c r="CG2726" s="4"/>
    </row>
    <row r="2727" spans="85:85" ht="20.100000000000001" customHeight="1" x14ac:dyDescent="0.2">
      <c r="CG2727" s="4"/>
    </row>
    <row r="2728" spans="85:85" ht="20.100000000000001" customHeight="1" x14ac:dyDescent="0.2">
      <c r="CG2728" s="4"/>
    </row>
    <row r="2729" spans="85:85" ht="20.100000000000001" customHeight="1" x14ac:dyDescent="0.2">
      <c r="CG2729" s="4"/>
    </row>
    <row r="2730" spans="85:85" ht="20.100000000000001" customHeight="1" x14ac:dyDescent="0.2">
      <c r="CG2730" s="4"/>
    </row>
    <row r="2731" spans="85:85" ht="20.100000000000001" customHeight="1" x14ac:dyDescent="0.2">
      <c r="CG2731" s="4"/>
    </row>
    <row r="2732" spans="85:85" ht="20.100000000000001" customHeight="1" x14ac:dyDescent="0.2">
      <c r="CG2732" s="4"/>
    </row>
    <row r="2733" spans="85:85" ht="20.100000000000001" customHeight="1" x14ac:dyDescent="0.2">
      <c r="CG2733" s="4"/>
    </row>
    <row r="2734" spans="85:85" ht="20.100000000000001" customHeight="1" x14ac:dyDescent="0.2">
      <c r="CG2734" s="4"/>
    </row>
    <row r="2735" spans="85:85" ht="20.100000000000001" customHeight="1" x14ac:dyDescent="0.2">
      <c r="CG2735" s="4"/>
    </row>
    <row r="2736" spans="85:85" ht="20.100000000000001" customHeight="1" x14ac:dyDescent="0.2">
      <c r="CG2736" s="4"/>
    </row>
    <row r="2737" spans="85:85" ht="20.100000000000001" customHeight="1" x14ac:dyDescent="0.2">
      <c r="CG2737" s="4"/>
    </row>
    <row r="2738" spans="85:85" ht="20.100000000000001" customHeight="1" x14ac:dyDescent="0.2">
      <c r="CG2738" s="4"/>
    </row>
    <row r="2739" spans="85:85" ht="20.100000000000001" customHeight="1" x14ac:dyDescent="0.2">
      <c r="CG2739" s="4"/>
    </row>
    <row r="2740" spans="85:85" ht="20.100000000000001" customHeight="1" x14ac:dyDescent="0.2">
      <c r="CG2740" s="4"/>
    </row>
    <row r="2741" spans="85:85" ht="20.100000000000001" customHeight="1" x14ac:dyDescent="0.2">
      <c r="CG2741" s="4"/>
    </row>
    <row r="2742" spans="85:85" ht="20.100000000000001" customHeight="1" x14ac:dyDescent="0.2">
      <c r="CG2742" s="4"/>
    </row>
    <row r="2743" spans="85:85" ht="20.100000000000001" customHeight="1" x14ac:dyDescent="0.2">
      <c r="CG2743" s="4"/>
    </row>
    <row r="2744" spans="85:85" ht="20.100000000000001" customHeight="1" x14ac:dyDescent="0.2">
      <c r="CG2744" s="4"/>
    </row>
    <row r="2745" spans="85:85" ht="20.100000000000001" customHeight="1" x14ac:dyDescent="0.2">
      <c r="CG2745" s="4"/>
    </row>
    <row r="2746" spans="85:85" ht="20.100000000000001" customHeight="1" x14ac:dyDescent="0.2">
      <c r="CG2746" s="4"/>
    </row>
    <row r="2747" spans="85:85" ht="20.100000000000001" customHeight="1" x14ac:dyDescent="0.2">
      <c r="CG2747" s="4"/>
    </row>
    <row r="2748" spans="85:85" ht="20.100000000000001" customHeight="1" x14ac:dyDescent="0.2">
      <c r="CG2748" s="4"/>
    </row>
    <row r="2749" spans="85:85" ht="20.100000000000001" customHeight="1" x14ac:dyDescent="0.2">
      <c r="CG2749" s="4"/>
    </row>
    <row r="2750" spans="85:85" ht="20.100000000000001" customHeight="1" x14ac:dyDescent="0.2">
      <c r="CG2750" s="4"/>
    </row>
    <row r="2751" spans="85:85" ht="20.100000000000001" customHeight="1" x14ac:dyDescent="0.2">
      <c r="CG2751" s="4"/>
    </row>
    <row r="2752" spans="85:85" ht="20.100000000000001" customHeight="1" x14ac:dyDescent="0.2">
      <c r="CG2752" s="4"/>
    </row>
    <row r="2753" spans="85:85" ht="20.100000000000001" customHeight="1" x14ac:dyDescent="0.2">
      <c r="CG2753" s="4"/>
    </row>
    <row r="2754" spans="85:85" ht="20.100000000000001" customHeight="1" x14ac:dyDescent="0.2">
      <c r="CG2754" s="4"/>
    </row>
    <row r="2755" spans="85:85" ht="20.100000000000001" customHeight="1" x14ac:dyDescent="0.2">
      <c r="CG2755" s="4"/>
    </row>
    <row r="2756" spans="85:85" ht="20.100000000000001" customHeight="1" x14ac:dyDescent="0.2">
      <c r="CG2756" s="4"/>
    </row>
    <row r="2757" spans="85:85" ht="20.100000000000001" customHeight="1" x14ac:dyDescent="0.2">
      <c r="CG2757" s="4"/>
    </row>
    <row r="2758" spans="85:85" ht="20.100000000000001" customHeight="1" x14ac:dyDescent="0.2">
      <c r="CG2758" s="4"/>
    </row>
    <row r="2759" spans="85:85" ht="20.100000000000001" customHeight="1" x14ac:dyDescent="0.2">
      <c r="CG2759" s="4"/>
    </row>
    <row r="2760" spans="85:85" ht="20.100000000000001" customHeight="1" x14ac:dyDescent="0.2">
      <c r="CG2760" s="4"/>
    </row>
    <row r="2761" spans="85:85" ht="20.100000000000001" customHeight="1" x14ac:dyDescent="0.2">
      <c r="CG2761" s="4"/>
    </row>
    <row r="2762" spans="85:85" ht="20.100000000000001" customHeight="1" x14ac:dyDescent="0.2">
      <c r="CG2762" s="4"/>
    </row>
    <row r="2763" spans="85:85" ht="20.100000000000001" customHeight="1" x14ac:dyDescent="0.2">
      <c r="CG2763" s="4"/>
    </row>
    <row r="2764" spans="85:85" ht="20.100000000000001" customHeight="1" x14ac:dyDescent="0.2">
      <c r="CG2764" s="4"/>
    </row>
    <row r="2765" spans="85:85" ht="20.100000000000001" customHeight="1" x14ac:dyDescent="0.2">
      <c r="CG2765" s="4"/>
    </row>
    <row r="2766" spans="85:85" ht="20.100000000000001" customHeight="1" x14ac:dyDescent="0.2">
      <c r="CG2766" s="4"/>
    </row>
    <row r="2767" spans="85:85" ht="20.100000000000001" customHeight="1" x14ac:dyDescent="0.2">
      <c r="CG2767" s="4"/>
    </row>
    <row r="2768" spans="85:85" ht="20.100000000000001" customHeight="1" x14ac:dyDescent="0.2">
      <c r="CG2768" s="4"/>
    </row>
    <row r="2769" spans="85:85" ht="20.100000000000001" customHeight="1" x14ac:dyDescent="0.2">
      <c r="CG2769" s="4"/>
    </row>
    <row r="2770" spans="85:85" ht="20.100000000000001" customHeight="1" x14ac:dyDescent="0.2">
      <c r="CG2770" s="4"/>
    </row>
    <row r="2771" spans="85:85" ht="20.100000000000001" customHeight="1" x14ac:dyDescent="0.2">
      <c r="CG2771" s="4"/>
    </row>
    <row r="2772" spans="85:85" ht="20.100000000000001" customHeight="1" x14ac:dyDescent="0.2">
      <c r="CG2772" s="4"/>
    </row>
    <row r="2773" spans="85:85" ht="20.100000000000001" customHeight="1" x14ac:dyDescent="0.2">
      <c r="CG2773" s="4"/>
    </row>
    <row r="2774" spans="85:85" ht="20.100000000000001" customHeight="1" x14ac:dyDescent="0.2">
      <c r="CG2774" s="4"/>
    </row>
    <row r="2775" spans="85:85" ht="20.100000000000001" customHeight="1" x14ac:dyDescent="0.2">
      <c r="CG2775" s="4"/>
    </row>
    <row r="2776" spans="85:85" ht="20.100000000000001" customHeight="1" x14ac:dyDescent="0.2">
      <c r="CG2776" s="4"/>
    </row>
    <row r="2777" spans="85:85" ht="20.100000000000001" customHeight="1" x14ac:dyDescent="0.2">
      <c r="CG2777" s="4"/>
    </row>
    <row r="2778" spans="85:85" ht="20.100000000000001" customHeight="1" x14ac:dyDescent="0.2">
      <c r="CG2778" s="4"/>
    </row>
    <row r="2779" spans="85:85" ht="20.100000000000001" customHeight="1" x14ac:dyDescent="0.2">
      <c r="CG2779" s="4"/>
    </row>
    <row r="2780" spans="85:85" ht="20.100000000000001" customHeight="1" x14ac:dyDescent="0.2">
      <c r="CG2780" s="4"/>
    </row>
    <row r="2781" spans="85:85" ht="20.100000000000001" customHeight="1" x14ac:dyDescent="0.2">
      <c r="CG2781" s="4"/>
    </row>
    <row r="2782" spans="85:85" ht="20.100000000000001" customHeight="1" x14ac:dyDescent="0.2">
      <c r="CG2782" s="4"/>
    </row>
    <row r="2783" spans="85:85" ht="20.100000000000001" customHeight="1" x14ac:dyDescent="0.2">
      <c r="CG2783" s="4"/>
    </row>
    <row r="2784" spans="85:85" ht="20.100000000000001" customHeight="1" x14ac:dyDescent="0.2">
      <c r="CG2784" s="4"/>
    </row>
    <row r="2785" spans="85:85" ht="20.100000000000001" customHeight="1" x14ac:dyDescent="0.2">
      <c r="CG2785" s="4"/>
    </row>
    <row r="2786" spans="85:85" ht="20.100000000000001" customHeight="1" x14ac:dyDescent="0.2">
      <c r="CG2786" s="4"/>
    </row>
    <row r="2787" spans="85:85" ht="20.100000000000001" customHeight="1" x14ac:dyDescent="0.2">
      <c r="CG2787" s="4"/>
    </row>
    <row r="2788" spans="85:85" ht="20.100000000000001" customHeight="1" x14ac:dyDescent="0.2">
      <c r="CG2788" s="4"/>
    </row>
    <row r="2789" spans="85:85" ht="20.100000000000001" customHeight="1" x14ac:dyDescent="0.2">
      <c r="CG2789" s="4"/>
    </row>
    <row r="2790" spans="85:85" ht="20.100000000000001" customHeight="1" x14ac:dyDescent="0.2">
      <c r="CG2790" s="4"/>
    </row>
    <row r="2791" spans="85:85" ht="20.100000000000001" customHeight="1" x14ac:dyDescent="0.2">
      <c r="CG2791" s="4"/>
    </row>
    <row r="2792" spans="85:85" ht="20.100000000000001" customHeight="1" x14ac:dyDescent="0.2">
      <c r="CG2792" s="4"/>
    </row>
    <row r="2793" spans="85:85" ht="20.100000000000001" customHeight="1" x14ac:dyDescent="0.2">
      <c r="CG2793" s="4"/>
    </row>
    <row r="2794" spans="85:85" ht="20.100000000000001" customHeight="1" x14ac:dyDescent="0.2">
      <c r="CG2794" s="4"/>
    </row>
    <row r="2795" spans="85:85" ht="20.100000000000001" customHeight="1" x14ac:dyDescent="0.2">
      <c r="CG2795" s="4"/>
    </row>
    <row r="2796" spans="85:85" ht="20.100000000000001" customHeight="1" x14ac:dyDescent="0.2">
      <c r="CG2796" s="4"/>
    </row>
    <row r="2797" spans="85:85" ht="20.100000000000001" customHeight="1" x14ac:dyDescent="0.2">
      <c r="CG2797" s="4"/>
    </row>
    <row r="2798" spans="85:85" ht="20.100000000000001" customHeight="1" x14ac:dyDescent="0.2">
      <c r="CG2798" s="4"/>
    </row>
    <row r="2799" spans="85:85" ht="20.100000000000001" customHeight="1" x14ac:dyDescent="0.2">
      <c r="CG2799" s="4"/>
    </row>
    <row r="2800" spans="85:85" ht="20.100000000000001" customHeight="1" x14ac:dyDescent="0.2">
      <c r="CG2800" s="4"/>
    </row>
    <row r="2801" spans="85:85" ht="20.100000000000001" customHeight="1" x14ac:dyDescent="0.2">
      <c r="CG2801" s="4"/>
    </row>
    <row r="2802" spans="85:85" ht="20.100000000000001" customHeight="1" x14ac:dyDescent="0.2">
      <c r="CG2802" s="4"/>
    </row>
    <row r="2803" spans="85:85" ht="20.100000000000001" customHeight="1" x14ac:dyDescent="0.2">
      <c r="CG2803" s="4"/>
    </row>
    <row r="2804" spans="85:85" ht="20.100000000000001" customHeight="1" x14ac:dyDescent="0.2">
      <c r="CG2804" s="4"/>
    </row>
    <row r="2805" spans="85:85" ht="20.100000000000001" customHeight="1" x14ac:dyDescent="0.2">
      <c r="CG2805" s="4"/>
    </row>
    <row r="2806" spans="85:85" ht="20.100000000000001" customHeight="1" x14ac:dyDescent="0.2">
      <c r="CG2806" s="4"/>
    </row>
    <row r="2807" spans="85:85" ht="20.100000000000001" customHeight="1" x14ac:dyDescent="0.2">
      <c r="CG2807" s="4"/>
    </row>
    <row r="2808" spans="85:85" ht="20.100000000000001" customHeight="1" x14ac:dyDescent="0.2">
      <c r="CG2808" s="4"/>
    </row>
    <row r="2809" spans="85:85" ht="20.100000000000001" customHeight="1" x14ac:dyDescent="0.2">
      <c r="CG2809" s="4"/>
    </row>
    <row r="2810" spans="85:85" ht="20.100000000000001" customHeight="1" x14ac:dyDescent="0.2">
      <c r="CG2810" s="4"/>
    </row>
    <row r="2811" spans="85:85" ht="20.100000000000001" customHeight="1" x14ac:dyDescent="0.2">
      <c r="CG2811" s="4"/>
    </row>
    <row r="2812" spans="85:85" ht="20.100000000000001" customHeight="1" x14ac:dyDescent="0.2">
      <c r="CG2812" s="4"/>
    </row>
    <row r="2813" spans="85:85" ht="20.100000000000001" customHeight="1" x14ac:dyDescent="0.2">
      <c r="CG2813" s="4"/>
    </row>
    <row r="2814" spans="85:85" ht="20.100000000000001" customHeight="1" x14ac:dyDescent="0.2">
      <c r="CG2814" s="4"/>
    </row>
    <row r="2815" spans="85:85" ht="20.100000000000001" customHeight="1" x14ac:dyDescent="0.2">
      <c r="CG2815" s="4"/>
    </row>
    <row r="2816" spans="85:85" ht="20.100000000000001" customHeight="1" x14ac:dyDescent="0.2">
      <c r="CG2816" s="4"/>
    </row>
    <row r="2817" spans="85:85" ht="20.100000000000001" customHeight="1" x14ac:dyDescent="0.2">
      <c r="CG2817" s="4"/>
    </row>
    <row r="2818" spans="85:85" ht="20.100000000000001" customHeight="1" x14ac:dyDescent="0.2">
      <c r="CG2818" s="4"/>
    </row>
    <row r="2819" spans="85:85" ht="20.100000000000001" customHeight="1" x14ac:dyDescent="0.2">
      <c r="CG2819" s="4"/>
    </row>
    <row r="2820" spans="85:85" ht="20.100000000000001" customHeight="1" x14ac:dyDescent="0.2">
      <c r="CG2820" s="4"/>
    </row>
    <row r="2821" spans="85:85" ht="20.100000000000001" customHeight="1" x14ac:dyDescent="0.2">
      <c r="CG2821" s="4"/>
    </row>
    <row r="2822" spans="85:85" ht="20.100000000000001" customHeight="1" x14ac:dyDescent="0.2">
      <c r="CG2822" s="4"/>
    </row>
    <row r="2823" spans="85:85" ht="20.100000000000001" customHeight="1" x14ac:dyDescent="0.2">
      <c r="CG2823" s="4"/>
    </row>
    <row r="2824" spans="85:85" ht="20.100000000000001" customHeight="1" x14ac:dyDescent="0.2">
      <c r="CG2824" s="4"/>
    </row>
    <row r="2825" spans="85:85" ht="20.100000000000001" customHeight="1" x14ac:dyDescent="0.2">
      <c r="CG2825" s="4"/>
    </row>
    <row r="2826" spans="85:85" ht="20.100000000000001" customHeight="1" x14ac:dyDescent="0.2">
      <c r="CG2826" s="4"/>
    </row>
    <row r="2827" spans="85:85" ht="20.100000000000001" customHeight="1" x14ac:dyDescent="0.2">
      <c r="CG2827" s="4"/>
    </row>
    <row r="2828" spans="85:85" ht="20.100000000000001" customHeight="1" x14ac:dyDescent="0.2">
      <c r="CG2828" s="4"/>
    </row>
    <row r="2829" spans="85:85" ht="20.100000000000001" customHeight="1" x14ac:dyDescent="0.2">
      <c r="CG2829" s="4"/>
    </row>
    <row r="2830" spans="85:85" ht="20.100000000000001" customHeight="1" x14ac:dyDescent="0.2">
      <c r="CG2830" s="4"/>
    </row>
    <row r="2831" spans="85:85" ht="20.100000000000001" customHeight="1" x14ac:dyDescent="0.2">
      <c r="CG2831" s="4"/>
    </row>
    <row r="2832" spans="85:85" ht="20.100000000000001" customHeight="1" x14ac:dyDescent="0.2">
      <c r="CG2832" s="4"/>
    </row>
    <row r="2833" spans="85:85" ht="20.100000000000001" customHeight="1" x14ac:dyDescent="0.2">
      <c r="CG2833" s="4"/>
    </row>
    <row r="2834" spans="85:85" ht="20.100000000000001" customHeight="1" x14ac:dyDescent="0.2">
      <c r="CG2834" s="4"/>
    </row>
    <row r="2835" spans="85:85" ht="20.100000000000001" customHeight="1" x14ac:dyDescent="0.2">
      <c r="CG2835" s="4"/>
    </row>
    <row r="2836" spans="85:85" ht="20.100000000000001" customHeight="1" x14ac:dyDescent="0.2">
      <c r="CG2836" s="4"/>
    </row>
    <row r="2837" spans="85:85" ht="20.100000000000001" customHeight="1" x14ac:dyDescent="0.2">
      <c r="CG2837" s="4"/>
    </row>
    <row r="2838" spans="85:85" ht="20.100000000000001" customHeight="1" x14ac:dyDescent="0.2">
      <c r="CG2838" s="4"/>
    </row>
    <row r="2839" spans="85:85" ht="20.100000000000001" customHeight="1" x14ac:dyDescent="0.2">
      <c r="CG2839" s="4"/>
    </row>
    <row r="2840" spans="85:85" ht="20.100000000000001" customHeight="1" x14ac:dyDescent="0.2">
      <c r="CG2840" s="4"/>
    </row>
    <row r="2841" spans="85:85" ht="20.100000000000001" customHeight="1" x14ac:dyDescent="0.2">
      <c r="CG2841" s="4"/>
    </row>
    <row r="2842" spans="85:85" ht="20.100000000000001" customHeight="1" x14ac:dyDescent="0.2">
      <c r="CG2842" s="4"/>
    </row>
    <row r="2843" spans="85:85" ht="20.100000000000001" customHeight="1" x14ac:dyDescent="0.2">
      <c r="CG2843" s="4"/>
    </row>
    <row r="2844" spans="85:85" ht="20.100000000000001" customHeight="1" x14ac:dyDescent="0.2">
      <c r="CG2844" s="4"/>
    </row>
    <row r="2845" spans="85:85" ht="20.100000000000001" customHeight="1" x14ac:dyDescent="0.2">
      <c r="CG2845" s="4"/>
    </row>
    <row r="2846" spans="85:85" ht="20.100000000000001" customHeight="1" x14ac:dyDescent="0.2">
      <c r="CG2846" s="4"/>
    </row>
    <row r="2847" spans="85:85" ht="20.100000000000001" customHeight="1" x14ac:dyDescent="0.2">
      <c r="CG2847" s="4"/>
    </row>
    <row r="2848" spans="85:85" ht="20.100000000000001" customHeight="1" x14ac:dyDescent="0.2">
      <c r="CG2848" s="4"/>
    </row>
    <row r="2849" spans="85:85" ht="20.100000000000001" customHeight="1" x14ac:dyDescent="0.2">
      <c r="CG2849" s="4"/>
    </row>
    <row r="2850" spans="85:85" ht="20.100000000000001" customHeight="1" x14ac:dyDescent="0.2">
      <c r="CG2850" s="4"/>
    </row>
    <row r="2851" spans="85:85" ht="20.100000000000001" customHeight="1" x14ac:dyDescent="0.2">
      <c r="CG2851" s="4"/>
    </row>
    <row r="2852" spans="85:85" ht="20.100000000000001" customHeight="1" x14ac:dyDescent="0.2">
      <c r="CG2852" s="4"/>
    </row>
    <row r="2853" spans="85:85" ht="20.100000000000001" customHeight="1" x14ac:dyDescent="0.2">
      <c r="CG2853" s="4"/>
    </row>
    <row r="2854" spans="85:85" ht="20.100000000000001" customHeight="1" x14ac:dyDescent="0.2">
      <c r="CG2854" s="4"/>
    </row>
    <row r="2855" spans="85:85" ht="20.100000000000001" customHeight="1" x14ac:dyDescent="0.2">
      <c r="CG2855" s="4"/>
    </row>
    <row r="2856" spans="85:85" ht="20.100000000000001" customHeight="1" x14ac:dyDescent="0.2">
      <c r="CG2856" s="4"/>
    </row>
    <row r="2857" spans="85:85" ht="20.100000000000001" customHeight="1" x14ac:dyDescent="0.2">
      <c r="CG2857" s="4"/>
    </row>
    <row r="2858" spans="85:85" ht="20.100000000000001" customHeight="1" x14ac:dyDescent="0.2">
      <c r="CG2858" s="4"/>
    </row>
    <row r="2859" spans="85:85" ht="20.100000000000001" customHeight="1" x14ac:dyDescent="0.2">
      <c r="CG2859" s="4"/>
    </row>
    <row r="2860" spans="85:85" ht="20.100000000000001" customHeight="1" x14ac:dyDescent="0.2">
      <c r="CG2860" s="4"/>
    </row>
    <row r="2861" spans="85:85" ht="20.100000000000001" customHeight="1" x14ac:dyDescent="0.2">
      <c r="CG2861" s="4"/>
    </row>
    <row r="2862" spans="85:85" ht="20.100000000000001" customHeight="1" x14ac:dyDescent="0.2">
      <c r="CG2862" s="4"/>
    </row>
    <row r="2863" spans="85:85" ht="20.100000000000001" customHeight="1" x14ac:dyDescent="0.2">
      <c r="CG2863" s="4"/>
    </row>
    <row r="2864" spans="85:85" ht="20.100000000000001" customHeight="1" x14ac:dyDescent="0.2">
      <c r="CG2864" s="4"/>
    </row>
    <row r="2865" spans="85:85" ht="20.100000000000001" customHeight="1" x14ac:dyDescent="0.2">
      <c r="CG2865" s="4"/>
    </row>
    <row r="2866" spans="85:85" ht="20.100000000000001" customHeight="1" x14ac:dyDescent="0.2">
      <c r="CG2866" s="4"/>
    </row>
    <row r="2867" spans="85:85" ht="20.100000000000001" customHeight="1" x14ac:dyDescent="0.2">
      <c r="CG2867" s="4"/>
    </row>
    <row r="2868" spans="85:85" ht="20.100000000000001" customHeight="1" x14ac:dyDescent="0.2">
      <c r="CG2868" s="4"/>
    </row>
    <row r="2869" spans="85:85" ht="20.100000000000001" customHeight="1" x14ac:dyDescent="0.2">
      <c r="CG2869" s="4"/>
    </row>
    <row r="2870" spans="85:85" ht="20.100000000000001" customHeight="1" x14ac:dyDescent="0.2">
      <c r="CG2870" s="4"/>
    </row>
    <row r="2871" spans="85:85" ht="20.100000000000001" customHeight="1" x14ac:dyDescent="0.2">
      <c r="CG2871" s="4"/>
    </row>
    <row r="2872" spans="85:85" ht="20.100000000000001" customHeight="1" x14ac:dyDescent="0.2">
      <c r="CG2872" s="4"/>
    </row>
    <row r="2873" spans="85:85" ht="20.100000000000001" customHeight="1" x14ac:dyDescent="0.2">
      <c r="CG2873" s="4"/>
    </row>
    <row r="2874" spans="85:85" ht="20.100000000000001" customHeight="1" x14ac:dyDescent="0.2">
      <c r="CG2874" s="4"/>
    </row>
    <row r="2875" spans="85:85" ht="20.100000000000001" customHeight="1" x14ac:dyDescent="0.2">
      <c r="CG2875" s="4"/>
    </row>
    <row r="2876" spans="85:85" ht="20.100000000000001" customHeight="1" x14ac:dyDescent="0.2">
      <c r="CG2876" s="4"/>
    </row>
    <row r="2877" spans="85:85" ht="20.100000000000001" customHeight="1" x14ac:dyDescent="0.2">
      <c r="CG2877" s="4"/>
    </row>
    <row r="2878" spans="85:85" ht="20.100000000000001" customHeight="1" x14ac:dyDescent="0.2">
      <c r="CG2878" s="4"/>
    </row>
    <row r="2879" spans="85:85" ht="20.100000000000001" customHeight="1" x14ac:dyDescent="0.2">
      <c r="CG2879" s="4"/>
    </row>
    <row r="2880" spans="85:85" ht="20.100000000000001" customHeight="1" x14ac:dyDescent="0.2">
      <c r="CG2880" s="4"/>
    </row>
    <row r="2881" spans="85:85" ht="20.100000000000001" customHeight="1" x14ac:dyDescent="0.2">
      <c r="CG2881" s="4"/>
    </row>
    <row r="2882" spans="85:85" ht="20.100000000000001" customHeight="1" x14ac:dyDescent="0.2">
      <c r="CG2882" s="4"/>
    </row>
    <row r="2883" spans="85:85" ht="20.100000000000001" customHeight="1" x14ac:dyDescent="0.2">
      <c r="CG2883" s="4"/>
    </row>
    <row r="2884" spans="85:85" ht="20.100000000000001" customHeight="1" x14ac:dyDescent="0.2">
      <c r="CG2884" s="4"/>
    </row>
    <row r="2885" spans="85:85" ht="20.100000000000001" customHeight="1" x14ac:dyDescent="0.2">
      <c r="CG2885" s="4"/>
    </row>
    <row r="2886" spans="85:85" ht="20.100000000000001" customHeight="1" x14ac:dyDescent="0.2">
      <c r="CG2886" s="4"/>
    </row>
    <row r="2887" spans="85:85" ht="20.100000000000001" customHeight="1" x14ac:dyDescent="0.2">
      <c r="CG2887" s="4"/>
    </row>
    <row r="2888" spans="85:85" ht="20.100000000000001" customHeight="1" x14ac:dyDescent="0.2">
      <c r="CG2888" s="4"/>
    </row>
    <row r="2889" spans="85:85" ht="20.100000000000001" customHeight="1" x14ac:dyDescent="0.2">
      <c r="CG2889" s="4"/>
    </row>
    <row r="2890" spans="85:85" ht="20.100000000000001" customHeight="1" x14ac:dyDescent="0.2">
      <c r="CG2890" s="4"/>
    </row>
    <row r="2891" spans="85:85" ht="20.100000000000001" customHeight="1" x14ac:dyDescent="0.2">
      <c r="CG2891" s="4"/>
    </row>
    <row r="2892" spans="85:85" ht="20.100000000000001" customHeight="1" x14ac:dyDescent="0.2">
      <c r="CG2892" s="4"/>
    </row>
    <row r="2893" spans="85:85" ht="20.100000000000001" customHeight="1" x14ac:dyDescent="0.2">
      <c r="CG2893" s="4"/>
    </row>
    <row r="2894" spans="85:85" ht="20.100000000000001" customHeight="1" x14ac:dyDescent="0.2">
      <c r="CG2894" s="4"/>
    </row>
    <row r="2895" spans="85:85" ht="20.100000000000001" customHeight="1" x14ac:dyDescent="0.2">
      <c r="CG2895" s="4"/>
    </row>
    <row r="2896" spans="85:85" ht="20.100000000000001" customHeight="1" x14ac:dyDescent="0.2">
      <c r="CG2896" s="4"/>
    </row>
    <row r="2897" spans="85:85" ht="20.100000000000001" customHeight="1" x14ac:dyDescent="0.2">
      <c r="CG2897" s="4"/>
    </row>
    <row r="2898" spans="85:85" ht="20.100000000000001" customHeight="1" x14ac:dyDescent="0.2">
      <c r="CG2898" s="4"/>
    </row>
    <row r="2899" spans="85:85" ht="20.100000000000001" customHeight="1" x14ac:dyDescent="0.2">
      <c r="CG2899" s="4"/>
    </row>
    <row r="2900" spans="85:85" ht="20.100000000000001" customHeight="1" x14ac:dyDescent="0.2">
      <c r="CG2900" s="4"/>
    </row>
    <row r="2901" spans="85:85" ht="20.100000000000001" customHeight="1" x14ac:dyDescent="0.2">
      <c r="CG2901" s="4"/>
    </row>
    <row r="2902" spans="85:85" ht="20.100000000000001" customHeight="1" x14ac:dyDescent="0.2">
      <c r="CG2902" s="4"/>
    </row>
    <row r="2903" spans="85:85" ht="20.100000000000001" customHeight="1" x14ac:dyDescent="0.2">
      <c r="CG2903" s="4"/>
    </row>
    <row r="2904" spans="85:85" ht="20.100000000000001" customHeight="1" x14ac:dyDescent="0.2">
      <c r="CG2904" s="4"/>
    </row>
    <row r="2905" spans="85:85" ht="20.100000000000001" customHeight="1" x14ac:dyDescent="0.2">
      <c r="CG2905" s="4"/>
    </row>
    <row r="2906" spans="85:85" ht="20.100000000000001" customHeight="1" x14ac:dyDescent="0.2">
      <c r="CG2906" s="4"/>
    </row>
    <row r="2907" spans="85:85" ht="20.100000000000001" customHeight="1" x14ac:dyDescent="0.2">
      <c r="CG2907" s="4"/>
    </row>
    <row r="2908" spans="85:85" ht="20.100000000000001" customHeight="1" x14ac:dyDescent="0.2">
      <c r="CG2908" s="4"/>
    </row>
    <row r="2909" spans="85:85" ht="20.100000000000001" customHeight="1" x14ac:dyDescent="0.2">
      <c r="CG2909" s="4"/>
    </row>
    <row r="2910" spans="85:85" ht="20.100000000000001" customHeight="1" x14ac:dyDescent="0.2">
      <c r="CG2910" s="4"/>
    </row>
    <row r="2911" spans="85:85" ht="20.100000000000001" customHeight="1" x14ac:dyDescent="0.2">
      <c r="CG2911" s="4"/>
    </row>
    <row r="2912" spans="85:85" ht="20.100000000000001" customHeight="1" x14ac:dyDescent="0.2">
      <c r="CG2912" s="4"/>
    </row>
    <row r="2913" spans="85:85" ht="20.100000000000001" customHeight="1" x14ac:dyDescent="0.2">
      <c r="CG2913" s="4"/>
    </row>
    <row r="2914" spans="85:85" ht="20.100000000000001" customHeight="1" x14ac:dyDescent="0.2">
      <c r="CG2914" s="4"/>
    </row>
    <row r="2915" spans="85:85" ht="20.100000000000001" customHeight="1" x14ac:dyDescent="0.2">
      <c r="CG2915" s="4"/>
    </row>
    <row r="2916" spans="85:85" ht="20.100000000000001" customHeight="1" x14ac:dyDescent="0.2">
      <c r="CG2916" s="4"/>
    </row>
    <row r="2917" spans="85:85" ht="20.100000000000001" customHeight="1" x14ac:dyDescent="0.2">
      <c r="CG2917" s="4"/>
    </row>
    <row r="2918" spans="85:85" ht="20.100000000000001" customHeight="1" x14ac:dyDescent="0.2">
      <c r="CG2918" s="4"/>
    </row>
    <row r="2919" spans="85:85" ht="20.100000000000001" customHeight="1" x14ac:dyDescent="0.2">
      <c r="CG2919" s="4"/>
    </row>
    <row r="2920" spans="85:85" ht="20.100000000000001" customHeight="1" x14ac:dyDescent="0.2">
      <c r="CG2920" s="4"/>
    </row>
    <row r="2921" spans="85:85" ht="20.100000000000001" customHeight="1" x14ac:dyDescent="0.2">
      <c r="CG2921" s="4"/>
    </row>
    <row r="2922" spans="85:85" ht="20.100000000000001" customHeight="1" x14ac:dyDescent="0.2">
      <c r="CG2922" s="4"/>
    </row>
    <row r="2923" spans="85:85" ht="20.100000000000001" customHeight="1" x14ac:dyDescent="0.2">
      <c r="CG2923" s="4"/>
    </row>
    <row r="2924" spans="85:85" ht="20.100000000000001" customHeight="1" x14ac:dyDescent="0.2">
      <c r="CG2924" s="4"/>
    </row>
    <row r="2925" spans="85:85" ht="20.100000000000001" customHeight="1" x14ac:dyDescent="0.2">
      <c r="CG2925" s="4"/>
    </row>
    <row r="2926" spans="85:85" ht="20.100000000000001" customHeight="1" x14ac:dyDescent="0.2">
      <c r="CG2926" s="4"/>
    </row>
    <row r="2927" spans="85:85" ht="20.100000000000001" customHeight="1" x14ac:dyDescent="0.2">
      <c r="CG2927" s="4"/>
    </row>
    <row r="2928" spans="85:85" ht="20.100000000000001" customHeight="1" x14ac:dyDescent="0.2">
      <c r="CG2928" s="4"/>
    </row>
    <row r="2929" spans="85:85" ht="20.100000000000001" customHeight="1" x14ac:dyDescent="0.2">
      <c r="CG2929" s="4"/>
    </row>
    <row r="2930" spans="85:85" ht="20.100000000000001" customHeight="1" x14ac:dyDescent="0.2">
      <c r="CG2930" s="4"/>
    </row>
    <row r="2931" spans="85:85" ht="20.100000000000001" customHeight="1" x14ac:dyDescent="0.2">
      <c r="CG2931" s="4"/>
    </row>
    <row r="2932" spans="85:85" ht="20.100000000000001" customHeight="1" x14ac:dyDescent="0.2">
      <c r="CG2932" s="4"/>
    </row>
    <row r="2933" spans="85:85" ht="20.100000000000001" customHeight="1" x14ac:dyDescent="0.2">
      <c r="CG2933" s="4"/>
    </row>
    <row r="2934" spans="85:85" ht="20.100000000000001" customHeight="1" x14ac:dyDescent="0.2">
      <c r="CG2934" s="4"/>
    </row>
    <row r="2935" spans="85:85" ht="20.100000000000001" customHeight="1" x14ac:dyDescent="0.2">
      <c r="CG2935" s="4"/>
    </row>
    <row r="2936" spans="85:85" ht="20.100000000000001" customHeight="1" x14ac:dyDescent="0.2">
      <c r="CG2936" s="4"/>
    </row>
    <row r="2937" spans="85:85" ht="20.100000000000001" customHeight="1" x14ac:dyDescent="0.2">
      <c r="CG2937" s="4"/>
    </row>
    <row r="2938" spans="85:85" ht="20.100000000000001" customHeight="1" x14ac:dyDescent="0.2">
      <c r="CG2938" s="4"/>
    </row>
    <row r="2939" spans="85:85" ht="20.100000000000001" customHeight="1" x14ac:dyDescent="0.2">
      <c r="CG2939" s="4"/>
    </row>
    <row r="2940" spans="85:85" ht="20.100000000000001" customHeight="1" x14ac:dyDescent="0.2">
      <c r="CG2940" s="4"/>
    </row>
    <row r="2941" spans="85:85" ht="20.100000000000001" customHeight="1" x14ac:dyDescent="0.2">
      <c r="CG2941" s="4"/>
    </row>
    <row r="2942" spans="85:85" ht="20.100000000000001" customHeight="1" x14ac:dyDescent="0.2">
      <c r="CG2942" s="4"/>
    </row>
    <row r="2943" spans="85:85" ht="20.100000000000001" customHeight="1" x14ac:dyDescent="0.2">
      <c r="CG2943" s="4"/>
    </row>
    <row r="2944" spans="85:85" ht="20.100000000000001" customHeight="1" x14ac:dyDescent="0.2">
      <c r="CG2944" s="4"/>
    </row>
    <row r="2945" spans="85:85" ht="20.100000000000001" customHeight="1" x14ac:dyDescent="0.2">
      <c r="CG2945" s="4"/>
    </row>
    <row r="2946" spans="85:85" ht="20.100000000000001" customHeight="1" x14ac:dyDescent="0.2">
      <c r="CG2946" s="4"/>
    </row>
    <row r="2947" spans="85:85" ht="20.100000000000001" customHeight="1" x14ac:dyDescent="0.2">
      <c r="CG2947" s="4"/>
    </row>
    <row r="2948" spans="85:85" ht="20.100000000000001" customHeight="1" x14ac:dyDescent="0.2">
      <c r="CG2948" s="4"/>
    </row>
    <row r="2949" spans="85:85" ht="20.100000000000001" customHeight="1" x14ac:dyDescent="0.2">
      <c r="CG2949" s="4"/>
    </row>
    <row r="2950" spans="85:85" ht="20.100000000000001" customHeight="1" x14ac:dyDescent="0.2">
      <c r="CG2950" s="4"/>
    </row>
    <row r="2951" spans="85:85" ht="20.100000000000001" customHeight="1" x14ac:dyDescent="0.2">
      <c r="CG2951" s="4"/>
    </row>
    <row r="2952" spans="85:85" ht="20.100000000000001" customHeight="1" x14ac:dyDescent="0.2">
      <c r="CG2952" s="4"/>
    </row>
    <row r="2953" spans="85:85" ht="20.100000000000001" customHeight="1" x14ac:dyDescent="0.2">
      <c r="CG2953" s="4"/>
    </row>
    <row r="2954" spans="85:85" ht="20.100000000000001" customHeight="1" x14ac:dyDescent="0.2">
      <c r="CG2954" s="4"/>
    </row>
    <row r="2955" spans="85:85" ht="20.100000000000001" customHeight="1" x14ac:dyDescent="0.2">
      <c r="CG2955" s="4"/>
    </row>
    <row r="2956" spans="85:85" ht="20.100000000000001" customHeight="1" x14ac:dyDescent="0.2">
      <c r="CG2956" s="4"/>
    </row>
    <row r="2957" spans="85:85" ht="20.100000000000001" customHeight="1" x14ac:dyDescent="0.2">
      <c r="CG2957" s="4"/>
    </row>
    <row r="2958" spans="85:85" ht="20.100000000000001" customHeight="1" x14ac:dyDescent="0.2">
      <c r="CG2958" s="4"/>
    </row>
    <row r="2959" spans="85:85" ht="20.100000000000001" customHeight="1" x14ac:dyDescent="0.2">
      <c r="CG2959" s="4"/>
    </row>
    <row r="2960" spans="85:85" ht="20.100000000000001" customHeight="1" x14ac:dyDescent="0.2">
      <c r="CG2960" s="4"/>
    </row>
    <row r="2961" spans="85:85" ht="20.100000000000001" customHeight="1" x14ac:dyDescent="0.2">
      <c r="CG2961" s="4"/>
    </row>
    <row r="2962" spans="85:85" ht="20.100000000000001" customHeight="1" x14ac:dyDescent="0.2">
      <c r="CG2962" s="4"/>
    </row>
    <row r="2963" spans="85:85" ht="20.100000000000001" customHeight="1" x14ac:dyDescent="0.2">
      <c r="CG2963" s="4"/>
    </row>
    <row r="2964" spans="85:85" ht="20.100000000000001" customHeight="1" x14ac:dyDescent="0.2">
      <c r="CG2964" s="4"/>
    </row>
    <row r="2965" spans="85:85" ht="20.100000000000001" customHeight="1" x14ac:dyDescent="0.2">
      <c r="CG2965" s="4"/>
    </row>
    <row r="2966" spans="85:85" ht="20.100000000000001" customHeight="1" x14ac:dyDescent="0.2">
      <c r="CG2966" s="4"/>
    </row>
    <row r="2967" spans="85:85" ht="20.100000000000001" customHeight="1" x14ac:dyDescent="0.2">
      <c r="CG2967" s="4"/>
    </row>
    <row r="2968" spans="85:85" ht="20.100000000000001" customHeight="1" x14ac:dyDescent="0.2">
      <c r="CG2968" s="4"/>
    </row>
    <row r="2969" spans="85:85" ht="20.100000000000001" customHeight="1" x14ac:dyDescent="0.2">
      <c r="CG2969" s="4"/>
    </row>
    <row r="2970" spans="85:85" ht="20.100000000000001" customHeight="1" x14ac:dyDescent="0.2">
      <c r="CG2970" s="4"/>
    </row>
    <row r="2971" spans="85:85" ht="20.100000000000001" customHeight="1" x14ac:dyDescent="0.2">
      <c r="CG2971" s="4"/>
    </row>
    <row r="2972" spans="85:85" ht="20.100000000000001" customHeight="1" x14ac:dyDescent="0.2">
      <c r="CG2972" s="4"/>
    </row>
    <row r="2973" spans="85:85" ht="20.100000000000001" customHeight="1" x14ac:dyDescent="0.2">
      <c r="CG2973" s="4"/>
    </row>
    <row r="2974" spans="85:85" ht="20.100000000000001" customHeight="1" x14ac:dyDescent="0.2">
      <c r="CG2974" s="4"/>
    </row>
    <row r="2975" spans="85:85" ht="20.100000000000001" customHeight="1" x14ac:dyDescent="0.2">
      <c r="CG2975" s="4"/>
    </row>
    <row r="2976" spans="85:85" ht="20.100000000000001" customHeight="1" x14ac:dyDescent="0.2">
      <c r="CG2976" s="4"/>
    </row>
    <row r="2977" spans="85:85" ht="20.100000000000001" customHeight="1" x14ac:dyDescent="0.2">
      <c r="CG2977" s="4"/>
    </row>
    <row r="2978" spans="85:85" ht="20.100000000000001" customHeight="1" x14ac:dyDescent="0.2">
      <c r="CG2978" s="4"/>
    </row>
    <row r="2979" spans="85:85" ht="20.100000000000001" customHeight="1" x14ac:dyDescent="0.2">
      <c r="CG2979" s="4"/>
    </row>
    <row r="2980" spans="85:85" ht="20.100000000000001" customHeight="1" x14ac:dyDescent="0.2">
      <c r="CG2980" s="4"/>
    </row>
    <row r="2981" spans="85:85" ht="20.100000000000001" customHeight="1" x14ac:dyDescent="0.2">
      <c r="CG2981" s="4"/>
    </row>
    <row r="2982" spans="85:85" ht="20.100000000000001" customHeight="1" x14ac:dyDescent="0.2">
      <c r="CG2982" s="4"/>
    </row>
    <row r="2983" spans="85:85" ht="20.100000000000001" customHeight="1" x14ac:dyDescent="0.2">
      <c r="CG2983" s="4"/>
    </row>
    <row r="2984" spans="85:85" ht="20.100000000000001" customHeight="1" x14ac:dyDescent="0.2">
      <c r="CG2984" s="4"/>
    </row>
    <row r="2985" spans="85:85" ht="20.100000000000001" customHeight="1" x14ac:dyDescent="0.2">
      <c r="CG2985" s="4"/>
    </row>
    <row r="2986" spans="85:85" ht="20.100000000000001" customHeight="1" x14ac:dyDescent="0.2">
      <c r="CG2986" s="4"/>
    </row>
    <row r="2987" spans="85:85" ht="20.100000000000001" customHeight="1" x14ac:dyDescent="0.2">
      <c r="CG2987" s="4"/>
    </row>
    <row r="2988" spans="85:85" ht="20.100000000000001" customHeight="1" x14ac:dyDescent="0.2">
      <c r="CG2988" s="4"/>
    </row>
    <row r="2989" spans="85:85" ht="20.100000000000001" customHeight="1" x14ac:dyDescent="0.2">
      <c r="CG2989" s="4"/>
    </row>
    <row r="2990" spans="85:85" ht="20.100000000000001" customHeight="1" x14ac:dyDescent="0.2">
      <c r="CG2990" s="4"/>
    </row>
    <row r="2991" spans="85:85" ht="20.100000000000001" customHeight="1" x14ac:dyDescent="0.2">
      <c r="CG2991" s="4"/>
    </row>
    <row r="2992" spans="85:85" ht="20.100000000000001" customHeight="1" x14ac:dyDescent="0.2">
      <c r="CG2992" s="4"/>
    </row>
    <row r="2993" spans="85:85" ht="20.100000000000001" customHeight="1" x14ac:dyDescent="0.2">
      <c r="CG2993" s="4"/>
    </row>
    <row r="2994" spans="85:85" ht="20.100000000000001" customHeight="1" x14ac:dyDescent="0.2">
      <c r="CG2994" s="4"/>
    </row>
    <row r="2995" spans="85:85" ht="20.100000000000001" customHeight="1" x14ac:dyDescent="0.2">
      <c r="CG2995" s="4"/>
    </row>
    <row r="2996" spans="85:85" ht="20.100000000000001" customHeight="1" x14ac:dyDescent="0.2">
      <c r="CG2996" s="4"/>
    </row>
    <row r="2997" spans="85:85" ht="20.100000000000001" customHeight="1" x14ac:dyDescent="0.2">
      <c r="CG2997" s="4"/>
    </row>
    <row r="2998" spans="85:85" ht="20.100000000000001" customHeight="1" x14ac:dyDescent="0.2">
      <c r="CG2998" s="4"/>
    </row>
    <row r="2999" spans="85:85" ht="20.100000000000001" customHeight="1" x14ac:dyDescent="0.2">
      <c r="CG2999" s="4"/>
    </row>
    <row r="3000" spans="85:85" ht="20.100000000000001" customHeight="1" x14ac:dyDescent="0.2">
      <c r="CG3000" s="4"/>
    </row>
    <row r="3001" spans="85:85" ht="20.100000000000001" customHeight="1" x14ac:dyDescent="0.2">
      <c r="CG3001" s="4"/>
    </row>
    <row r="3002" spans="85:85" ht="20.100000000000001" customHeight="1" x14ac:dyDescent="0.2">
      <c r="CG3002" s="4"/>
    </row>
    <row r="3003" spans="85:85" ht="20.100000000000001" customHeight="1" x14ac:dyDescent="0.2">
      <c r="CG3003" s="4"/>
    </row>
    <row r="3004" spans="85:85" ht="20.100000000000001" customHeight="1" x14ac:dyDescent="0.2">
      <c r="CG3004" s="4"/>
    </row>
    <row r="3005" spans="85:85" ht="20.100000000000001" customHeight="1" x14ac:dyDescent="0.2">
      <c r="CG3005" s="4"/>
    </row>
    <row r="3006" spans="85:85" ht="20.100000000000001" customHeight="1" x14ac:dyDescent="0.2">
      <c r="CG3006" s="4"/>
    </row>
    <row r="3007" spans="85:85" ht="20.100000000000001" customHeight="1" x14ac:dyDescent="0.2">
      <c r="CG3007" s="4"/>
    </row>
    <row r="3008" spans="85:85" ht="20.100000000000001" customHeight="1" x14ac:dyDescent="0.2">
      <c r="CG3008" s="4"/>
    </row>
    <row r="3009" spans="85:85" ht="20.100000000000001" customHeight="1" x14ac:dyDescent="0.2">
      <c r="CG3009" s="4"/>
    </row>
    <row r="3010" spans="85:85" ht="20.100000000000001" customHeight="1" x14ac:dyDescent="0.2">
      <c r="CG3010" s="4"/>
    </row>
    <row r="3011" spans="85:85" ht="20.100000000000001" customHeight="1" x14ac:dyDescent="0.2">
      <c r="CG3011" s="4"/>
    </row>
    <row r="3012" spans="85:85" ht="20.100000000000001" customHeight="1" x14ac:dyDescent="0.2">
      <c r="CG3012" s="4"/>
    </row>
    <row r="3013" spans="85:85" ht="20.100000000000001" customHeight="1" x14ac:dyDescent="0.2">
      <c r="CG3013" s="4"/>
    </row>
    <row r="3014" spans="85:85" ht="20.100000000000001" customHeight="1" x14ac:dyDescent="0.2">
      <c r="CG3014" s="4"/>
    </row>
    <row r="3015" spans="85:85" ht="20.100000000000001" customHeight="1" x14ac:dyDescent="0.2">
      <c r="CG3015" s="4"/>
    </row>
    <row r="3016" spans="85:85" ht="20.100000000000001" customHeight="1" x14ac:dyDescent="0.2">
      <c r="CG3016" s="4"/>
    </row>
    <row r="3017" spans="85:85" ht="20.100000000000001" customHeight="1" x14ac:dyDescent="0.2">
      <c r="CG3017" s="4"/>
    </row>
    <row r="3018" spans="85:85" ht="20.100000000000001" customHeight="1" x14ac:dyDescent="0.2">
      <c r="CG3018" s="4"/>
    </row>
    <row r="3019" spans="85:85" ht="20.100000000000001" customHeight="1" x14ac:dyDescent="0.2">
      <c r="CG3019" s="4"/>
    </row>
    <row r="3020" spans="85:85" ht="20.100000000000001" customHeight="1" x14ac:dyDescent="0.2">
      <c r="CG3020" s="4"/>
    </row>
    <row r="3021" spans="85:85" ht="20.100000000000001" customHeight="1" x14ac:dyDescent="0.2">
      <c r="CG3021" s="4"/>
    </row>
    <row r="3022" spans="85:85" ht="20.100000000000001" customHeight="1" x14ac:dyDescent="0.2">
      <c r="CG3022" s="4"/>
    </row>
    <row r="3023" spans="85:85" ht="20.100000000000001" customHeight="1" x14ac:dyDescent="0.2">
      <c r="CG3023" s="4"/>
    </row>
    <row r="3024" spans="85:85" ht="20.100000000000001" customHeight="1" x14ac:dyDescent="0.2">
      <c r="CG3024" s="4"/>
    </row>
    <row r="3025" spans="85:85" ht="20.100000000000001" customHeight="1" x14ac:dyDescent="0.2">
      <c r="CG3025" s="4"/>
    </row>
    <row r="3026" spans="85:85" ht="20.100000000000001" customHeight="1" x14ac:dyDescent="0.2">
      <c r="CG3026" s="4"/>
    </row>
    <row r="3027" spans="85:85" ht="20.100000000000001" customHeight="1" x14ac:dyDescent="0.2">
      <c r="CG3027" s="4"/>
    </row>
    <row r="3028" spans="85:85" ht="20.100000000000001" customHeight="1" x14ac:dyDescent="0.2">
      <c r="CG3028" s="4"/>
    </row>
    <row r="3029" spans="85:85" ht="20.100000000000001" customHeight="1" x14ac:dyDescent="0.2">
      <c r="CG3029" s="4"/>
    </row>
    <row r="3030" spans="85:85" ht="20.100000000000001" customHeight="1" x14ac:dyDescent="0.2">
      <c r="CG3030" s="4"/>
    </row>
    <row r="3031" spans="85:85" ht="20.100000000000001" customHeight="1" x14ac:dyDescent="0.2">
      <c r="CG3031" s="4"/>
    </row>
    <row r="3032" spans="85:85" ht="20.100000000000001" customHeight="1" x14ac:dyDescent="0.2">
      <c r="CG3032" s="4"/>
    </row>
    <row r="3033" spans="85:85" ht="20.100000000000001" customHeight="1" x14ac:dyDescent="0.2">
      <c r="CG3033" s="4"/>
    </row>
    <row r="3034" spans="85:85" ht="20.100000000000001" customHeight="1" x14ac:dyDescent="0.2">
      <c r="CG3034" s="4"/>
    </row>
    <row r="3035" spans="85:85" ht="20.100000000000001" customHeight="1" x14ac:dyDescent="0.2">
      <c r="CG3035" s="4"/>
    </row>
    <row r="3036" spans="85:85" ht="20.100000000000001" customHeight="1" x14ac:dyDescent="0.2">
      <c r="CG3036" s="4"/>
    </row>
    <row r="3037" spans="85:85" ht="20.100000000000001" customHeight="1" x14ac:dyDescent="0.2">
      <c r="CG3037" s="4"/>
    </row>
    <row r="3038" spans="85:85" ht="20.100000000000001" customHeight="1" x14ac:dyDescent="0.2">
      <c r="CG3038" s="4"/>
    </row>
    <row r="3039" spans="85:85" ht="20.100000000000001" customHeight="1" x14ac:dyDescent="0.2">
      <c r="CG3039" s="4"/>
    </row>
    <row r="3040" spans="85:85" ht="20.100000000000001" customHeight="1" x14ac:dyDescent="0.2">
      <c r="CG3040" s="4"/>
    </row>
    <row r="3041" spans="85:85" ht="20.100000000000001" customHeight="1" x14ac:dyDescent="0.2">
      <c r="CG3041" s="4"/>
    </row>
    <row r="3042" spans="85:85" ht="20.100000000000001" customHeight="1" x14ac:dyDescent="0.2">
      <c r="CG3042" s="4"/>
    </row>
    <row r="3043" spans="85:85" ht="20.100000000000001" customHeight="1" x14ac:dyDescent="0.2">
      <c r="CG3043" s="4"/>
    </row>
    <row r="3044" spans="85:85" ht="20.100000000000001" customHeight="1" x14ac:dyDescent="0.2">
      <c r="CG3044" s="4"/>
    </row>
    <row r="3045" spans="85:85" ht="20.100000000000001" customHeight="1" x14ac:dyDescent="0.2">
      <c r="CG3045" s="4"/>
    </row>
    <row r="3046" spans="85:85" ht="20.100000000000001" customHeight="1" x14ac:dyDescent="0.2">
      <c r="CG3046" s="4"/>
    </row>
    <row r="3047" spans="85:85" ht="20.100000000000001" customHeight="1" x14ac:dyDescent="0.2">
      <c r="CG3047" s="4"/>
    </row>
    <row r="3048" spans="85:85" ht="20.100000000000001" customHeight="1" x14ac:dyDescent="0.2">
      <c r="CG3048" s="4"/>
    </row>
    <row r="3049" spans="85:85" ht="20.100000000000001" customHeight="1" x14ac:dyDescent="0.2">
      <c r="CG3049" s="4"/>
    </row>
    <row r="3050" spans="85:85" ht="20.100000000000001" customHeight="1" x14ac:dyDescent="0.2">
      <c r="CG3050" s="4"/>
    </row>
    <row r="3051" spans="85:85" ht="20.100000000000001" customHeight="1" x14ac:dyDescent="0.2">
      <c r="CG3051" s="4"/>
    </row>
    <row r="3052" spans="85:85" ht="20.100000000000001" customHeight="1" x14ac:dyDescent="0.2">
      <c r="CG3052" s="4"/>
    </row>
    <row r="3053" spans="85:85" ht="20.100000000000001" customHeight="1" x14ac:dyDescent="0.2">
      <c r="CG3053" s="4"/>
    </row>
    <row r="3054" spans="85:85" ht="20.100000000000001" customHeight="1" x14ac:dyDescent="0.2">
      <c r="CG3054" s="4"/>
    </row>
    <row r="3055" spans="85:85" ht="20.100000000000001" customHeight="1" x14ac:dyDescent="0.2">
      <c r="CG3055" s="4"/>
    </row>
    <row r="3056" spans="85:85" ht="20.100000000000001" customHeight="1" x14ac:dyDescent="0.2">
      <c r="CG3056" s="4"/>
    </row>
    <row r="3057" spans="85:85" ht="20.100000000000001" customHeight="1" x14ac:dyDescent="0.2">
      <c r="CG3057" s="4"/>
    </row>
    <row r="3058" spans="85:85" ht="20.100000000000001" customHeight="1" x14ac:dyDescent="0.2">
      <c r="CG3058" s="4"/>
    </row>
    <row r="3059" spans="85:85" ht="20.100000000000001" customHeight="1" x14ac:dyDescent="0.2">
      <c r="CG3059" s="4"/>
    </row>
    <row r="3060" spans="85:85" ht="20.100000000000001" customHeight="1" x14ac:dyDescent="0.2">
      <c r="CG3060" s="4"/>
    </row>
    <row r="3061" spans="85:85" ht="20.100000000000001" customHeight="1" x14ac:dyDescent="0.2">
      <c r="CG3061" s="4"/>
    </row>
    <row r="3062" spans="85:85" ht="20.100000000000001" customHeight="1" x14ac:dyDescent="0.2">
      <c r="CG3062" s="4"/>
    </row>
    <row r="3063" spans="85:85" ht="20.100000000000001" customHeight="1" x14ac:dyDescent="0.2">
      <c r="CG3063" s="4"/>
    </row>
    <row r="3064" spans="85:85" ht="20.100000000000001" customHeight="1" x14ac:dyDescent="0.2">
      <c r="CG3064" s="4"/>
    </row>
    <row r="3065" spans="85:85" ht="20.100000000000001" customHeight="1" x14ac:dyDescent="0.2">
      <c r="CG3065" s="4"/>
    </row>
    <row r="3066" spans="85:85" ht="20.100000000000001" customHeight="1" x14ac:dyDescent="0.2">
      <c r="CG3066" s="4"/>
    </row>
    <row r="3067" spans="85:85" ht="20.100000000000001" customHeight="1" x14ac:dyDescent="0.2">
      <c r="CG3067" s="4"/>
    </row>
    <row r="3068" spans="85:85" ht="20.100000000000001" customHeight="1" x14ac:dyDescent="0.2">
      <c r="CG3068" s="4"/>
    </row>
    <row r="3069" spans="85:85" ht="20.100000000000001" customHeight="1" x14ac:dyDescent="0.2">
      <c r="CG3069" s="4"/>
    </row>
    <row r="3070" spans="85:85" ht="20.100000000000001" customHeight="1" x14ac:dyDescent="0.2">
      <c r="CG3070" s="4"/>
    </row>
    <row r="3071" spans="85:85" ht="20.100000000000001" customHeight="1" x14ac:dyDescent="0.2">
      <c r="CG3071" s="4"/>
    </row>
    <row r="3072" spans="85:85" ht="20.100000000000001" customHeight="1" x14ac:dyDescent="0.2">
      <c r="CG3072" s="4"/>
    </row>
    <row r="3073" spans="85:85" ht="20.100000000000001" customHeight="1" x14ac:dyDescent="0.2">
      <c r="CG3073" s="4"/>
    </row>
    <row r="3074" spans="85:85" ht="20.100000000000001" customHeight="1" x14ac:dyDescent="0.2">
      <c r="CG3074" s="4"/>
    </row>
    <row r="3075" spans="85:85" ht="20.100000000000001" customHeight="1" x14ac:dyDescent="0.2">
      <c r="CG3075" s="4"/>
    </row>
    <row r="3076" spans="85:85" ht="20.100000000000001" customHeight="1" x14ac:dyDescent="0.2">
      <c r="CG3076" s="4"/>
    </row>
    <row r="3077" spans="85:85" ht="20.100000000000001" customHeight="1" x14ac:dyDescent="0.2">
      <c r="CG3077" s="4"/>
    </row>
    <row r="3078" spans="85:85" ht="20.100000000000001" customHeight="1" x14ac:dyDescent="0.2">
      <c r="CG3078" s="4"/>
    </row>
    <row r="3079" spans="85:85" ht="20.100000000000001" customHeight="1" x14ac:dyDescent="0.2">
      <c r="CG3079" s="4"/>
    </row>
    <row r="3080" spans="85:85" ht="20.100000000000001" customHeight="1" x14ac:dyDescent="0.2">
      <c r="CG3080" s="4"/>
    </row>
    <row r="3081" spans="85:85" ht="20.100000000000001" customHeight="1" x14ac:dyDescent="0.2">
      <c r="CG3081" s="4"/>
    </row>
    <row r="3082" spans="85:85" ht="20.100000000000001" customHeight="1" x14ac:dyDescent="0.2">
      <c r="CG3082" s="4"/>
    </row>
    <row r="3083" spans="85:85" ht="20.100000000000001" customHeight="1" x14ac:dyDescent="0.2">
      <c r="CG3083" s="4"/>
    </row>
    <row r="3084" spans="85:85" ht="20.100000000000001" customHeight="1" x14ac:dyDescent="0.2">
      <c r="CG3084" s="4"/>
    </row>
    <row r="3085" spans="85:85" ht="20.100000000000001" customHeight="1" x14ac:dyDescent="0.2">
      <c r="CG3085" s="4"/>
    </row>
    <row r="3086" spans="85:85" ht="20.100000000000001" customHeight="1" x14ac:dyDescent="0.2">
      <c r="CG3086" s="4"/>
    </row>
    <row r="3087" spans="85:85" ht="20.100000000000001" customHeight="1" x14ac:dyDescent="0.2">
      <c r="CG3087" s="4"/>
    </row>
    <row r="3088" spans="85:85" ht="20.100000000000001" customHeight="1" x14ac:dyDescent="0.2">
      <c r="CG3088" s="4"/>
    </row>
    <row r="3089" spans="85:85" ht="20.100000000000001" customHeight="1" x14ac:dyDescent="0.2">
      <c r="CG3089" s="4"/>
    </row>
    <row r="3090" spans="85:85" ht="20.100000000000001" customHeight="1" x14ac:dyDescent="0.2">
      <c r="CG3090" s="4"/>
    </row>
    <row r="3091" spans="85:85" ht="20.100000000000001" customHeight="1" x14ac:dyDescent="0.2">
      <c r="CG3091" s="4"/>
    </row>
    <row r="3092" spans="85:85" ht="20.100000000000001" customHeight="1" x14ac:dyDescent="0.2">
      <c r="CG3092" s="4"/>
    </row>
    <row r="3093" spans="85:85" ht="20.100000000000001" customHeight="1" x14ac:dyDescent="0.2">
      <c r="CG3093" s="4"/>
    </row>
    <row r="3094" spans="85:85" ht="20.100000000000001" customHeight="1" x14ac:dyDescent="0.2">
      <c r="CG3094" s="4"/>
    </row>
    <row r="3095" spans="85:85" ht="20.100000000000001" customHeight="1" x14ac:dyDescent="0.2">
      <c r="CG3095" s="4"/>
    </row>
    <row r="3096" spans="85:85" ht="20.100000000000001" customHeight="1" x14ac:dyDescent="0.2">
      <c r="CG3096" s="4"/>
    </row>
    <row r="3097" spans="85:85" ht="20.100000000000001" customHeight="1" x14ac:dyDescent="0.2">
      <c r="CG3097" s="4"/>
    </row>
    <row r="3098" spans="85:85" ht="20.100000000000001" customHeight="1" x14ac:dyDescent="0.2">
      <c r="CG3098" s="4"/>
    </row>
    <row r="3099" spans="85:85" ht="20.100000000000001" customHeight="1" x14ac:dyDescent="0.2">
      <c r="CG3099" s="4"/>
    </row>
    <row r="3100" spans="85:85" ht="20.100000000000001" customHeight="1" x14ac:dyDescent="0.2">
      <c r="CG3100" s="4"/>
    </row>
    <row r="3101" spans="85:85" ht="20.100000000000001" customHeight="1" x14ac:dyDescent="0.2">
      <c r="CG3101" s="4"/>
    </row>
    <row r="3102" spans="85:85" ht="20.100000000000001" customHeight="1" x14ac:dyDescent="0.2">
      <c r="CG3102" s="4"/>
    </row>
    <row r="3103" spans="85:85" ht="20.100000000000001" customHeight="1" x14ac:dyDescent="0.2">
      <c r="CG3103" s="4"/>
    </row>
    <row r="3104" spans="85:85" ht="20.100000000000001" customHeight="1" x14ac:dyDescent="0.2">
      <c r="CG3104" s="4"/>
    </row>
    <row r="3105" spans="85:85" ht="20.100000000000001" customHeight="1" x14ac:dyDescent="0.2">
      <c r="CG3105" s="4"/>
    </row>
    <row r="3106" spans="85:85" ht="20.100000000000001" customHeight="1" x14ac:dyDescent="0.2">
      <c r="CG3106" s="4"/>
    </row>
    <row r="3107" spans="85:85" ht="20.100000000000001" customHeight="1" x14ac:dyDescent="0.2">
      <c r="CG3107" s="4"/>
    </row>
    <row r="3108" spans="85:85" ht="20.100000000000001" customHeight="1" x14ac:dyDescent="0.2">
      <c r="CG3108" s="4"/>
    </row>
    <row r="3109" spans="85:85" ht="20.100000000000001" customHeight="1" x14ac:dyDescent="0.2">
      <c r="CG3109" s="4"/>
    </row>
    <row r="3110" spans="85:85" ht="20.100000000000001" customHeight="1" x14ac:dyDescent="0.2">
      <c r="CG3110" s="4"/>
    </row>
    <row r="3111" spans="85:85" ht="20.100000000000001" customHeight="1" x14ac:dyDescent="0.2">
      <c r="CG3111" s="4"/>
    </row>
    <row r="3112" spans="85:85" ht="20.100000000000001" customHeight="1" x14ac:dyDescent="0.2">
      <c r="CG3112" s="4"/>
    </row>
    <row r="3113" spans="85:85" ht="20.100000000000001" customHeight="1" x14ac:dyDescent="0.2">
      <c r="CG3113" s="4"/>
    </row>
    <row r="3114" spans="85:85" ht="20.100000000000001" customHeight="1" x14ac:dyDescent="0.2">
      <c r="CG3114" s="4"/>
    </row>
    <row r="3115" spans="85:85" ht="20.100000000000001" customHeight="1" x14ac:dyDescent="0.2">
      <c r="CG3115" s="4"/>
    </row>
    <row r="3116" spans="85:85" ht="20.100000000000001" customHeight="1" x14ac:dyDescent="0.2">
      <c r="CG3116" s="4"/>
    </row>
    <row r="3117" spans="85:85" ht="20.100000000000001" customHeight="1" x14ac:dyDescent="0.2">
      <c r="CG3117" s="4"/>
    </row>
    <row r="3118" spans="85:85" ht="20.100000000000001" customHeight="1" x14ac:dyDescent="0.2">
      <c r="CG3118" s="4"/>
    </row>
    <row r="3119" spans="85:85" ht="20.100000000000001" customHeight="1" x14ac:dyDescent="0.2">
      <c r="CG3119" s="4"/>
    </row>
    <row r="3120" spans="85:85" ht="20.100000000000001" customHeight="1" x14ac:dyDescent="0.2">
      <c r="CG3120" s="4"/>
    </row>
    <row r="3121" spans="85:85" ht="20.100000000000001" customHeight="1" x14ac:dyDescent="0.2">
      <c r="CG3121" s="4"/>
    </row>
    <row r="3122" spans="85:85" ht="20.100000000000001" customHeight="1" x14ac:dyDescent="0.2">
      <c r="CG3122" s="4"/>
    </row>
    <row r="3123" spans="85:85" ht="20.100000000000001" customHeight="1" x14ac:dyDescent="0.2">
      <c r="CG3123" s="4"/>
    </row>
    <row r="3124" spans="85:85" ht="20.100000000000001" customHeight="1" x14ac:dyDescent="0.2">
      <c r="CG3124" s="4"/>
    </row>
    <row r="3125" spans="85:85" ht="20.100000000000001" customHeight="1" x14ac:dyDescent="0.2">
      <c r="CG3125" s="4"/>
    </row>
    <row r="3126" spans="85:85" ht="20.100000000000001" customHeight="1" x14ac:dyDescent="0.2">
      <c r="CG3126" s="4"/>
    </row>
    <row r="3127" spans="85:85" ht="20.100000000000001" customHeight="1" x14ac:dyDescent="0.2">
      <c r="CG3127" s="4"/>
    </row>
    <row r="3128" spans="85:85" ht="20.100000000000001" customHeight="1" x14ac:dyDescent="0.2">
      <c r="CG3128" s="4"/>
    </row>
    <row r="3129" spans="85:85" ht="20.100000000000001" customHeight="1" x14ac:dyDescent="0.2">
      <c r="CG3129" s="4"/>
    </row>
    <row r="3130" spans="85:85" ht="20.100000000000001" customHeight="1" x14ac:dyDescent="0.2">
      <c r="CG3130" s="4"/>
    </row>
    <row r="3131" spans="85:85" ht="20.100000000000001" customHeight="1" x14ac:dyDescent="0.2">
      <c r="CG3131" s="4"/>
    </row>
    <row r="3132" spans="85:85" ht="20.100000000000001" customHeight="1" x14ac:dyDescent="0.2">
      <c r="CG3132" s="4"/>
    </row>
    <row r="3133" spans="85:85" ht="20.100000000000001" customHeight="1" x14ac:dyDescent="0.2">
      <c r="CG3133" s="4"/>
    </row>
    <row r="3134" spans="85:85" ht="20.100000000000001" customHeight="1" x14ac:dyDescent="0.2">
      <c r="CG3134" s="4"/>
    </row>
    <row r="3135" spans="85:85" ht="20.100000000000001" customHeight="1" x14ac:dyDescent="0.2">
      <c r="CG3135" s="4"/>
    </row>
    <row r="3136" spans="85:85" ht="20.100000000000001" customHeight="1" x14ac:dyDescent="0.2">
      <c r="CG3136" s="4"/>
    </row>
    <row r="3137" spans="85:85" ht="20.100000000000001" customHeight="1" x14ac:dyDescent="0.2">
      <c r="CG3137" s="4"/>
    </row>
    <row r="3138" spans="85:85" ht="20.100000000000001" customHeight="1" x14ac:dyDescent="0.2">
      <c r="CG3138" s="4"/>
    </row>
    <row r="3139" spans="85:85" ht="20.100000000000001" customHeight="1" x14ac:dyDescent="0.2">
      <c r="CG3139" s="4"/>
    </row>
    <row r="3140" spans="85:85" ht="20.100000000000001" customHeight="1" x14ac:dyDescent="0.2">
      <c r="CG3140" s="4"/>
    </row>
    <row r="3141" spans="85:85" ht="20.100000000000001" customHeight="1" x14ac:dyDescent="0.2">
      <c r="CG3141" s="4"/>
    </row>
    <row r="3142" spans="85:85" ht="20.100000000000001" customHeight="1" x14ac:dyDescent="0.2">
      <c r="CG3142" s="4"/>
    </row>
    <row r="3143" spans="85:85" ht="20.100000000000001" customHeight="1" x14ac:dyDescent="0.2">
      <c r="CG3143" s="4"/>
    </row>
    <row r="3144" spans="85:85" ht="20.100000000000001" customHeight="1" x14ac:dyDescent="0.2">
      <c r="CG3144" s="4"/>
    </row>
    <row r="3145" spans="85:85" ht="20.100000000000001" customHeight="1" x14ac:dyDescent="0.2">
      <c r="CG3145" s="4"/>
    </row>
    <row r="3146" spans="85:85" ht="20.100000000000001" customHeight="1" x14ac:dyDescent="0.2">
      <c r="CG3146" s="4"/>
    </row>
    <row r="3147" spans="85:85" ht="20.100000000000001" customHeight="1" x14ac:dyDescent="0.2">
      <c r="CG3147" s="4"/>
    </row>
    <row r="3148" spans="85:85" ht="20.100000000000001" customHeight="1" x14ac:dyDescent="0.2">
      <c r="CG3148" s="4"/>
    </row>
    <row r="3149" spans="85:85" ht="20.100000000000001" customHeight="1" x14ac:dyDescent="0.2">
      <c r="CG3149" s="4"/>
    </row>
    <row r="3150" spans="85:85" ht="20.100000000000001" customHeight="1" x14ac:dyDescent="0.2">
      <c r="CG3150" s="4"/>
    </row>
    <row r="3151" spans="85:85" ht="20.100000000000001" customHeight="1" x14ac:dyDescent="0.2">
      <c r="CG3151" s="4"/>
    </row>
    <row r="3152" spans="85:85" ht="20.100000000000001" customHeight="1" x14ac:dyDescent="0.2">
      <c r="CG3152" s="4"/>
    </row>
    <row r="3153" spans="85:85" ht="20.100000000000001" customHeight="1" x14ac:dyDescent="0.2">
      <c r="CG3153" s="4"/>
    </row>
    <row r="3154" spans="85:85" ht="20.100000000000001" customHeight="1" x14ac:dyDescent="0.2">
      <c r="CG3154" s="4"/>
    </row>
    <row r="3155" spans="85:85" ht="20.100000000000001" customHeight="1" x14ac:dyDescent="0.2">
      <c r="CG3155" s="4"/>
    </row>
    <row r="3156" spans="85:85" ht="20.100000000000001" customHeight="1" x14ac:dyDescent="0.2">
      <c r="CG3156" s="4"/>
    </row>
    <row r="3157" spans="85:85" ht="20.100000000000001" customHeight="1" x14ac:dyDescent="0.2">
      <c r="CG3157" s="4"/>
    </row>
    <row r="3158" spans="85:85" ht="20.100000000000001" customHeight="1" x14ac:dyDescent="0.2">
      <c r="CG3158" s="4"/>
    </row>
    <row r="3159" spans="85:85" ht="20.100000000000001" customHeight="1" x14ac:dyDescent="0.2">
      <c r="CG3159" s="4"/>
    </row>
    <row r="3160" spans="85:85" ht="20.100000000000001" customHeight="1" x14ac:dyDescent="0.2">
      <c r="CG3160" s="4"/>
    </row>
    <row r="3161" spans="85:85" ht="20.100000000000001" customHeight="1" x14ac:dyDescent="0.2">
      <c r="CG3161" s="4"/>
    </row>
    <row r="3162" spans="85:85" ht="20.100000000000001" customHeight="1" x14ac:dyDescent="0.2">
      <c r="CG3162" s="4"/>
    </row>
    <row r="3163" spans="85:85" ht="20.100000000000001" customHeight="1" x14ac:dyDescent="0.2">
      <c r="CG3163" s="4"/>
    </row>
    <row r="3164" spans="85:85" ht="20.100000000000001" customHeight="1" x14ac:dyDescent="0.2">
      <c r="CG3164" s="4"/>
    </row>
    <row r="3165" spans="85:85" ht="20.100000000000001" customHeight="1" x14ac:dyDescent="0.2">
      <c r="CG3165" s="4"/>
    </row>
    <row r="3166" spans="85:85" ht="20.100000000000001" customHeight="1" x14ac:dyDescent="0.2">
      <c r="CG3166" s="4"/>
    </row>
    <row r="3167" spans="85:85" ht="20.100000000000001" customHeight="1" x14ac:dyDescent="0.2">
      <c r="CG3167" s="4"/>
    </row>
    <row r="3168" spans="85:85" ht="20.100000000000001" customHeight="1" x14ac:dyDescent="0.2">
      <c r="CG3168" s="4"/>
    </row>
    <row r="3169" spans="85:85" ht="20.100000000000001" customHeight="1" x14ac:dyDescent="0.2">
      <c r="CG3169" s="4"/>
    </row>
    <row r="3170" spans="85:85" ht="20.100000000000001" customHeight="1" x14ac:dyDescent="0.2">
      <c r="CG3170" s="4"/>
    </row>
    <row r="3171" spans="85:85" ht="20.100000000000001" customHeight="1" x14ac:dyDescent="0.2">
      <c r="CG3171" s="4"/>
    </row>
    <row r="3172" spans="85:85" ht="20.100000000000001" customHeight="1" x14ac:dyDescent="0.2">
      <c r="CG3172" s="4"/>
    </row>
    <row r="3173" spans="85:85" ht="20.100000000000001" customHeight="1" x14ac:dyDescent="0.2">
      <c r="CG3173" s="4"/>
    </row>
    <row r="3174" spans="85:85" ht="20.100000000000001" customHeight="1" x14ac:dyDescent="0.2">
      <c r="CG3174" s="4"/>
    </row>
    <row r="3175" spans="85:85" ht="20.100000000000001" customHeight="1" x14ac:dyDescent="0.2">
      <c r="CG3175" s="4"/>
    </row>
    <row r="3176" spans="85:85" ht="20.100000000000001" customHeight="1" x14ac:dyDescent="0.2">
      <c r="CG3176" s="4"/>
    </row>
    <row r="3177" spans="85:85" ht="20.100000000000001" customHeight="1" x14ac:dyDescent="0.2">
      <c r="CG3177" s="4"/>
    </row>
    <row r="3178" spans="85:85" ht="20.100000000000001" customHeight="1" x14ac:dyDescent="0.2">
      <c r="CG3178" s="4"/>
    </row>
    <row r="3179" spans="85:85" ht="20.100000000000001" customHeight="1" x14ac:dyDescent="0.2">
      <c r="CG3179" s="4"/>
    </row>
    <row r="3180" spans="85:85" ht="20.100000000000001" customHeight="1" x14ac:dyDescent="0.2">
      <c r="CG3180" s="4"/>
    </row>
    <row r="3181" spans="85:85" ht="20.100000000000001" customHeight="1" x14ac:dyDescent="0.2">
      <c r="CG3181" s="4"/>
    </row>
    <row r="3182" spans="85:85" ht="20.100000000000001" customHeight="1" x14ac:dyDescent="0.2">
      <c r="CG3182" s="4"/>
    </row>
    <row r="3183" spans="85:85" ht="20.100000000000001" customHeight="1" x14ac:dyDescent="0.2">
      <c r="CG3183" s="4"/>
    </row>
    <row r="3184" spans="85:85" ht="20.100000000000001" customHeight="1" x14ac:dyDescent="0.2">
      <c r="CG3184" s="4"/>
    </row>
    <row r="3185" spans="85:85" ht="20.100000000000001" customHeight="1" x14ac:dyDescent="0.2">
      <c r="CG3185" s="4"/>
    </row>
    <row r="3186" spans="85:85" ht="20.100000000000001" customHeight="1" x14ac:dyDescent="0.2">
      <c r="CG3186" s="4"/>
    </row>
    <row r="3187" spans="85:85" ht="20.100000000000001" customHeight="1" x14ac:dyDescent="0.2">
      <c r="CG3187" s="4"/>
    </row>
    <row r="3188" spans="85:85" ht="20.100000000000001" customHeight="1" x14ac:dyDescent="0.2">
      <c r="CG3188" s="4"/>
    </row>
    <row r="3189" spans="85:85" ht="20.100000000000001" customHeight="1" x14ac:dyDescent="0.2">
      <c r="CG3189" s="4"/>
    </row>
    <row r="3190" spans="85:85" ht="20.100000000000001" customHeight="1" x14ac:dyDescent="0.2">
      <c r="CG3190" s="4"/>
    </row>
    <row r="3191" spans="85:85" ht="20.100000000000001" customHeight="1" x14ac:dyDescent="0.2">
      <c r="CG3191" s="4"/>
    </row>
    <row r="3192" spans="85:85" ht="20.100000000000001" customHeight="1" x14ac:dyDescent="0.2">
      <c r="CG3192" s="4"/>
    </row>
    <row r="3193" spans="85:85" ht="20.100000000000001" customHeight="1" x14ac:dyDescent="0.2">
      <c r="CG3193" s="4"/>
    </row>
    <row r="3194" spans="85:85" ht="20.100000000000001" customHeight="1" x14ac:dyDescent="0.2">
      <c r="CG3194" s="4"/>
    </row>
    <row r="3195" spans="85:85" ht="20.100000000000001" customHeight="1" x14ac:dyDescent="0.2">
      <c r="CG3195" s="4"/>
    </row>
    <row r="3196" spans="85:85" ht="20.100000000000001" customHeight="1" x14ac:dyDescent="0.2">
      <c r="CG3196" s="4"/>
    </row>
    <row r="3197" spans="85:85" ht="20.100000000000001" customHeight="1" x14ac:dyDescent="0.2">
      <c r="CG3197" s="4"/>
    </row>
    <row r="3198" spans="85:85" ht="20.100000000000001" customHeight="1" x14ac:dyDescent="0.2">
      <c r="CG3198" s="4"/>
    </row>
    <row r="3199" spans="85:85" ht="20.100000000000001" customHeight="1" x14ac:dyDescent="0.2">
      <c r="CG3199" s="4"/>
    </row>
    <row r="3200" spans="85:85" ht="20.100000000000001" customHeight="1" x14ac:dyDescent="0.2">
      <c r="CG3200" s="4"/>
    </row>
    <row r="3201" spans="85:85" ht="20.100000000000001" customHeight="1" x14ac:dyDescent="0.2">
      <c r="CG3201" s="4"/>
    </row>
    <row r="3202" spans="85:85" ht="20.100000000000001" customHeight="1" x14ac:dyDescent="0.2">
      <c r="CG3202" s="4"/>
    </row>
    <row r="3203" spans="85:85" ht="20.100000000000001" customHeight="1" x14ac:dyDescent="0.2">
      <c r="CG3203" s="4"/>
    </row>
    <row r="3204" spans="85:85" ht="20.100000000000001" customHeight="1" x14ac:dyDescent="0.2">
      <c r="CG3204" s="4"/>
    </row>
    <row r="3205" spans="85:85" ht="20.100000000000001" customHeight="1" x14ac:dyDescent="0.2">
      <c r="CG3205" s="4"/>
    </row>
    <row r="3206" spans="85:85" ht="20.100000000000001" customHeight="1" x14ac:dyDescent="0.2">
      <c r="CG3206" s="4"/>
    </row>
    <row r="3207" spans="85:85" ht="20.100000000000001" customHeight="1" x14ac:dyDescent="0.2">
      <c r="CG3207" s="4"/>
    </row>
    <row r="3208" spans="85:85" ht="20.100000000000001" customHeight="1" x14ac:dyDescent="0.2">
      <c r="CG3208" s="4"/>
    </row>
    <row r="3209" spans="85:85" ht="20.100000000000001" customHeight="1" x14ac:dyDescent="0.2">
      <c r="CG3209" s="4"/>
    </row>
    <row r="3210" spans="85:85" ht="20.100000000000001" customHeight="1" x14ac:dyDescent="0.2">
      <c r="CG3210" s="4"/>
    </row>
    <row r="3211" spans="85:85" ht="20.100000000000001" customHeight="1" x14ac:dyDescent="0.2">
      <c r="CG3211" s="4"/>
    </row>
    <row r="3212" spans="85:85" ht="20.100000000000001" customHeight="1" x14ac:dyDescent="0.2">
      <c r="CG3212" s="4"/>
    </row>
    <row r="3213" spans="85:85" ht="20.100000000000001" customHeight="1" x14ac:dyDescent="0.2">
      <c r="CG3213" s="4"/>
    </row>
    <row r="3214" spans="85:85" ht="20.100000000000001" customHeight="1" x14ac:dyDescent="0.2">
      <c r="CG3214" s="4"/>
    </row>
    <row r="3215" spans="85:85" ht="20.100000000000001" customHeight="1" x14ac:dyDescent="0.2">
      <c r="CG3215" s="4"/>
    </row>
    <row r="3216" spans="85:85" ht="20.100000000000001" customHeight="1" x14ac:dyDescent="0.2">
      <c r="CG3216" s="4"/>
    </row>
    <row r="3217" spans="85:85" ht="20.100000000000001" customHeight="1" x14ac:dyDescent="0.2">
      <c r="CG3217" s="4"/>
    </row>
    <row r="3218" spans="85:85" ht="20.100000000000001" customHeight="1" x14ac:dyDescent="0.2">
      <c r="CG3218" s="4"/>
    </row>
    <row r="3219" spans="85:85" ht="20.100000000000001" customHeight="1" x14ac:dyDescent="0.2">
      <c r="CG3219" s="4"/>
    </row>
    <row r="3220" spans="85:85" ht="20.100000000000001" customHeight="1" x14ac:dyDescent="0.2">
      <c r="CG3220" s="4"/>
    </row>
    <row r="3221" spans="85:85" ht="20.100000000000001" customHeight="1" x14ac:dyDescent="0.2">
      <c r="CG3221" s="4"/>
    </row>
    <row r="3222" spans="85:85" ht="20.100000000000001" customHeight="1" x14ac:dyDescent="0.2">
      <c r="CG3222" s="4"/>
    </row>
    <row r="3223" spans="85:85" ht="20.100000000000001" customHeight="1" x14ac:dyDescent="0.2">
      <c r="CG3223" s="4"/>
    </row>
    <row r="3224" spans="85:85" ht="20.100000000000001" customHeight="1" x14ac:dyDescent="0.2">
      <c r="CG3224" s="4"/>
    </row>
    <row r="3225" spans="85:85" ht="20.100000000000001" customHeight="1" x14ac:dyDescent="0.2">
      <c r="CG3225" s="4"/>
    </row>
    <row r="3226" spans="85:85" ht="20.100000000000001" customHeight="1" x14ac:dyDescent="0.2">
      <c r="CG3226" s="4"/>
    </row>
    <row r="3227" spans="85:85" ht="20.100000000000001" customHeight="1" x14ac:dyDescent="0.2">
      <c r="CG3227" s="4"/>
    </row>
    <row r="3228" spans="85:85" ht="20.100000000000001" customHeight="1" x14ac:dyDescent="0.2">
      <c r="CG3228" s="4"/>
    </row>
    <row r="3229" spans="85:85" ht="20.100000000000001" customHeight="1" x14ac:dyDescent="0.2">
      <c r="CG3229" s="4"/>
    </row>
    <row r="3230" spans="85:85" ht="20.100000000000001" customHeight="1" x14ac:dyDescent="0.2">
      <c r="CG3230" s="4"/>
    </row>
    <row r="3231" spans="85:85" ht="20.100000000000001" customHeight="1" x14ac:dyDescent="0.2">
      <c r="CG3231" s="4"/>
    </row>
    <row r="3232" spans="85:85" ht="20.100000000000001" customHeight="1" x14ac:dyDescent="0.2">
      <c r="CG3232" s="4"/>
    </row>
    <row r="3233" spans="85:85" ht="20.100000000000001" customHeight="1" x14ac:dyDescent="0.2">
      <c r="CG3233" s="4"/>
    </row>
    <row r="3234" spans="85:85" ht="20.100000000000001" customHeight="1" x14ac:dyDescent="0.2">
      <c r="CG3234" s="4"/>
    </row>
    <row r="3235" spans="85:85" ht="20.100000000000001" customHeight="1" x14ac:dyDescent="0.2">
      <c r="CG3235" s="4"/>
    </row>
    <row r="3236" spans="85:85" ht="20.100000000000001" customHeight="1" x14ac:dyDescent="0.2">
      <c r="CG3236" s="4"/>
    </row>
    <row r="3237" spans="85:85" ht="20.100000000000001" customHeight="1" x14ac:dyDescent="0.2">
      <c r="CG3237" s="4"/>
    </row>
    <row r="3238" spans="85:85" ht="20.100000000000001" customHeight="1" x14ac:dyDescent="0.2">
      <c r="CG3238" s="4"/>
    </row>
    <row r="3239" spans="85:85" ht="20.100000000000001" customHeight="1" x14ac:dyDescent="0.2">
      <c r="CG3239" s="4"/>
    </row>
    <row r="3240" spans="85:85" ht="20.100000000000001" customHeight="1" x14ac:dyDescent="0.2">
      <c r="CG3240" s="4"/>
    </row>
    <row r="3241" spans="85:85" ht="20.100000000000001" customHeight="1" x14ac:dyDescent="0.2">
      <c r="CG3241" s="4"/>
    </row>
    <row r="3242" spans="85:85" ht="20.100000000000001" customHeight="1" x14ac:dyDescent="0.2">
      <c r="CG3242" s="4"/>
    </row>
    <row r="3243" spans="85:85" ht="20.100000000000001" customHeight="1" x14ac:dyDescent="0.2">
      <c r="CG3243" s="4"/>
    </row>
    <row r="3244" spans="85:85" ht="20.100000000000001" customHeight="1" x14ac:dyDescent="0.2">
      <c r="CG3244" s="4"/>
    </row>
    <row r="3245" spans="85:85" ht="20.100000000000001" customHeight="1" x14ac:dyDescent="0.2">
      <c r="CG3245" s="4"/>
    </row>
    <row r="3246" spans="85:85" ht="20.100000000000001" customHeight="1" x14ac:dyDescent="0.2">
      <c r="CG3246" s="4"/>
    </row>
    <row r="3247" spans="85:85" ht="20.100000000000001" customHeight="1" x14ac:dyDescent="0.2">
      <c r="CG3247" s="4"/>
    </row>
    <row r="3248" spans="85:85" ht="20.100000000000001" customHeight="1" x14ac:dyDescent="0.2">
      <c r="CG3248" s="4"/>
    </row>
    <row r="3249" spans="85:85" ht="20.100000000000001" customHeight="1" x14ac:dyDescent="0.2">
      <c r="CG3249" s="4"/>
    </row>
    <row r="3250" spans="85:85" ht="20.100000000000001" customHeight="1" x14ac:dyDescent="0.2">
      <c r="CG3250" s="4"/>
    </row>
    <row r="3251" spans="85:85" ht="20.100000000000001" customHeight="1" x14ac:dyDescent="0.2">
      <c r="CG3251" s="4"/>
    </row>
    <row r="3252" spans="85:85" ht="20.100000000000001" customHeight="1" x14ac:dyDescent="0.2">
      <c r="CG3252" s="4"/>
    </row>
    <row r="3253" spans="85:85" ht="20.100000000000001" customHeight="1" x14ac:dyDescent="0.2">
      <c r="CG3253" s="4"/>
    </row>
    <row r="3254" spans="85:85" ht="20.100000000000001" customHeight="1" x14ac:dyDescent="0.2">
      <c r="CG3254" s="4"/>
    </row>
    <row r="3255" spans="85:85" ht="20.100000000000001" customHeight="1" x14ac:dyDescent="0.2">
      <c r="CG3255" s="4"/>
    </row>
    <row r="3256" spans="85:85" ht="20.100000000000001" customHeight="1" x14ac:dyDescent="0.2">
      <c r="CG3256" s="4"/>
    </row>
    <row r="3257" spans="85:85" ht="20.100000000000001" customHeight="1" x14ac:dyDescent="0.2">
      <c r="CG3257" s="4"/>
    </row>
    <row r="3258" spans="85:85" ht="20.100000000000001" customHeight="1" x14ac:dyDescent="0.2">
      <c r="CG3258" s="4"/>
    </row>
    <row r="3259" spans="85:85" ht="20.100000000000001" customHeight="1" x14ac:dyDescent="0.2">
      <c r="CG3259" s="4"/>
    </row>
    <row r="3260" spans="85:85" ht="20.100000000000001" customHeight="1" x14ac:dyDescent="0.2">
      <c r="CG3260" s="4"/>
    </row>
    <row r="3261" spans="85:85" ht="20.100000000000001" customHeight="1" x14ac:dyDescent="0.2">
      <c r="CG3261" s="4"/>
    </row>
    <row r="3262" spans="85:85" ht="20.100000000000001" customHeight="1" x14ac:dyDescent="0.2">
      <c r="CG3262" s="4"/>
    </row>
    <row r="3263" spans="85:85" ht="20.100000000000001" customHeight="1" x14ac:dyDescent="0.2">
      <c r="CG3263" s="4"/>
    </row>
    <row r="3264" spans="85:85" ht="20.100000000000001" customHeight="1" x14ac:dyDescent="0.2">
      <c r="CG3264" s="4"/>
    </row>
    <row r="3265" spans="85:85" ht="20.100000000000001" customHeight="1" x14ac:dyDescent="0.2">
      <c r="CG3265" s="4"/>
    </row>
    <row r="3266" spans="85:85" ht="20.100000000000001" customHeight="1" x14ac:dyDescent="0.2">
      <c r="CG3266" s="4"/>
    </row>
    <row r="3267" spans="85:85" ht="20.100000000000001" customHeight="1" x14ac:dyDescent="0.2">
      <c r="CG3267" s="4"/>
    </row>
    <row r="3268" spans="85:85" ht="20.100000000000001" customHeight="1" x14ac:dyDescent="0.2">
      <c r="CG3268" s="4"/>
    </row>
    <row r="3269" spans="85:85" ht="20.100000000000001" customHeight="1" x14ac:dyDescent="0.2">
      <c r="CG3269" s="4"/>
    </row>
    <row r="3270" spans="85:85" ht="20.100000000000001" customHeight="1" x14ac:dyDescent="0.2">
      <c r="CG3270" s="4"/>
    </row>
    <row r="3271" spans="85:85" ht="20.100000000000001" customHeight="1" x14ac:dyDescent="0.2">
      <c r="CG3271" s="4"/>
    </row>
    <row r="3272" spans="85:85" ht="20.100000000000001" customHeight="1" x14ac:dyDescent="0.2">
      <c r="CG3272" s="4"/>
    </row>
    <row r="3273" spans="85:85" ht="20.100000000000001" customHeight="1" x14ac:dyDescent="0.2">
      <c r="CG3273" s="4"/>
    </row>
    <row r="3274" spans="85:85" ht="20.100000000000001" customHeight="1" x14ac:dyDescent="0.2">
      <c r="CG3274" s="4"/>
    </row>
    <row r="3275" spans="85:85" ht="20.100000000000001" customHeight="1" x14ac:dyDescent="0.2">
      <c r="CG3275" s="4"/>
    </row>
    <row r="3276" spans="85:85" ht="20.100000000000001" customHeight="1" x14ac:dyDescent="0.2">
      <c r="CG3276" s="4"/>
    </row>
    <row r="3277" spans="85:85" ht="20.100000000000001" customHeight="1" x14ac:dyDescent="0.2">
      <c r="CG3277" s="4"/>
    </row>
    <row r="3278" spans="85:85" ht="20.100000000000001" customHeight="1" x14ac:dyDescent="0.2">
      <c r="CG3278" s="4"/>
    </row>
    <row r="3279" spans="85:85" ht="20.100000000000001" customHeight="1" x14ac:dyDescent="0.2">
      <c r="CG3279" s="4"/>
    </row>
    <row r="3280" spans="85:85" ht="20.100000000000001" customHeight="1" x14ac:dyDescent="0.2">
      <c r="CG3280" s="4"/>
    </row>
    <row r="3281" spans="85:85" ht="20.100000000000001" customHeight="1" x14ac:dyDescent="0.2">
      <c r="CG3281" s="4"/>
    </row>
    <row r="3282" spans="85:85" ht="20.100000000000001" customHeight="1" x14ac:dyDescent="0.2">
      <c r="CG3282" s="4"/>
    </row>
    <row r="3283" spans="85:85" ht="20.100000000000001" customHeight="1" x14ac:dyDescent="0.2">
      <c r="CG3283" s="4"/>
    </row>
    <row r="3284" spans="85:85" ht="20.100000000000001" customHeight="1" x14ac:dyDescent="0.2">
      <c r="CG3284" s="4"/>
    </row>
    <row r="3285" spans="85:85" ht="20.100000000000001" customHeight="1" x14ac:dyDescent="0.2">
      <c r="CG3285" s="4"/>
    </row>
    <row r="3286" spans="85:85" ht="20.100000000000001" customHeight="1" x14ac:dyDescent="0.2">
      <c r="CG3286" s="4"/>
    </row>
    <row r="3287" spans="85:85" ht="20.100000000000001" customHeight="1" x14ac:dyDescent="0.2">
      <c r="CG3287" s="4"/>
    </row>
    <row r="3288" spans="85:85" ht="20.100000000000001" customHeight="1" x14ac:dyDescent="0.2">
      <c r="CG3288" s="4"/>
    </row>
    <row r="3289" spans="85:85" ht="20.100000000000001" customHeight="1" x14ac:dyDescent="0.2">
      <c r="CG3289" s="4"/>
    </row>
    <row r="3290" spans="85:85" ht="20.100000000000001" customHeight="1" x14ac:dyDescent="0.2">
      <c r="CG3290" s="4"/>
    </row>
    <row r="3291" spans="85:85" ht="20.100000000000001" customHeight="1" x14ac:dyDescent="0.2">
      <c r="CG3291" s="4"/>
    </row>
    <row r="3292" spans="85:85" ht="20.100000000000001" customHeight="1" x14ac:dyDescent="0.2">
      <c r="CG3292" s="4"/>
    </row>
    <row r="3293" spans="85:85" ht="20.100000000000001" customHeight="1" x14ac:dyDescent="0.2">
      <c r="CG3293" s="4"/>
    </row>
    <row r="3294" spans="85:85" ht="20.100000000000001" customHeight="1" x14ac:dyDescent="0.2">
      <c r="CG3294" s="4"/>
    </row>
    <row r="3295" spans="85:85" ht="20.100000000000001" customHeight="1" x14ac:dyDescent="0.2">
      <c r="CG3295" s="4"/>
    </row>
    <row r="3296" spans="85:85" ht="20.100000000000001" customHeight="1" x14ac:dyDescent="0.2">
      <c r="CG3296" s="4"/>
    </row>
    <row r="3297" spans="85:85" ht="20.100000000000001" customHeight="1" x14ac:dyDescent="0.2">
      <c r="CG3297" s="4"/>
    </row>
    <row r="3298" spans="85:85" ht="20.100000000000001" customHeight="1" x14ac:dyDescent="0.2">
      <c r="CG3298" s="4"/>
    </row>
    <row r="3299" spans="85:85" ht="20.100000000000001" customHeight="1" x14ac:dyDescent="0.2">
      <c r="CG3299" s="4"/>
    </row>
    <row r="3300" spans="85:85" ht="20.100000000000001" customHeight="1" x14ac:dyDescent="0.2">
      <c r="CG3300" s="4"/>
    </row>
    <row r="3301" spans="85:85" ht="20.100000000000001" customHeight="1" x14ac:dyDescent="0.2">
      <c r="CG3301" s="4"/>
    </row>
    <row r="3302" spans="85:85" ht="20.100000000000001" customHeight="1" x14ac:dyDescent="0.2">
      <c r="CG3302" s="4"/>
    </row>
    <row r="3303" spans="85:85" ht="20.100000000000001" customHeight="1" x14ac:dyDescent="0.2">
      <c r="CG3303" s="4"/>
    </row>
    <row r="3304" spans="85:85" ht="20.100000000000001" customHeight="1" x14ac:dyDescent="0.2">
      <c r="CG3304" s="4"/>
    </row>
    <row r="3305" spans="85:85" ht="20.100000000000001" customHeight="1" x14ac:dyDescent="0.2">
      <c r="CG3305" s="4"/>
    </row>
    <row r="3306" spans="85:85" ht="20.100000000000001" customHeight="1" x14ac:dyDescent="0.2">
      <c r="CG3306" s="4"/>
    </row>
    <row r="3307" spans="85:85" ht="20.100000000000001" customHeight="1" x14ac:dyDescent="0.2">
      <c r="CG3307" s="4"/>
    </row>
    <row r="3308" spans="85:85" ht="20.100000000000001" customHeight="1" x14ac:dyDescent="0.2">
      <c r="CG3308" s="4"/>
    </row>
    <row r="3309" spans="85:85" ht="20.100000000000001" customHeight="1" x14ac:dyDescent="0.2">
      <c r="CG3309" s="4"/>
    </row>
    <row r="3310" spans="85:85" ht="20.100000000000001" customHeight="1" x14ac:dyDescent="0.2">
      <c r="CG3310" s="4"/>
    </row>
    <row r="3311" spans="85:85" ht="20.100000000000001" customHeight="1" x14ac:dyDescent="0.2">
      <c r="CG3311" s="4"/>
    </row>
    <row r="3312" spans="85:85" ht="20.100000000000001" customHeight="1" x14ac:dyDescent="0.2">
      <c r="CG3312" s="4"/>
    </row>
    <row r="3313" spans="85:85" ht="20.100000000000001" customHeight="1" x14ac:dyDescent="0.2">
      <c r="CG3313" s="4"/>
    </row>
    <row r="3314" spans="85:85" ht="20.100000000000001" customHeight="1" x14ac:dyDescent="0.2">
      <c r="CG3314" s="4"/>
    </row>
    <row r="3315" spans="85:85" ht="20.100000000000001" customHeight="1" x14ac:dyDescent="0.2">
      <c r="CG3315" s="4"/>
    </row>
    <row r="3316" spans="85:85" ht="20.100000000000001" customHeight="1" x14ac:dyDescent="0.2">
      <c r="CG3316" s="4"/>
    </row>
    <row r="3317" spans="85:85" ht="20.100000000000001" customHeight="1" x14ac:dyDescent="0.2">
      <c r="CG3317" s="4"/>
    </row>
    <row r="3318" spans="85:85" ht="20.100000000000001" customHeight="1" x14ac:dyDescent="0.2">
      <c r="CG3318" s="4"/>
    </row>
    <row r="3319" spans="85:85" ht="20.100000000000001" customHeight="1" x14ac:dyDescent="0.2">
      <c r="CG3319" s="4"/>
    </row>
    <row r="3320" spans="85:85" ht="20.100000000000001" customHeight="1" x14ac:dyDescent="0.2">
      <c r="CG3320" s="4"/>
    </row>
    <row r="3321" spans="85:85" ht="20.100000000000001" customHeight="1" x14ac:dyDescent="0.2">
      <c r="CG3321" s="4"/>
    </row>
    <row r="3322" spans="85:85" ht="20.100000000000001" customHeight="1" x14ac:dyDescent="0.2">
      <c r="CG3322" s="4"/>
    </row>
    <row r="3323" spans="85:85" ht="20.100000000000001" customHeight="1" x14ac:dyDescent="0.2">
      <c r="CG3323" s="4"/>
    </row>
    <row r="3324" spans="85:85" ht="20.100000000000001" customHeight="1" x14ac:dyDescent="0.2">
      <c r="CG3324" s="4"/>
    </row>
    <row r="3325" spans="85:85" ht="20.100000000000001" customHeight="1" x14ac:dyDescent="0.2">
      <c r="CG3325" s="4"/>
    </row>
    <row r="3326" spans="85:85" ht="20.100000000000001" customHeight="1" x14ac:dyDescent="0.2">
      <c r="CG3326" s="4"/>
    </row>
    <row r="3327" spans="85:85" ht="20.100000000000001" customHeight="1" x14ac:dyDescent="0.2">
      <c r="CG3327" s="4"/>
    </row>
    <row r="3328" spans="85:85" ht="20.100000000000001" customHeight="1" x14ac:dyDescent="0.2">
      <c r="CG3328" s="4"/>
    </row>
    <row r="3329" spans="85:85" ht="20.100000000000001" customHeight="1" x14ac:dyDescent="0.2">
      <c r="CG3329" s="4"/>
    </row>
    <row r="3330" spans="85:85" ht="20.100000000000001" customHeight="1" x14ac:dyDescent="0.2">
      <c r="CG3330" s="4"/>
    </row>
    <row r="3331" spans="85:85" ht="20.100000000000001" customHeight="1" x14ac:dyDescent="0.2">
      <c r="CG3331" s="4"/>
    </row>
    <row r="3332" spans="85:85" ht="20.100000000000001" customHeight="1" x14ac:dyDescent="0.2">
      <c r="CG3332" s="4"/>
    </row>
    <row r="3333" spans="85:85" ht="20.100000000000001" customHeight="1" x14ac:dyDescent="0.2">
      <c r="CG3333" s="4"/>
    </row>
    <row r="3334" spans="85:85" ht="20.100000000000001" customHeight="1" x14ac:dyDescent="0.2">
      <c r="CG3334" s="4"/>
    </row>
    <row r="3335" spans="85:85" ht="20.100000000000001" customHeight="1" x14ac:dyDescent="0.2">
      <c r="CG3335" s="4"/>
    </row>
    <row r="3336" spans="85:85" ht="20.100000000000001" customHeight="1" x14ac:dyDescent="0.2">
      <c r="CG3336" s="4"/>
    </row>
    <row r="3337" spans="85:85" ht="20.100000000000001" customHeight="1" x14ac:dyDescent="0.2">
      <c r="CG3337" s="4"/>
    </row>
    <row r="3338" spans="85:85" ht="20.100000000000001" customHeight="1" x14ac:dyDescent="0.2">
      <c r="CG3338" s="4"/>
    </row>
    <row r="3339" spans="85:85" ht="20.100000000000001" customHeight="1" x14ac:dyDescent="0.2">
      <c r="CG3339" s="4"/>
    </row>
    <row r="3340" spans="85:85" ht="20.100000000000001" customHeight="1" x14ac:dyDescent="0.2">
      <c r="CG3340" s="4"/>
    </row>
    <row r="3341" spans="85:85" ht="20.100000000000001" customHeight="1" x14ac:dyDescent="0.2">
      <c r="CG3341" s="4"/>
    </row>
    <row r="3342" spans="85:85" ht="20.100000000000001" customHeight="1" x14ac:dyDescent="0.2">
      <c r="CG3342" s="4"/>
    </row>
    <row r="3343" spans="85:85" ht="20.100000000000001" customHeight="1" x14ac:dyDescent="0.2">
      <c r="CG3343" s="4"/>
    </row>
    <row r="3344" spans="85:85" ht="20.100000000000001" customHeight="1" x14ac:dyDescent="0.2">
      <c r="CG3344" s="4"/>
    </row>
    <row r="3345" spans="85:85" ht="20.100000000000001" customHeight="1" x14ac:dyDescent="0.2">
      <c r="CG3345" s="4"/>
    </row>
    <row r="3346" spans="85:85" ht="20.100000000000001" customHeight="1" x14ac:dyDescent="0.2">
      <c r="CG3346" s="4"/>
    </row>
    <row r="3347" spans="85:85" ht="20.100000000000001" customHeight="1" x14ac:dyDescent="0.2">
      <c r="CG3347" s="4"/>
    </row>
    <row r="3348" spans="85:85" ht="20.100000000000001" customHeight="1" x14ac:dyDescent="0.2">
      <c r="CG3348" s="4"/>
    </row>
    <row r="3349" spans="85:85" ht="20.100000000000001" customHeight="1" x14ac:dyDescent="0.2">
      <c r="CG3349" s="4"/>
    </row>
    <row r="3350" spans="85:85" ht="20.100000000000001" customHeight="1" x14ac:dyDescent="0.2">
      <c r="CG3350" s="4"/>
    </row>
    <row r="3351" spans="85:85" ht="20.100000000000001" customHeight="1" x14ac:dyDescent="0.2">
      <c r="CG3351" s="4"/>
    </row>
    <row r="3352" spans="85:85" ht="20.100000000000001" customHeight="1" x14ac:dyDescent="0.2">
      <c r="CG3352" s="4"/>
    </row>
    <row r="3353" spans="85:85" ht="20.100000000000001" customHeight="1" x14ac:dyDescent="0.2">
      <c r="CG3353" s="4"/>
    </row>
    <row r="3354" spans="85:85" ht="20.100000000000001" customHeight="1" x14ac:dyDescent="0.2">
      <c r="CG3354" s="4"/>
    </row>
    <row r="3355" spans="85:85" ht="20.100000000000001" customHeight="1" x14ac:dyDescent="0.2">
      <c r="CG3355" s="4"/>
    </row>
    <row r="3356" spans="85:85" ht="20.100000000000001" customHeight="1" x14ac:dyDescent="0.2">
      <c r="CG3356" s="4"/>
    </row>
    <row r="3357" spans="85:85" ht="20.100000000000001" customHeight="1" x14ac:dyDescent="0.2">
      <c r="CG3357" s="4"/>
    </row>
    <row r="3358" spans="85:85" ht="20.100000000000001" customHeight="1" x14ac:dyDescent="0.2">
      <c r="CG3358" s="4"/>
    </row>
    <row r="3359" spans="85:85" ht="20.100000000000001" customHeight="1" x14ac:dyDescent="0.2">
      <c r="CG3359" s="4"/>
    </row>
    <row r="3360" spans="85:85" ht="20.100000000000001" customHeight="1" x14ac:dyDescent="0.2">
      <c r="CG3360" s="4"/>
    </row>
    <row r="3361" spans="85:85" ht="20.100000000000001" customHeight="1" x14ac:dyDescent="0.2">
      <c r="CG3361" s="4"/>
    </row>
    <row r="3362" spans="85:85" ht="20.100000000000001" customHeight="1" x14ac:dyDescent="0.2">
      <c r="CG3362" s="4"/>
    </row>
    <row r="3363" spans="85:85" ht="20.100000000000001" customHeight="1" x14ac:dyDescent="0.2">
      <c r="CG3363" s="4"/>
    </row>
    <row r="3364" spans="85:85" ht="20.100000000000001" customHeight="1" x14ac:dyDescent="0.2">
      <c r="CG3364" s="4"/>
    </row>
    <row r="3365" spans="85:85" ht="20.100000000000001" customHeight="1" x14ac:dyDescent="0.2">
      <c r="CG3365" s="4"/>
    </row>
    <row r="3366" spans="85:85" ht="20.100000000000001" customHeight="1" x14ac:dyDescent="0.2">
      <c r="CG3366" s="4"/>
    </row>
    <row r="3367" spans="85:85" ht="20.100000000000001" customHeight="1" x14ac:dyDescent="0.2">
      <c r="CG3367" s="4"/>
    </row>
    <row r="3368" spans="85:85" ht="20.100000000000001" customHeight="1" x14ac:dyDescent="0.2">
      <c r="CG3368" s="4"/>
    </row>
    <row r="3369" spans="85:85" ht="20.100000000000001" customHeight="1" x14ac:dyDescent="0.2">
      <c r="CG3369" s="4"/>
    </row>
    <row r="3370" spans="85:85" ht="20.100000000000001" customHeight="1" x14ac:dyDescent="0.2">
      <c r="CG3370" s="4"/>
    </row>
    <row r="3371" spans="85:85" ht="20.100000000000001" customHeight="1" x14ac:dyDescent="0.2">
      <c r="CG3371" s="4"/>
    </row>
    <row r="3372" spans="85:85" ht="20.100000000000001" customHeight="1" x14ac:dyDescent="0.2">
      <c r="CG3372" s="4"/>
    </row>
    <row r="3373" spans="85:85" ht="20.100000000000001" customHeight="1" x14ac:dyDescent="0.2">
      <c r="CG3373" s="4"/>
    </row>
    <row r="3374" spans="85:85" ht="20.100000000000001" customHeight="1" x14ac:dyDescent="0.2">
      <c r="CG3374" s="4"/>
    </row>
    <row r="3375" spans="85:85" ht="20.100000000000001" customHeight="1" x14ac:dyDescent="0.2">
      <c r="CG3375" s="4"/>
    </row>
    <row r="3376" spans="85:85" ht="20.100000000000001" customHeight="1" x14ac:dyDescent="0.2">
      <c r="CG3376" s="4"/>
    </row>
    <row r="3377" spans="85:85" ht="20.100000000000001" customHeight="1" x14ac:dyDescent="0.2">
      <c r="CG3377" s="4"/>
    </row>
    <row r="3378" spans="85:85" ht="20.100000000000001" customHeight="1" x14ac:dyDescent="0.2">
      <c r="CG3378" s="4"/>
    </row>
    <row r="3379" spans="85:85" ht="20.100000000000001" customHeight="1" x14ac:dyDescent="0.2">
      <c r="CG3379" s="4"/>
    </row>
    <row r="3380" spans="85:85" ht="20.100000000000001" customHeight="1" x14ac:dyDescent="0.2">
      <c r="CG3380" s="4"/>
    </row>
    <row r="3381" spans="85:85" ht="20.100000000000001" customHeight="1" x14ac:dyDescent="0.2">
      <c r="CG3381" s="4"/>
    </row>
    <row r="3382" spans="85:85" ht="20.100000000000001" customHeight="1" x14ac:dyDescent="0.2">
      <c r="CG3382" s="4"/>
    </row>
    <row r="3383" spans="85:85" ht="20.100000000000001" customHeight="1" x14ac:dyDescent="0.2">
      <c r="CG3383" s="4"/>
    </row>
    <row r="3384" spans="85:85" ht="20.100000000000001" customHeight="1" x14ac:dyDescent="0.2">
      <c r="CG3384" s="4"/>
    </row>
    <row r="3385" spans="85:85" ht="20.100000000000001" customHeight="1" x14ac:dyDescent="0.2">
      <c r="CG3385" s="4"/>
    </row>
    <row r="3386" spans="85:85" ht="20.100000000000001" customHeight="1" x14ac:dyDescent="0.2">
      <c r="CG3386" s="4"/>
    </row>
    <row r="3387" spans="85:85" ht="20.100000000000001" customHeight="1" x14ac:dyDescent="0.2">
      <c r="CG3387" s="4"/>
    </row>
    <row r="3388" spans="85:85" ht="20.100000000000001" customHeight="1" x14ac:dyDescent="0.2">
      <c r="CG3388" s="4"/>
    </row>
    <row r="3389" spans="85:85" ht="20.100000000000001" customHeight="1" x14ac:dyDescent="0.2">
      <c r="CG3389" s="4"/>
    </row>
    <row r="3390" spans="85:85" ht="20.100000000000001" customHeight="1" x14ac:dyDescent="0.2">
      <c r="CG3390" s="4"/>
    </row>
    <row r="3391" spans="85:85" ht="20.100000000000001" customHeight="1" x14ac:dyDescent="0.2">
      <c r="CG3391" s="4"/>
    </row>
    <row r="3392" spans="85:85" ht="20.100000000000001" customHeight="1" x14ac:dyDescent="0.2">
      <c r="CG3392" s="4"/>
    </row>
    <row r="3393" spans="85:85" ht="20.100000000000001" customHeight="1" x14ac:dyDescent="0.2">
      <c r="CG3393" s="4"/>
    </row>
    <row r="3394" spans="85:85" ht="20.100000000000001" customHeight="1" x14ac:dyDescent="0.2">
      <c r="CG3394" s="4"/>
    </row>
    <row r="3395" spans="85:85" ht="20.100000000000001" customHeight="1" x14ac:dyDescent="0.2">
      <c r="CG3395" s="4"/>
    </row>
    <row r="3396" spans="85:85" ht="20.100000000000001" customHeight="1" x14ac:dyDescent="0.2">
      <c r="CG3396" s="4"/>
    </row>
    <row r="3397" spans="85:85" ht="20.100000000000001" customHeight="1" x14ac:dyDescent="0.2">
      <c r="CG3397" s="4"/>
    </row>
    <row r="3398" spans="85:85" ht="20.100000000000001" customHeight="1" x14ac:dyDescent="0.2">
      <c r="CG3398" s="4"/>
    </row>
    <row r="3399" spans="85:85" ht="20.100000000000001" customHeight="1" x14ac:dyDescent="0.2">
      <c r="CG3399" s="4"/>
    </row>
    <row r="3400" spans="85:85" ht="20.100000000000001" customHeight="1" x14ac:dyDescent="0.2">
      <c r="CG3400" s="4"/>
    </row>
    <row r="3401" spans="85:85" ht="20.100000000000001" customHeight="1" x14ac:dyDescent="0.2">
      <c r="CG3401" s="4"/>
    </row>
    <row r="3402" spans="85:85" ht="20.100000000000001" customHeight="1" x14ac:dyDescent="0.2">
      <c r="CG3402" s="4"/>
    </row>
    <row r="3403" spans="85:85" ht="20.100000000000001" customHeight="1" x14ac:dyDescent="0.2">
      <c r="CG3403" s="4"/>
    </row>
    <row r="3404" spans="85:85" ht="20.100000000000001" customHeight="1" x14ac:dyDescent="0.2">
      <c r="CG3404" s="4"/>
    </row>
    <row r="3405" spans="85:85" ht="20.100000000000001" customHeight="1" x14ac:dyDescent="0.2">
      <c r="CG3405" s="4"/>
    </row>
    <row r="3406" spans="85:85" ht="20.100000000000001" customHeight="1" x14ac:dyDescent="0.2">
      <c r="CG3406" s="4"/>
    </row>
    <row r="3407" spans="85:85" ht="20.100000000000001" customHeight="1" x14ac:dyDescent="0.2">
      <c r="CG3407" s="4"/>
    </row>
    <row r="3408" spans="85:85" ht="20.100000000000001" customHeight="1" x14ac:dyDescent="0.2">
      <c r="CG3408" s="4"/>
    </row>
    <row r="3409" spans="85:85" ht="20.100000000000001" customHeight="1" x14ac:dyDescent="0.2">
      <c r="CG3409" s="4"/>
    </row>
    <row r="3410" spans="85:85" ht="20.100000000000001" customHeight="1" x14ac:dyDescent="0.2">
      <c r="CG3410" s="4"/>
    </row>
    <row r="3411" spans="85:85" ht="20.100000000000001" customHeight="1" x14ac:dyDescent="0.2">
      <c r="CG3411" s="4"/>
    </row>
    <row r="3412" spans="85:85" ht="20.100000000000001" customHeight="1" x14ac:dyDescent="0.2">
      <c r="CG3412" s="4"/>
    </row>
    <row r="3413" spans="85:85" ht="20.100000000000001" customHeight="1" x14ac:dyDescent="0.2">
      <c r="CG3413" s="4"/>
    </row>
    <row r="3414" spans="85:85" ht="20.100000000000001" customHeight="1" x14ac:dyDescent="0.2">
      <c r="CG3414" s="4"/>
    </row>
    <row r="3415" spans="85:85" ht="20.100000000000001" customHeight="1" x14ac:dyDescent="0.2">
      <c r="CG3415" s="4"/>
    </row>
    <row r="3416" spans="85:85" ht="20.100000000000001" customHeight="1" x14ac:dyDescent="0.2">
      <c r="CG3416" s="4"/>
    </row>
    <row r="3417" spans="85:85" ht="20.100000000000001" customHeight="1" x14ac:dyDescent="0.2">
      <c r="CG3417" s="4"/>
    </row>
    <row r="3418" spans="85:85" ht="20.100000000000001" customHeight="1" x14ac:dyDescent="0.2">
      <c r="CG3418" s="4"/>
    </row>
    <row r="3419" spans="85:85" ht="20.100000000000001" customHeight="1" x14ac:dyDescent="0.2">
      <c r="CG3419" s="4"/>
    </row>
    <row r="3420" spans="85:85" ht="20.100000000000001" customHeight="1" x14ac:dyDescent="0.2">
      <c r="CG3420" s="4"/>
    </row>
    <row r="3421" spans="85:85" ht="20.100000000000001" customHeight="1" x14ac:dyDescent="0.2">
      <c r="CG3421" s="4"/>
    </row>
    <row r="3422" spans="85:85" ht="20.100000000000001" customHeight="1" x14ac:dyDescent="0.2">
      <c r="CG3422" s="4"/>
    </row>
    <row r="3423" spans="85:85" ht="20.100000000000001" customHeight="1" x14ac:dyDescent="0.2">
      <c r="CG3423" s="4"/>
    </row>
    <row r="3424" spans="85:85" ht="20.100000000000001" customHeight="1" x14ac:dyDescent="0.2">
      <c r="CG3424" s="4"/>
    </row>
    <row r="3425" spans="85:85" ht="20.100000000000001" customHeight="1" x14ac:dyDescent="0.2">
      <c r="CG3425" s="4"/>
    </row>
    <row r="3426" spans="85:85" ht="20.100000000000001" customHeight="1" x14ac:dyDescent="0.2">
      <c r="CG3426" s="4"/>
    </row>
    <row r="3427" spans="85:85" ht="20.100000000000001" customHeight="1" x14ac:dyDescent="0.2">
      <c r="CG3427" s="4"/>
    </row>
    <row r="3428" spans="85:85" ht="20.100000000000001" customHeight="1" x14ac:dyDescent="0.2">
      <c r="CG3428" s="4"/>
    </row>
    <row r="3429" spans="85:85" ht="20.100000000000001" customHeight="1" x14ac:dyDescent="0.2">
      <c r="CG3429" s="4"/>
    </row>
    <row r="3430" spans="85:85" ht="20.100000000000001" customHeight="1" x14ac:dyDescent="0.2">
      <c r="CG3430" s="4"/>
    </row>
    <row r="3431" spans="85:85" ht="20.100000000000001" customHeight="1" x14ac:dyDescent="0.2">
      <c r="CG3431" s="4"/>
    </row>
    <row r="3432" spans="85:85" ht="20.100000000000001" customHeight="1" x14ac:dyDescent="0.2">
      <c r="CG3432" s="4"/>
    </row>
    <row r="3433" spans="85:85" ht="20.100000000000001" customHeight="1" x14ac:dyDescent="0.2">
      <c r="CG3433" s="4"/>
    </row>
    <row r="3434" spans="85:85" ht="20.100000000000001" customHeight="1" x14ac:dyDescent="0.2">
      <c r="CG3434" s="4"/>
    </row>
    <row r="3435" spans="85:85" ht="20.100000000000001" customHeight="1" x14ac:dyDescent="0.2">
      <c r="CG3435" s="4"/>
    </row>
    <row r="3436" spans="85:85" ht="20.100000000000001" customHeight="1" x14ac:dyDescent="0.2">
      <c r="CG3436" s="4"/>
    </row>
    <row r="3437" spans="85:85" ht="20.100000000000001" customHeight="1" x14ac:dyDescent="0.2">
      <c r="CG3437" s="4"/>
    </row>
    <row r="3438" spans="85:85" ht="20.100000000000001" customHeight="1" x14ac:dyDescent="0.2">
      <c r="CG3438" s="4"/>
    </row>
    <row r="3439" spans="85:85" ht="20.100000000000001" customHeight="1" x14ac:dyDescent="0.2">
      <c r="CG3439" s="4"/>
    </row>
    <row r="3440" spans="85:85" ht="20.100000000000001" customHeight="1" x14ac:dyDescent="0.2">
      <c r="CG3440" s="4"/>
    </row>
    <row r="3441" spans="85:85" ht="20.100000000000001" customHeight="1" x14ac:dyDescent="0.2">
      <c r="CG3441" s="4"/>
    </row>
    <row r="3442" spans="85:85" ht="20.100000000000001" customHeight="1" x14ac:dyDescent="0.2">
      <c r="CG3442" s="4"/>
    </row>
    <row r="3443" spans="85:85" ht="20.100000000000001" customHeight="1" x14ac:dyDescent="0.2">
      <c r="CG3443" s="4"/>
    </row>
    <row r="3444" spans="85:85" ht="20.100000000000001" customHeight="1" x14ac:dyDescent="0.2">
      <c r="CG3444" s="4"/>
    </row>
    <row r="3445" spans="85:85" ht="20.100000000000001" customHeight="1" x14ac:dyDescent="0.2">
      <c r="CG3445" s="4"/>
    </row>
    <row r="3446" spans="85:85" ht="20.100000000000001" customHeight="1" x14ac:dyDescent="0.2">
      <c r="CG3446" s="4"/>
    </row>
    <row r="3447" spans="85:85" ht="20.100000000000001" customHeight="1" x14ac:dyDescent="0.2">
      <c r="CG3447" s="4"/>
    </row>
    <row r="3448" spans="85:85" ht="20.100000000000001" customHeight="1" x14ac:dyDescent="0.2">
      <c r="CG3448" s="4"/>
    </row>
    <row r="3449" spans="85:85" ht="20.100000000000001" customHeight="1" x14ac:dyDescent="0.2">
      <c r="CG3449" s="4"/>
    </row>
    <row r="3450" spans="85:85" ht="20.100000000000001" customHeight="1" x14ac:dyDescent="0.2">
      <c r="CG3450" s="4"/>
    </row>
    <row r="3451" spans="85:85" ht="20.100000000000001" customHeight="1" x14ac:dyDescent="0.2">
      <c r="CG3451" s="4"/>
    </row>
    <row r="3452" spans="85:85" ht="20.100000000000001" customHeight="1" x14ac:dyDescent="0.2">
      <c r="CG3452" s="4"/>
    </row>
    <row r="3453" spans="85:85" ht="20.100000000000001" customHeight="1" x14ac:dyDescent="0.2">
      <c r="CG3453" s="4"/>
    </row>
    <row r="3454" spans="85:85" ht="20.100000000000001" customHeight="1" x14ac:dyDescent="0.2">
      <c r="CG3454" s="4"/>
    </row>
    <row r="3455" spans="85:85" ht="20.100000000000001" customHeight="1" x14ac:dyDescent="0.2">
      <c r="CG3455" s="4"/>
    </row>
    <row r="3456" spans="85:85" ht="20.100000000000001" customHeight="1" x14ac:dyDescent="0.2">
      <c r="CG3456" s="4"/>
    </row>
    <row r="3457" spans="85:85" ht="20.100000000000001" customHeight="1" x14ac:dyDescent="0.2">
      <c r="CG3457" s="4"/>
    </row>
    <row r="3458" spans="85:85" ht="20.100000000000001" customHeight="1" x14ac:dyDescent="0.2">
      <c r="CG3458" s="4"/>
    </row>
    <row r="3459" spans="85:85" ht="20.100000000000001" customHeight="1" x14ac:dyDescent="0.2">
      <c r="CG3459" s="4"/>
    </row>
    <row r="3460" spans="85:85" ht="20.100000000000001" customHeight="1" x14ac:dyDescent="0.2">
      <c r="CG3460" s="4"/>
    </row>
    <row r="3461" spans="85:85" ht="20.100000000000001" customHeight="1" x14ac:dyDescent="0.2">
      <c r="CG3461" s="4"/>
    </row>
    <row r="3462" spans="85:85" ht="20.100000000000001" customHeight="1" x14ac:dyDescent="0.2">
      <c r="CG3462" s="4"/>
    </row>
    <row r="3463" spans="85:85" ht="20.100000000000001" customHeight="1" x14ac:dyDescent="0.2">
      <c r="CG3463" s="4"/>
    </row>
    <row r="3464" spans="85:85" ht="20.100000000000001" customHeight="1" x14ac:dyDescent="0.2">
      <c r="CG3464" s="4"/>
    </row>
    <row r="3465" spans="85:85" ht="20.100000000000001" customHeight="1" x14ac:dyDescent="0.2">
      <c r="CG3465" s="4"/>
    </row>
    <row r="3466" spans="85:85" ht="20.100000000000001" customHeight="1" x14ac:dyDescent="0.2">
      <c r="CG3466" s="4"/>
    </row>
    <row r="3467" spans="85:85" ht="20.100000000000001" customHeight="1" x14ac:dyDescent="0.2">
      <c r="CG3467" s="4"/>
    </row>
    <row r="3468" spans="85:85" ht="20.100000000000001" customHeight="1" x14ac:dyDescent="0.2">
      <c r="CG3468" s="4"/>
    </row>
    <row r="3469" spans="85:85" ht="20.100000000000001" customHeight="1" x14ac:dyDescent="0.2">
      <c r="CG3469" s="4"/>
    </row>
    <row r="3470" spans="85:85" ht="20.100000000000001" customHeight="1" x14ac:dyDescent="0.2">
      <c r="CG3470" s="4"/>
    </row>
    <row r="3471" spans="85:85" ht="20.100000000000001" customHeight="1" x14ac:dyDescent="0.2">
      <c r="CG3471" s="4"/>
    </row>
    <row r="3472" spans="85:85" ht="20.100000000000001" customHeight="1" x14ac:dyDescent="0.2">
      <c r="CG3472" s="4"/>
    </row>
    <row r="3473" spans="85:85" ht="20.100000000000001" customHeight="1" x14ac:dyDescent="0.2">
      <c r="CG3473" s="4"/>
    </row>
    <row r="3474" spans="85:85" ht="20.100000000000001" customHeight="1" x14ac:dyDescent="0.2">
      <c r="CG3474" s="4"/>
    </row>
    <row r="3475" spans="85:85" ht="20.100000000000001" customHeight="1" x14ac:dyDescent="0.2">
      <c r="CG3475" s="4"/>
    </row>
    <row r="3476" spans="85:85" ht="20.100000000000001" customHeight="1" x14ac:dyDescent="0.2">
      <c r="CG3476" s="4"/>
    </row>
    <row r="3477" spans="85:85" ht="20.100000000000001" customHeight="1" x14ac:dyDescent="0.2">
      <c r="CG3477" s="4"/>
    </row>
    <row r="3478" spans="85:85" ht="20.100000000000001" customHeight="1" x14ac:dyDescent="0.2">
      <c r="CG3478" s="4"/>
    </row>
    <row r="3479" spans="85:85" ht="20.100000000000001" customHeight="1" x14ac:dyDescent="0.2">
      <c r="CG3479" s="4"/>
    </row>
    <row r="3480" spans="85:85" ht="20.100000000000001" customHeight="1" x14ac:dyDescent="0.2">
      <c r="CG3480" s="4"/>
    </row>
    <row r="3481" spans="85:85" ht="20.100000000000001" customHeight="1" x14ac:dyDescent="0.2">
      <c r="CG3481" s="4"/>
    </row>
    <row r="3482" spans="85:85" ht="20.100000000000001" customHeight="1" x14ac:dyDescent="0.2">
      <c r="CG3482" s="4"/>
    </row>
    <row r="3483" spans="85:85" ht="20.100000000000001" customHeight="1" x14ac:dyDescent="0.2">
      <c r="CG3483" s="4"/>
    </row>
    <row r="3484" spans="85:85" ht="20.100000000000001" customHeight="1" x14ac:dyDescent="0.2">
      <c r="CG3484" s="4"/>
    </row>
    <row r="3485" spans="85:85" ht="20.100000000000001" customHeight="1" x14ac:dyDescent="0.2">
      <c r="CG3485" s="4"/>
    </row>
    <row r="3486" spans="85:85" ht="20.100000000000001" customHeight="1" x14ac:dyDescent="0.2">
      <c r="CG3486" s="4"/>
    </row>
    <row r="3487" spans="85:85" ht="20.100000000000001" customHeight="1" x14ac:dyDescent="0.2">
      <c r="CG3487" s="4"/>
    </row>
    <row r="3488" spans="85:85" ht="20.100000000000001" customHeight="1" x14ac:dyDescent="0.2">
      <c r="CG3488" s="4"/>
    </row>
    <row r="3489" spans="85:85" ht="20.100000000000001" customHeight="1" x14ac:dyDescent="0.2">
      <c r="CG3489" s="4"/>
    </row>
    <row r="3490" spans="85:85" ht="20.100000000000001" customHeight="1" x14ac:dyDescent="0.2">
      <c r="CG3490" s="4"/>
    </row>
    <row r="3491" spans="85:85" ht="20.100000000000001" customHeight="1" x14ac:dyDescent="0.2">
      <c r="CG3491" s="4"/>
    </row>
    <row r="3492" spans="85:85" ht="20.100000000000001" customHeight="1" x14ac:dyDescent="0.2">
      <c r="CG3492" s="4"/>
    </row>
    <row r="3493" spans="85:85" ht="20.100000000000001" customHeight="1" x14ac:dyDescent="0.2">
      <c r="CG3493" s="4"/>
    </row>
    <row r="3494" spans="85:85" ht="20.100000000000001" customHeight="1" x14ac:dyDescent="0.2">
      <c r="CG3494" s="4"/>
    </row>
    <row r="3495" spans="85:85" ht="20.100000000000001" customHeight="1" x14ac:dyDescent="0.2">
      <c r="CG3495" s="4"/>
    </row>
    <row r="3496" spans="85:85" ht="20.100000000000001" customHeight="1" x14ac:dyDescent="0.2">
      <c r="CG3496" s="4"/>
    </row>
    <row r="3497" spans="85:85" ht="20.100000000000001" customHeight="1" x14ac:dyDescent="0.2">
      <c r="CG3497" s="4"/>
    </row>
    <row r="3498" spans="85:85" ht="20.100000000000001" customHeight="1" x14ac:dyDescent="0.2">
      <c r="CG3498" s="4"/>
    </row>
    <row r="3499" spans="85:85" ht="20.100000000000001" customHeight="1" x14ac:dyDescent="0.2">
      <c r="CG3499" s="4"/>
    </row>
    <row r="3500" spans="85:85" ht="20.100000000000001" customHeight="1" x14ac:dyDescent="0.2">
      <c r="CG3500" s="4"/>
    </row>
    <row r="3501" spans="85:85" ht="20.100000000000001" customHeight="1" x14ac:dyDescent="0.2">
      <c r="CG3501" s="4"/>
    </row>
    <row r="3502" spans="85:85" ht="20.100000000000001" customHeight="1" x14ac:dyDescent="0.2">
      <c r="CG3502" s="4"/>
    </row>
    <row r="3503" spans="85:85" ht="20.100000000000001" customHeight="1" x14ac:dyDescent="0.2">
      <c r="CG3503" s="4"/>
    </row>
    <row r="3504" spans="85:85" ht="20.100000000000001" customHeight="1" x14ac:dyDescent="0.2">
      <c r="CG3504" s="4"/>
    </row>
    <row r="3505" spans="85:85" ht="20.100000000000001" customHeight="1" x14ac:dyDescent="0.2">
      <c r="CG3505" s="4"/>
    </row>
    <row r="3506" spans="85:85" ht="20.100000000000001" customHeight="1" x14ac:dyDescent="0.2">
      <c r="CG3506" s="4"/>
    </row>
    <row r="3507" spans="85:85" ht="20.100000000000001" customHeight="1" x14ac:dyDescent="0.2">
      <c r="CG3507" s="4"/>
    </row>
    <row r="3508" spans="85:85" ht="20.100000000000001" customHeight="1" x14ac:dyDescent="0.2">
      <c r="CG3508" s="4"/>
    </row>
    <row r="3509" spans="85:85" ht="20.100000000000001" customHeight="1" x14ac:dyDescent="0.2">
      <c r="CG3509" s="4"/>
    </row>
    <row r="3510" spans="85:85" ht="20.100000000000001" customHeight="1" x14ac:dyDescent="0.2">
      <c r="CG3510" s="4"/>
    </row>
    <row r="3511" spans="85:85" ht="20.100000000000001" customHeight="1" x14ac:dyDescent="0.2">
      <c r="CG3511" s="4"/>
    </row>
    <row r="3512" spans="85:85" ht="20.100000000000001" customHeight="1" x14ac:dyDescent="0.2">
      <c r="CG3512" s="4"/>
    </row>
    <row r="3513" spans="85:85" ht="20.100000000000001" customHeight="1" x14ac:dyDescent="0.2">
      <c r="CG3513" s="4"/>
    </row>
    <row r="3514" spans="85:85" ht="20.100000000000001" customHeight="1" x14ac:dyDescent="0.2">
      <c r="CG3514" s="4"/>
    </row>
    <row r="3515" spans="85:85" ht="20.100000000000001" customHeight="1" x14ac:dyDescent="0.2">
      <c r="CG3515" s="4"/>
    </row>
    <row r="3516" spans="85:85" ht="20.100000000000001" customHeight="1" x14ac:dyDescent="0.2">
      <c r="CG3516" s="4"/>
    </row>
    <row r="3517" spans="85:85" ht="20.100000000000001" customHeight="1" x14ac:dyDescent="0.2">
      <c r="CG3517" s="4"/>
    </row>
    <row r="3518" spans="85:85" ht="20.100000000000001" customHeight="1" x14ac:dyDescent="0.2">
      <c r="CG3518" s="4"/>
    </row>
    <row r="3519" spans="85:85" ht="20.100000000000001" customHeight="1" x14ac:dyDescent="0.2">
      <c r="CG3519" s="4"/>
    </row>
    <row r="3520" spans="85:85" ht="20.100000000000001" customHeight="1" x14ac:dyDescent="0.2">
      <c r="CG3520" s="4"/>
    </row>
    <row r="3521" spans="85:85" ht="20.100000000000001" customHeight="1" x14ac:dyDescent="0.2">
      <c r="CG3521" s="4"/>
    </row>
    <row r="3522" spans="85:85" ht="20.100000000000001" customHeight="1" x14ac:dyDescent="0.2">
      <c r="CG3522" s="4"/>
    </row>
    <row r="3523" spans="85:85" ht="20.100000000000001" customHeight="1" x14ac:dyDescent="0.2">
      <c r="CG3523" s="4"/>
    </row>
    <row r="3524" spans="85:85" ht="20.100000000000001" customHeight="1" x14ac:dyDescent="0.2">
      <c r="CG3524" s="4"/>
    </row>
    <row r="3525" spans="85:85" ht="20.100000000000001" customHeight="1" x14ac:dyDescent="0.2">
      <c r="CG3525" s="4"/>
    </row>
    <row r="3526" spans="85:85" ht="20.100000000000001" customHeight="1" x14ac:dyDescent="0.2">
      <c r="CG3526" s="4"/>
    </row>
    <row r="3527" spans="85:85" ht="20.100000000000001" customHeight="1" x14ac:dyDescent="0.2">
      <c r="CG3527" s="4"/>
    </row>
    <row r="3528" spans="85:85" ht="20.100000000000001" customHeight="1" x14ac:dyDescent="0.2">
      <c r="CG3528" s="4"/>
    </row>
    <row r="3529" spans="85:85" ht="20.100000000000001" customHeight="1" x14ac:dyDescent="0.2">
      <c r="CG3529" s="4"/>
    </row>
    <row r="3530" spans="85:85" ht="20.100000000000001" customHeight="1" x14ac:dyDescent="0.2">
      <c r="CG3530" s="4"/>
    </row>
    <row r="3531" spans="85:85" ht="20.100000000000001" customHeight="1" x14ac:dyDescent="0.2">
      <c r="CG3531" s="4"/>
    </row>
    <row r="3532" spans="85:85" ht="20.100000000000001" customHeight="1" x14ac:dyDescent="0.2">
      <c r="CG3532" s="4"/>
    </row>
    <row r="3533" spans="85:85" ht="20.100000000000001" customHeight="1" x14ac:dyDescent="0.2">
      <c r="CG3533" s="4"/>
    </row>
    <row r="3534" spans="85:85" ht="20.100000000000001" customHeight="1" x14ac:dyDescent="0.2">
      <c r="CG3534" s="4"/>
    </row>
    <row r="3535" spans="85:85" ht="20.100000000000001" customHeight="1" x14ac:dyDescent="0.2">
      <c r="CG3535" s="4"/>
    </row>
    <row r="3536" spans="85:85" ht="20.100000000000001" customHeight="1" x14ac:dyDescent="0.2">
      <c r="CG3536" s="4"/>
    </row>
    <row r="3537" spans="85:85" ht="20.100000000000001" customHeight="1" x14ac:dyDescent="0.2">
      <c r="CG3537" s="4"/>
    </row>
    <row r="3538" spans="85:85" ht="20.100000000000001" customHeight="1" x14ac:dyDescent="0.2">
      <c r="CG3538" s="4"/>
    </row>
    <row r="3539" spans="85:85" ht="20.100000000000001" customHeight="1" x14ac:dyDescent="0.2">
      <c r="CG3539" s="4"/>
    </row>
    <row r="3540" spans="85:85" ht="20.100000000000001" customHeight="1" x14ac:dyDescent="0.2">
      <c r="CG3540" s="4"/>
    </row>
    <row r="3541" spans="85:85" ht="20.100000000000001" customHeight="1" x14ac:dyDescent="0.2">
      <c r="CG3541" s="4"/>
    </row>
    <row r="3542" spans="85:85" ht="20.100000000000001" customHeight="1" x14ac:dyDescent="0.2">
      <c r="CG3542" s="4"/>
    </row>
    <row r="3543" spans="85:85" ht="20.100000000000001" customHeight="1" x14ac:dyDescent="0.2">
      <c r="CG3543" s="4"/>
    </row>
    <row r="3544" spans="85:85" ht="20.100000000000001" customHeight="1" x14ac:dyDescent="0.2">
      <c r="CG3544" s="4"/>
    </row>
    <row r="3545" spans="85:85" ht="20.100000000000001" customHeight="1" x14ac:dyDescent="0.2">
      <c r="CG3545" s="4"/>
    </row>
    <row r="3546" spans="85:85" ht="20.100000000000001" customHeight="1" x14ac:dyDescent="0.2">
      <c r="CG3546" s="4"/>
    </row>
    <row r="3547" spans="85:85" ht="20.100000000000001" customHeight="1" x14ac:dyDescent="0.2">
      <c r="CG3547" s="4"/>
    </row>
    <row r="3548" spans="85:85" ht="20.100000000000001" customHeight="1" x14ac:dyDescent="0.2">
      <c r="CG3548" s="4"/>
    </row>
    <row r="3549" spans="85:85" ht="20.100000000000001" customHeight="1" x14ac:dyDescent="0.2">
      <c r="CG3549" s="4"/>
    </row>
    <row r="3550" spans="85:85" ht="20.100000000000001" customHeight="1" x14ac:dyDescent="0.2">
      <c r="CG3550" s="4"/>
    </row>
    <row r="3551" spans="85:85" ht="20.100000000000001" customHeight="1" x14ac:dyDescent="0.2">
      <c r="CG3551" s="4"/>
    </row>
    <row r="3552" spans="85:85" ht="20.100000000000001" customHeight="1" x14ac:dyDescent="0.2">
      <c r="CG3552" s="4"/>
    </row>
    <row r="3553" spans="85:85" ht="20.100000000000001" customHeight="1" x14ac:dyDescent="0.2">
      <c r="CG3553" s="4"/>
    </row>
    <row r="3554" spans="85:85" ht="20.100000000000001" customHeight="1" x14ac:dyDescent="0.2">
      <c r="CG3554" s="4"/>
    </row>
    <row r="3555" spans="85:85" ht="20.100000000000001" customHeight="1" x14ac:dyDescent="0.2">
      <c r="CG3555" s="4"/>
    </row>
    <row r="3556" spans="85:85" ht="20.100000000000001" customHeight="1" x14ac:dyDescent="0.2">
      <c r="CG3556" s="4"/>
    </row>
    <row r="3557" spans="85:85" ht="20.100000000000001" customHeight="1" x14ac:dyDescent="0.2">
      <c r="CG3557" s="4"/>
    </row>
    <row r="3558" spans="85:85" ht="20.100000000000001" customHeight="1" x14ac:dyDescent="0.2">
      <c r="CG3558" s="4"/>
    </row>
    <row r="3559" spans="85:85" ht="20.100000000000001" customHeight="1" x14ac:dyDescent="0.2">
      <c r="CG3559" s="4"/>
    </row>
    <row r="3560" spans="85:85" ht="20.100000000000001" customHeight="1" x14ac:dyDescent="0.2">
      <c r="CG3560" s="4"/>
    </row>
    <row r="3561" spans="85:85" ht="20.100000000000001" customHeight="1" x14ac:dyDescent="0.2">
      <c r="CG3561" s="4"/>
    </row>
    <row r="3562" spans="85:85" ht="20.100000000000001" customHeight="1" x14ac:dyDescent="0.2">
      <c r="CG3562" s="4"/>
    </row>
    <row r="3563" spans="85:85" ht="20.100000000000001" customHeight="1" x14ac:dyDescent="0.2">
      <c r="CG3563" s="4"/>
    </row>
    <row r="3564" spans="85:85" ht="20.100000000000001" customHeight="1" x14ac:dyDescent="0.2">
      <c r="CG3564" s="4"/>
    </row>
    <row r="3565" spans="85:85" ht="20.100000000000001" customHeight="1" x14ac:dyDescent="0.2">
      <c r="CG3565" s="4"/>
    </row>
    <row r="3566" spans="85:85" ht="20.100000000000001" customHeight="1" x14ac:dyDescent="0.2">
      <c r="CG3566" s="4"/>
    </row>
    <row r="3567" spans="85:85" ht="20.100000000000001" customHeight="1" x14ac:dyDescent="0.2">
      <c r="CG3567" s="4"/>
    </row>
    <row r="3568" spans="85:85" ht="20.100000000000001" customHeight="1" x14ac:dyDescent="0.2">
      <c r="CG3568" s="4"/>
    </row>
    <row r="3569" spans="85:85" ht="20.100000000000001" customHeight="1" x14ac:dyDescent="0.2">
      <c r="CG3569" s="4"/>
    </row>
    <row r="3570" spans="85:85" ht="20.100000000000001" customHeight="1" x14ac:dyDescent="0.2">
      <c r="CG3570" s="4"/>
    </row>
    <row r="3571" spans="85:85" ht="20.100000000000001" customHeight="1" x14ac:dyDescent="0.2">
      <c r="CG3571" s="4"/>
    </row>
    <row r="3572" spans="85:85" ht="20.100000000000001" customHeight="1" x14ac:dyDescent="0.2">
      <c r="CG3572" s="4"/>
    </row>
    <row r="3573" spans="85:85" ht="20.100000000000001" customHeight="1" x14ac:dyDescent="0.2">
      <c r="CG3573" s="4"/>
    </row>
    <row r="3574" spans="85:85" ht="20.100000000000001" customHeight="1" x14ac:dyDescent="0.2">
      <c r="CG3574" s="4"/>
    </row>
    <row r="3575" spans="85:85" ht="20.100000000000001" customHeight="1" x14ac:dyDescent="0.2">
      <c r="CG3575" s="4"/>
    </row>
    <row r="3576" spans="85:85" ht="20.100000000000001" customHeight="1" x14ac:dyDescent="0.2">
      <c r="CG3576" s="4"/>
    </row>
    <row r="3577" spans="85:85" ht="20.100000000000001" customHeight="1" x14ac:dyDescent="0.2">
      <c r="CG3577" s="4"/>
    </row>
    <row r="3578" spans="85:85" ht="20.100000000000001" customHeight="1" x14ac:dyDescent="0.2">
      <c r="CG3578" s="4"/>
    </row>
    <row r="3579" spans="85:85" ht="20.100000000000001" customHeight="1" x14ac:dyDescent="0.2">
      <c r="CG3579" s="4"/>
    </row>
    <row r="3580" spans="85:85" ht="20.100000000000001" customHeight="1" x14ac:dyDescent="0.2">
      <c r="CG3580" s="4"/>
    </row>
    <row r="3581" spans="85:85" ht="20.100000000000001" customHeight="1" x14ac:dyDescent="0.2">
      <c r="CG3581" s="4"/>
    </row>
    <row r="3582" spans="85:85" ht="20.100000000000001" customHeight="1" x14ac:dyDescent="0.2">
      <c r="CG3582" s="4"/>
    </row>
    <row r="3583" spans="85:85" ht="20.100000000000001" customHeight="1" x14ac:dyDescent="0.2">
      <c r="CG3583" s="4"/>
    </row>
    <row r="3584" spans="85:85" ht="20.100000000000001" customHeight="1" x14ac:dyDescent="0.2">
      <c r="CG3584" s="4"/>
    </row>
    <row r="3585" spans="85:85" ht="20.100000000000001" customHeight="1" x14ac:dyDescent="0.2">
      <c r="CG3585" s="4"/>
    </row>
    <row r="3586" spans="85:85" ht="20.100000000000001" customHeight="1" x14ac:dyDescent="0.2">
      <c r="CG3586" s="4"/>
    </row>
    <row r="3587" spans="85:85" ht="20.100000000000001" customHeight="1" x14ac:dyDescent="0.2">
      <c r="CG3587" s="4"/>
    </row>
    <row r="3588" spans="85:85" ht="20.100000000000001" customHeight="1" x14ac:dyDescent="0.2">
      <c r="CG3588" s="4"/>
    </row>
    <row r="3589" spans="85:85" ht="20.100000000000001" customHeight="1" x14ac:dyDescent="0.2">
      <c r="CG3589" s="4"/>
    </row>
    <row r="3590" spans="85:85" ht="20.100000000000001" customHeight="1" x14ac:dyDescent="0.2">
      <c r="CG3590" s="4"/>
    </row>
    <row r="3591" spans="85:85" ht="20.100000000000001" customHeight="1" x14ac:dyDescent="0.2">
      <c r="CG3591" s="4"/>
    </row>
    <row r="3592" spans="85:85" ht="20.100000000000001" customHeight="1" x14ac:dyDescent="0.2">
      <c r="CG3592" s="4"/>
    </row>
    <row r="3593" spans="85:85" ht="20.100000000000001" customHeight="1" x14ac:dyDescent="0.2">
      <c r="CG3593" s="4"/>
    </row>
    <row r="3594" spans="85:85" ht="20.100000000000001" customHeight="1" x14ac:dyDescent="0.2">
      <c r="CG3594" s="4"/>
    </row>
    <row r="3595" spans="85:85" ht="20.100000000000001" customHeight="1" x14ac:dyDescent="0.2">
      <c r="CG3595" s="4"/>
    </row>
    <row r="3596" spans="85:85" ht="20.100000000000001" customHeight="1" x14ac:dyDescent="0.2">
      <c r="CG3596" s="4"/>
    </row>
    <row r="3597" spans="85:85" ht="20.100000000000001" customHeight="1" x14ac:dyDescent="0.2">
      <c r="CG3597" s="4"/>
    </row>
    <row r="3598" spans="85:85" ht="20.100000000000001" customHeight="1" x14ac:dyDescent="0.2">
      <c r="CG3598" s="4"/>
    </row>
    <row r="3599" spans="85:85" ht="20.100000000000001" customHeight="1" x14ac:dyDescent="0.2">
      <c r="CG3599" s="4"/>
    </row>
    <row r="3600" spans="85:85" ht="20.100000000000001" customHeight="1" x14ac:dyDescent="0.2">
      <c r="CG3600" s="4"/>
    </row>
    <row r="3601" spans="85:85" ht="20.100000000000001" customHeight="1" x14ac:dyDescent="0.2">
      <c r="CG3601" s="4"/>
    </row>
    <row r="3602" spans="85:85" ht="20.100000000000001" customHeight="1" x14ac:dyDescent="0.2">
      <c r="CG3602" s="4"/>
    </row>
    <row r="3603" spans="85:85" ht="20.100000000000001" customHeight="1" x14ac:dyDescent="0.2">
      <c r="CG3603" s="4"/>
    </row>
    <row r="3604" spans="85:85" ht="20.100000000000001" customHeight="1" x14ac:dyDescent="0.2">
      <c r="CG3604" s="4"/>
    </row>
    <row r="3605" spans="85:85" ht="20.100000000000001" customHeight="1" x14ac:dyDescent="0.2">
      <c r="CG3605" s="4"/>
    </row>
    <row r="3606" spans="85:85" ht="20.100000000000001" customHeight="1" x14ac:dyDescent="0.2">
      <c r="CG3606" s="4"/>
    </row>
    <row r="3607" spans="85:85" ht="20.100000000000001" customHeight="1" x14ac:dyDescent="0.2">
      <c r="CG3607" s="4"/>
    </row>
    <row r="3608" spans="85:85" ht="20.100000000000001" customHeight="1" x14ac:dyDescent="0.2">
      <c r="CG3608" s="4"/>
    </row>
    <row r="3609" spans="85:85" ht="20.100000000000001" customHeight="1" x14ac:dyDescent="0.2">
      <c r="CG3609" s="4"/>
    </row>
    <row r="3610" spans="85:85" ht="20.100000000000001" customHeight="1" x14ac:dyDescent="0.2">
      <c r="CG3610" s="4"/>
    </row>
    <row r="3611" spans="85:85" ht="20.100000000000001" customHeight="1" x14ac:dyDescent="0.2">
      <c r="CG3611" s="4"/>
    </row>
    <row r="3612" spans="85:85" ht="20.100000000000001" customHeight="1" x14ac:dyDescent="0.2">
      <c r="CG3612" s="4"/>
    </row>
    <row r="3613" spans="85:85" ht="20.100000000000001" customHeight="1" x14ac:dyDescent="0.2">
      <c r="CG3613" s="4"/>
    </row>
    <row r="3614" spans="85:85" ht="20.100000000000001" customHeight="1" x14ac:dyDescent="0.2">
      <c r="CG3614" s="4"/>
    </row>
    <row r="3615" spans="85:85" ht="20.100000000000001" customHeight="1" x14ac:dyDescent="0.2">
      <c r="CG3615" s="4"/>
    </row>
    <row r="3616" spans="85:85" ht="20.100000000000001" customHeight="1" x14ac:dyDescent="0.2">
      <c r="CG3616" s="4"/>
    </row>
    <row r="3617" spans="85:85" ht="20.100000000000001" customHeight="1" x14ac:dyDescent="0.2">
      <c r="CG3617" s="4"/>
    </row>
    <row r="3618" spans="85:85" ht="20.100000000000001" customHeight="1" x14ac:dyDescent="0.2">
      <c r="CG3618" s="4"/>
    </row>
    <row r="3619" spans="85:85" ht="20.100000000000001" customHeight="1" x14ac:dyDescent="0.2">
      <c r="CG3619" s="4"/>
    </row>
    <row r="3620" spans="85:85" ht="20.100000000000001" customHeight="1" x14ac:dyDescent="0.2">
      <c r="CG3620" s="4"/>
    </row>
    <row r="3621" spans="85:85" ht="20.100000000000001" customHeight="1" x14ac:dyDescent="0.2">
      <c r="CG3621" s="4"/>
    </row>
    <row r="3622" spans="85:85" ht="20.100000000000001" customHeight="1" x14ac:dyDescent="0.2">
      <c r="CG3622" s="4"/>
    </row>
    <row r="3623" spans="85:85" ht="20.100000000000001" customHeight="1" x14ac:dyDescent="0.2">
      <c r="CG3623" s="4"/>
    </row>
    <row r="3624" spans="85:85" ht="20.100000000000001" customHeight="1" x14ac:dyDescent="0.2">
      <c r="CG3624" s="4"/>
    </row>
    <row r="3625" spans="85:85" ht="20.100000000000001" customHeight="1" x14ac:dyDescent="0.2">
      <c r="CG3625" s="4"/>
    </row>
    <row r="3626" spans="85:85" ht="20.100000000000001" customHeight="1" x14ac:dyDescent="0.2">
      <c r="CG3626" s="4"/>
    </row>
    <row r="3627" spans="85:85" ht="20.100000000000001" customHeight="1" x14ac:dyDescent="0.2">
      <c r="CG3627" s="4"/>
    </row>
    <row r="3628" spans="85:85" ht="20.100000000000001" customHeight="1" x14ac:dyDescent="0.2">
      <c r="CG3628" s="4"/>
    </row>
    <row r="3629" spans="85:85" ht="20.100000000000001" customHeight="1" x14ac:dyDescent="0.2">
      <c r="CG3629" s="4"/>
    </row>
    <row r="3630" spans="85:85" ht="20.100000000000001" customHeight="1" x14ac:dyDescent="0.2">
      <c r="CG3630" s="4"/>
    </row>
    <row r="3631" spans="85:85" ht="20.100000000000001" customHeight="1" x14ac:dyDescent="0.2">
      <c r="CG3631" s="4"/>
    </row>
    <row r="3632" spans="85:85" ht="20.100000000000001" customHeight="1" x14ac:dyDescent="0.2">
      <c r="CG3632" s="4"/>
    </row>
    <row r="3633" spans="85:85" ht="20.100000000000001" customHeight="1" x14ac:dyDescent="0.2">
      <c r="CG3633" s="4"/>
    </row>
    <row r="3634" spans="85:85" ht="20.100000000000001" customHeight="1" x14ac:dyDescent="0.2">
      <c r="CG3634" s="4"/>
    </row>
    <row r="3635" spans="85:85" ht="20.100000000000001" customHeight="1" x14ac:dyDescent="0.2">
      <c r="CG3635" s="4"/>
    </row>
    <row r="3636" spans="85:85" ht="20.100000000000001" customHeight="1" x14ac:dyDescent="0.2">
      <c r="CG3636" s="4"/>
    </row>
    <row r="3637" spans="85:85" ht="20.100000000000001" customHeight="1" x14ac:dyDescent="0.2">
      <c r="CG3637" s="4"/>
    </row>
    <row r="3638" spans="85:85" ht="20.100000000000001" customHeight="1" x14ac:dyDescent="0.2">
      <c r="CG3638" s="4"/>
    </row>
    <row r="3639" spans="85:85" ht="20.100000000000001" customHeight="1" x14ac:dyDescent="0.2">
      <c r="CG3639" s="4"/>
    </row>
    <row r="3640" spans="85:85" ht="20.100000000000001" customHeight="1" x14ac:dyDescent="0.2">
      <c r="CG3640" s="4"/>
    </row>
    <row r="3641" spans="85:85" ht="20.100000000000001" customHeight="1" x14ac:dyDescent="0.2">
      <c r="CG3641" s="4"/>
    </row>
    <row r="3642" spans="85:85" ht="20.100000000000001" customHeight="1" x14ac:dyDescent="0.2">
      <c r="CG3642" s="4"/>
    </row>
    <row r="3643" spans="85:85" ht="20.100000000000001" customHeight="1" x14ac:dyDescent="0.2">
      <c r="CG3643" s="4"/>
    </row>
    <row r="3644" spans="85:85" ht="20.100000000000001" customHeight="1" x14ac:dyDescent="0.2">
      <c r="CG3644" s="4"/>
    </row>
    <row r="3645" spans="85:85" ht="20.100000000000001" customHeight="1" x14ac:dyDescent="0.2">
      <c r="CG3645" s="4"/>
    </row>
    <row r="3646" spans="85:85" ht="20.100000000000001" customHeight="1" x14ac:dyDescent="0.2">
      <c r="CG3646" s="4"/>
    </row>
    <row r="3647" spans="85:85" ht="20.100000000000001" customHeight="1" x14ac:dyDescent="0.2">
      <c r="CG3647" s="4"/>
    </row>
    <row r="3648" spans="85:85" ht="20.100000000000001" customHeight="1" x14ac:dyDescent="0.2">
      <c r="CG3648" s="4"/>
    </row>
    <row r="3649" spans="85:85" ht="20.100000000000001" customHeight="1" x14ac:dyDescent="0.2">
      <c r="CG3649" s="4"/>
    </row>
    <row r="3650" spans="85:85" ht="20.100000000000001" customHeight="1" x14ac:dyDescent="0.2">
      <c r="CG3650" s="4"/>
    </row>
    <row r="3651" spans="85:85" ht="20.100000000000001" customHeight="1" x14ac:dyDescent="0.2">
      <c r="CG3651" s="4"/>
    </row>
    <row r="3652" spans="85:85" ht="20.100000000000001" customHeight="1" x14ac:dyDescent="0.2">
      <c r="CG3652" s="4"/>
    </row>
    <row r="3653" spans="85:85" ht="20.100000000000001" customHeight="1" x14ac:dyDescent="0.2">
      <c r="CG3653" s="4"/>
    </row>
    <row r="3654" spans="85:85" ht="20.100000000000001" customHeight="1" x14ac:dyDescent="0.2">
      <c r="CG3654" s="4"/>
    </row>
    <row r="3655" spans="85:85" ht="20.100000000000001" customHeight="1" x14ac:dyDescent="0.2">
      <c r="CG3655" s="4"/>
    </row>
    <row r="3656" spans="85:85" ht="20.100000000000001" customHeight="1" x14ac:dyDescent="0.2">
      <c r="CG3656" s="4"/>
    </row>
    <row r="3657" spans="85:85" ht="20.100000000000001" customHeight="1" x14ac:dyDescent="0.2">
      <c r="CG3657" s="4"/>
    </row>
    <row r="3658" spans="85:85" ht="20.100000000000001" customHeight="1" x14ac:dyDescent="0.2">
      <c r="CG3658" s="4"/>
    </row>
    <row r="3659" spans="85:85" ht="20.100000000000001" customHeight="1" x14ac:dyDescent="0.2">
      <c r="CG3659" s="4"/>
    </row>
    <row r="3660" spans="85:85" ht="20.100000000000001" customHeight="1" x14ac:dyDescent="0.2">
      <c r="CG3660" s="4"/>
    </row>
    <row r="3661" spans="85:85" ht="20.100000000000001" customHeight="1" x14ac:dyDescent="0.2">
      <c r="CG3661" s="4"/>
    </row>
    <row r="3662" spans="85:85" ht="20.100000000000001" customHeight="1" x14ac:dyDescent="0.2">
      <c r="CG3662" s="4"/>
    </row>
    <row r="3663" spans="85:85" ht="20.100000000000001" customHeight="1" x14ac:dyDescent="0.2">
      <c r="CG3663" s="4"/>
    </row>
    <row r="3664" spans="85:85" ht="20.100000000000001" customHeight="1" x14ac:dyDescent="0.2">
      <c r="CG3664" s="4"/>
    </row>
    <row r="3665" spans="85:85" ht="20.100000000000001" customHeight="1" x14ac:dyDescent="0.2">
      <c r="CG3665" s="4"/>
    </row>
    <row r="3666" spans="85:85" ht="20.100000000000001" customHeight="1" x14ac:dyDescent="0.2">
      <c r="CG3666" s="4"/>
    </row>
    <row r="3667" spans="85:85" ht="20.100000000000001" customHeight="1" x14ac:dyDescent="0.2">
      <c r="CG3667" s="4"/>
    </row>
    <row r="3668" spans="85:85" ht="20.100000000000001" customHeight="1" x14ac:dyDescent="0.2">
      <c r="CG3668" s="4"/>
    </row>
    <row r="3669" spans="85:85" ht="20.100000000000001" customHeight="1" x14ac:dyDescent="0.2">
      <c r="CG3669" s="4"/>
    </row>
    <row r="3670" spans="85:85" ht="20.100000000000001" customHeight="1" x14ac:dyDescent="0.2">
      <c r="CG3670" s="4"/>
    </row>
    <row r="3671" spans="85:85" ht="20.100000000000001" customHeight="1" x14ac:dyDescent="0.2">
      <c r="CG3671" s="4"/>
    </row>
    <row r="3672" spans="85:85" ht="20.100000000000001" customHeight="1" x14ac:dyDescent="0.2">
      <c r="CG3672" s="4"/>
    </row>
    <row r="3673" spans="85:85" ht="20.100000000000001" customHeight="1" x14ac:dyDescent="0.2">
      <c r="CG3673" s="4"/>
    </row>
    <row r="3674" spans="85:85" ht="20.100000000000001" customHeight="1" x14ac:dyDescent="0.2">
      <c r="CG3674" s="4"/>
    </row>
    <row r="3675" spans="85:85" ht="20.100000000000001" customHeight="1" x14ac:dyDescent="0.2">
      <c r="CG3675" s="4"/>
    </row>
    <row r="3676" spans="85:85" ht="20.100000000000001" customHeight="1" x14ac:dyDescent="0.2">
      <c r="CG3676" s="4"/>
    </row>
    <row r="3677" spans="85:85" ht="20.100000000000001" customHeight="1" x14ac:dyDescent="0.2">
      <c r="CG3677" s="4"/>
    </row>
    <row r="3678" spans="85:85" ht="20.100000000000001" customHeight="1" x14ac:dyDescent="0.2">
      <c r="CG3678" s="4"/>
    </row>
    <row r="3679" spans="85:85" ht="20.100000000000001" customHeight="1" x14ac:dyDescent="0.2">
      <c r="CG3679" s="4"/>
    </row>
    <row r="3680" spans="85:85" ht="20.100000000000001" customHeight="1" x14ac:dyDescent="0.2">
      <c r="CG3680" s="4"/>
    </row>
    <row r="3681" spans="85:85" ht="20.100000000000001" customHeight="1" x14ac:dyDescent="0.2">
      <c r="CG3681" s="4"/>
    </row>
    <row r="3682" spans="85:85" ht="20.100000000000001" customHeight="1" x14ac:dyDescent="0.2">
      <c r="CG3682" s="4"/>
    </row>
    <row r="3683" spans="85:85" ht="20.100000000000001" customHeight="1" x14ac:dyDescent="0.2">
      <c r="CG3683" s="4"/>
    </row>
    <row r="3684" spans="85:85" ht="20.100000000000001" customHeight="1" x14ac:dyDescent="0.2">
      <c r="CG3684" s="4"/>
    </row>
    <row r="3685" spans="85:85" ht="20.100000000000001" customHeight="1" x14ac:dyDescent="0.2">
      <c r="CG3685" s="4"/>
    </row>
    <row r="3686" spans="85:85" ht="20.100000000000001" customHeight="1" x14ac:dyDescent="0.2">
      <c r="CG3686" s="4"/>
    </row>
    <row r="3687" spans="85:85" ht="20.100000000000001" customHeight="1" x14ac:dyDescent="0.2">
      <c r="CG3687" s="4"/>
    </row>
    <row r="3688" spans="85:85" ht="20.100000000000001" customHeight="1" x14ac:dyDescent="0.2">
      <c r="CG3688" s="4"/>
    </row>
    <row r="3689" spans="85:85" ht="20.100000000000001" customHeight="1" x14ac:dyDescent="0.2">
      <c r="CG3689" s="4"/>
    </row>
    <row r="3690" spans="85:85" ht="20.100000000000001" customHeight="1" x14ac:dyDescent="0.2">
      <c r="CG3690" s="4"/>
    </row>
    <row r="3691" spans="85:85" ht="20.100000000000001" customHeight="1" x14ac:dyDescent="0.2">
      <c r="CG3691" s="4"/>
    </row>
    <row r="3692" spans="85:85" ht="20.100000000000001" customHeight="1" x14ac:dyDescent="0.2">
      <c r="CG3692" s="4"/>
    </row>
    <row r="3693" spans="85:85" ht="20.100000000000001" customHeight="1" x14ac:dyDescent="0.2">
      <c r="CG3693" s="4"/>
    </row>
    <row r="3694" spans="85:85" ht="20.100000000000001" customHeight="1" x14ac:dyDescent="0.2">
      <c r="CG3694" s="4"/>
    </row>
    <row r="3695" spans="85:85" ht="20.100000000000001" customHeight="1" x14ac:dyDescent="0.2">
      <c r="CG3695" s="4"/>
    </row>
    <row r="3696" spans="85:85" ht="20.100000000000001" customHeight="1" x14ac:dyDescent="0.2">
      <c r="CG3696" s="4"/>
    </row>
    <row r="3697" spans="85:85" ht="20.100000000000001" customHeight="1" x14ac:dyDescent="0.2">
      <c r="CG3697" s="4"/>
    </row>
    <row r="3698" spans="85:85" ht="20.100000000000001" customHeight="1" x14ac:dyDescent="0.2">
      <c r="CG3698" s="4"/>
    </row>
    <row r="3699" spans="85:85" ht="20.100000000000001" customHeight="1" x14ac:dyDescent="0.2">
      <c r="CG3699" s="4"/>
    </row>
    <row r="3700" spans="85:85" ht="20.100000000000001" customHeight="1" x14ac:dyDescent="0.2">
      <c r="CG3700" s="4"/>
    </row>
    <row r="3701" spans="85:85" ht="20.100000000000001" customHeight="1" x14ac:dyDescent="0.2">
      <c r="CG3701" s="4"/>
    </row>
    <row r="3702" spans="85:85" ht="20.100000000000001" customHeight="1" x14ac:dyDescent="0.2">
      <c r="CG3702" s="4"/>
    </row>
    <row r="3703" spans="85:85" ht="20.100000000000001" customHeight="1" x14ac:dyDescent="0.2">
      <c r="CG3703" s="4"/>
    </row>
    <row r="3704" spans="85:85" ht="20.100000000000001" customHeight="1" x14ac:dyDescent="0.2">
      <c r="CG3704" s="4"/>
    </row>
    <row r="3705" spans="85:85" ht="20.100000000000001" customHeight="1" x14ac:dyDescent="0.2">
      <c r="CG3705" s="4"/>
    </row>
    <row r="3706" spans="85:85" ht="20.100000000000001" customHeight="1" x14ac:dyDescent="0.2">
      <c r="CG3706" s="4"/>
    </row>
    <row r="3707" spans="85:85" ht="20.100000000000001" customHeight="1" x14ac:dyDescent="0.2">
      <c r="CG3707" s="4"/>
    </row>
    <row r="3708" spans="85:85" ht="20.100000000000001" customHeight="1" x14ac:dyDescent="0.2">
      <c r="CG3708" s="4"/>
    </row>
    <row r="3709" spans="85:85" ht="20.100000000000001" customHeight="1" x14ac:dyDescent="0.2">
      <c r="CG3709" s="4"/>
    </row>
    <row r="3710" spans="85:85" ht="20.100000000000001" customHeight="1" x14ac:dyDescent="0.2">
      <c r="CG3710" s="4"/>
    </row>
    <row r="3711" spans="85:85" ht="20.100000000000001" customHeight="1" x14ac:dyDescent="0.2">
      <c r="CG3711" s="4"/>
    </row>
    <row r="3712" spans="85:85" ht="20.100000000000001" customHeight="1" x14ac:dyDescent="0.2">
      <c r="CG3712" s="4"/>
    </row>
    <row r="3713" spans="85:85" ht="20.100000000000001" customHeight="1" x14ac:dyDescent="0.2">
      <c r="CG3713" s="4"/>
    </row>
    <row r="3714" spans="85:85" ht="20.100000000000001" customHeight="1" x14ac:dyDescent="0.2">
      <c r="CG3714" s="4"/>
    </row>
    <row r="3715" spans="85:85" ht="20.100000000000001" customHeight="1" x14ac:dyDescent="0.2">
      <c r="CG3715" s="4"/>
    </row>
    <row r="3716" spans="85:85" ht="20.100000000000001" customHeight="1" x14ac:dyDescent="0.2">
      <c r="CG3716" s="4"/>
    </row>
    <row r="3717" spans="85:85" ht="20.100000000000001" customHeight="1" x14ac:dyDescent="0.2">
      <c r="CG3717" s="4"/>
    </row>
    <row r="3718" spans="85:85" ht="20.100000000000001" customHeight="1" x14ac:dyDescent="0.2">
      <c r="CG3718" s="4"/>
    </row>
    <row r="3719" spans="85:85" ht="20.100000000000001" customHeight="1" x14ac:dyDescent="0.2">
      <c r="CG3719" s="4"/>
    </row>
    <row r="3720" spans="85:85" ht="20.100000000000001" customHeight="1" x14ac:dyDescent="0.2">
      <c r="CG3720" s="4"/>
    </row>
    <row r="3721" spans="85:85" ht="20.100000000000001" customHeight="1" x14ac:dyDescent="0.2">
      <c r="CG3721" s="4"/>
    </row>
    <row r="3722" spans="85:85" ht="20.100000000000001" customHeight="1" x14ac:dyDescent="0.2">
      <c r="CG3722" s="4"/>
    </row>
    <row r="3723" spans="85:85" ht="20.100000000000001" customHeight="1" x14ac:dyDescent="0.2">
      <c r="CG3723" s="4"/>
    </row>
    <row r="3724" spans="85:85" ht="20.100000000000001" customHeight="1" x14ac:dyDescent="0.2">
      <c r="CG3724" s="4"/>
    </row>
    <row r="3725" spans="85:85" ht="20.100000000000001" customHeight="1" x14ac:dyDescent="0.2">
      <c r="CG3725" s="4"/>
    </row>
    <row r="3726" spans="85:85" ht="20.100000000000001" customHeight="1" x14ac:dyDescent="0.2">
      <c r="CG3726" s="4"/>
    </row>
    <row r="3727" spans="85:85" ht="20.100000000000001" customHeight="1" x14ac:dyDescent="0.2">
      <c r="CG3727" s="4"/>
    </row>
    <row r="3728" spans="85:85" ht="20.100000000000001" customHeight="1" x14ac:dyDescent="0.2">
      <c r="CG3728" s="4"/>
    </row>
    <row r="3729" spans="85:85" ht="20.100000000000001" customHeight="1" x14ac:dyDescent="0.2">
      <c r="CG3729" s="4"/>
    </row>
    <row r="3730" spans="85:85" ht="20.100000000000001" customHeight="1" x14ac:dyDescent="0.2">
      <c r="CG3730" s="4"/>
    </row>
    <row r="3731" spans="85:85" ht="20.100000000000001" customHeight="1" x14ac:dyDescent="0.2">
      <c r="CG3731" s="4"/>
    </row>
    <row r="3732" spans="85:85" ht="20.100000000000001" customHeight="1" x14ac:dyDescent="0.2">
      <c r="CG3732" s="4"/>
    </row>
    <row r="3733" spans="85:85" ht="20.100000000000001" customHeight="1" x14ac:dyDescent="0.2">
      <c r="CG3733" s="4"/>
    </row>
    <row r="3734" spans="85:85" ht="20.100000000000001" customHeight="1" x14ac:dyDescent="0.2">
      <c r="CG3734" s="4"/>
    </row>
    <row r="3735" spans="85:85" ht="20.100000000000001" customHeight="1" x14ac:dyDescent="0.2">
      <c r="CG3735" s="4"/>
    </row>
    <row r="3736" spans="85:85" ht="20.100000000000001" customHeight="1" x14ac:dyDescent="0.2">
      <c r="CG3736" s="4"/>
    </row>
    <row r="3737" spans="85:85" ht="20.100000000000001" customHeight="1" x14ac:dyDescent="0.2">
      <c r="CG3737" s="4"/>
    </row>
    <row r="3738" spans="85:85" ht="20.100000000000001" customHeight="1" x14ac:dyDescent="0.2">
      <c r="CG3738" s="4"/>
    </row>
    <row r="3739" spans="85:85" ht="20.100000000000001" customHeight="1" x14ac:dyDescent="0.2">
      <c r="CG3739" s="4"/>
    </row>
    <row r="3740" spans="85:85" ht="20.100000000000001" customHeight="1" x14ac:dyDescent="0.2">
      <c r="CG3740" s="4"/>
    </row>
    <row r="3741" spans="85:85" ht="20.100000000000001" customHeight="1" x14ac:dyDescent="0.2">
      <c r="CG3741" s="4"/>
    </row>
    <row r="3742" spans="85:85" ht="20.100000000000001" customHeight="1" x14ac:dyDescent="0.2">
      <c r="CG3742" s="4"/>
    </row>
    <row r="3743" spans="85:85" ht="20.100000000000001" customHeight="1" x14ac:dyDescent="0.2">
      <c r="CG3743" s="4"/>
    </row>
    <row r="3744" spans="85:85" ht="20.100000000000001" customHeight="1" x14ac:dyDescent="0.2">
      <c r="CG3744" s="4"/>
    </row>
    <row r="3745" spans="85:85" ht="20.100000000000001" customHeight="1" x14ac:dyDescent="0.2">
      <c r="CG3745" s="4"/>
    </row>
    <row r="3746" spans="85:85" ht="20.100000000000001" customHeight="1" x14ac:dyDescent="0.2">
      <c r="CG3746" s="4"/>
    </row>
    <row r="3747" spans="85:85" ht="20.100000000000001" customHeight="1" x14ac:dyDescent="0.2">
      <c r="CG3747" s="4"/>
    </row>
    <row r="3748" spans="85:85" ht="20.100000000000001" customHeight="1" x14ac:dyDescent="0.2">
      <c r="CG3748" s="4"/>
    </row>
    <row r="3749" spans="85:85" ht="20.100000000000001" customHeight="1" x14ac:dyDescent="0.2">
      <c r="CG3749" s="4"/>
    </row>
    <row r="3750" spans="85:85" ht="20.100000000000001" customHeight="1" x14ac:dyDescent="0.2">
      <c r="CG3750" s="4"/>
    </row>
    <row r="3751" spans="85:85" ht="20.100000000000001" customHeight="1" x14ac:dyDescent="0.2">
      <c r="CG3751" s="4"/>
    </row>
    <row r="3752" spans="85:85" ht="20.100000000000001" customHeight="1" x14ac:dyDescent="0.2">
      <c r="CG3752" s="4"/>
    </row>
    <row r="3753" spans="85:85" ht="20.100000000000001" customHeight="1" x14ac:dyDescent="0.2">
      <c r="CG3753" s="4"/>
    </row>
    <row r="3754" spans="85:85" ht="20.100000000000001" customHeight="1" x14ac:dyDescent="0.2">
      <c r="CG3754" s="4"/>
    </row>
    <row r="3755" spans="85:85" ht="20.100000000000001" customHeight="1" x14ac:dyDescent="0.2">
      <c r="CG3755" s="4"/>
    </row>
    <row r="3756" spans="85:85" ht="20.100000000000001" customHeight="1" x14ac:dyDescent="0.2">
      <c r="CG3756" s="4"/>
    </row>
    <row r="3757" spans="85:85" ht="20.100000000000001" customHeight="1" x14ac:dyDescent="0.2">
      <c r="CG3757" s="4"/>
    </row>
    <row r="3758" spans="85:85" ht="20.100000000000001" customHeight="1" x14ac:dyDescent="0.2">
      <c r="CG3758" s="4"/>
    </row>
    <row r="3759" spans="85:85" ht="20.100000000000001" customHeight="1" x14ac:dyDescent="0.2">
      <c r="CG3759" s="4"/>
    </row>
    <row r="3760" spans="85:85" ht="20.100000000000001" customHeight="1" x14ac:dyDescent="0.2">
      <c r="CG3760" s="4"/>
    </row>
    <row r="3761" spans="85:85" ht="20.100000000000001" customHeight="1" x14ac:dyDescent="0.2">
      <c r="CG3761" s="4"/>
    </row>
    <row r="3762" spans="85:85" ht="20.100000000000001" customHeight="1" x14ac:dyDescent="0.2">
      <c r="CG3762" s="4"/>
    </row>
    <row r="3763" spans="85:85" ht="20.100000000000001" customHeight="1" x14ac:dyDescent="0.2">
      <c r="CG3763" s="4"/>
    </row>
    <row r="3764" spans="85:85" ht="20.100000000000001" customHeight="1" x14ac:dyDescent="0.2">
      <c r="CG3764" s="4"/>
    </row>
    <row r="3765" spans="85:85" ht="20.100000000000001" customHeight="1" x14ac:dyDescent="0.2">
      <c r="CG3765" s="4"/>
    </row>
    <row r="3766" spans="85:85" ht="20.100000000000001" customHeight="1" x14ac:dyDescent="0.2">
      <c r="CG3766" s="4"/>
    </row>
    <row r="3767" spans="85:85" ht="20.100000000000001" customHeight="1" x14ac:dyDescent="0.2">
      <c r="CG3767" s="4"/>
    </row>
    <row r="3768" spans="85:85" ht="20.100000000000001" customHeight="1" x14ac:dyDescent="0.2">
      <c r="CG3768" s="4"/>
    </row>
    <row r="3769" spans="85:85" ht="20.100000000000001" customHeight="1" x14ac:dyDescent="0.2">
      <c r="CG3769" s="4"/>
    </row>
    <row r="3770" spans="85:85" ht="20.100000000000001" customHeight="1" x14ac:dyDescent="0.2">
      <c r="CG3770" s="4"/>
    </row>
    <row r="3771" spans="85:85" ht="20.100000000000001" customHeight="1" x14ac:dyDescent="0.2">
      <c r="CG3771" s="4"/>
    </row>
    <row r="3772" spans="85:85" ht="20.100000000000001" customHeight="1" x14ac:dyDescent="0.2">
      <c r="CG3772" s="4"/>
    </row>
    <row r="3773" spans="85:85" ht="20.100000000000001" customHeight="1" x14ac:dyDescent="0.2">
      <c r="CG3773" s="4"/>
    </row>
    <row r="3774" spans="85:85" ht="20.100000000000001" customHeight="1" x14ac:dyDescent="0.2">
      <c r="CG3774" s="4"/>
    </row>
    <row r="3775" spans="85:85" ht="20.100000000000001" customHeight="1" x14ac:dyDescent="0.2">
      <c r="CG3775" s="4"/>
    </row>
    <row r="3776" spans="85:85" ht="20.100000000000001" customHeight="1" x14ac:dyDescent="0.2">
      <c r="CG3776" s="4"/>
    </row>
    <row r="3777" spans="85:85" ht="20.100000000000001" customHeight="1" x14ac:dyDescent="0.2">
      <c r="CG3777" s="4"/>
    </row>
    <row r="3778" spans="85:85" ht="20.100000000000001" customHeight="1" x14ac:dyDescent="0.2">
      <c r="CG3778" s="4"/>
    </row>
    <row r="3779" spans="85:85" ht="20.100000000000001" customHeight="1" x14ac:dyDescent="0.2">
      <c r="CG3779" s="4"/>
    </row>
    <row r="3780" spans="85:85" ht="20.100000000000001" customHeight="1" x14ac:dyDescent="0.2">
      <c r="CG3780" s="4"/>
    </row>
    <row r="3781" spans="85:85" ht="20.100000000000001" customHeight="1" x14ac:dyDescent="0.2">
      <c r="CG3781" s="4"/>
    </row>
    <row r="3782" spans="85:85" ht="20.100000000000001" customHeight="1" x14ac:dyDescent="0.2">
      <c r="CG3782" s="4"/>
    </row>
    <row r="3783" spans="85:85" ht="20.100000000000001" customHeight="1" x14ac:dyDescent="0.2">
      <c r="CG3783" s="4"/>
    </row>
    <row r="3784" spans="85:85" ht="20.100000000000001" customHeight="1" x14ac:dyDescent="0.2">
      <c r="CG3784" s="4"/>
    </row>
    <row r="3785" spans="85:85" ht="20.100000000000001" customHeight="1" x14ac:dyDescent="0.2">
      <c r="CG3785" s="4"/>
    </row>
    <row r="3786" spans="85:85" ht="20.100000000000001" customHeight="1" x14ac:dyDescent="0.2">
      <c r="CG3786" s="4"/>
    </row>
    <row r="3787" spans="85:85" ht="20.100000000000001" customHeight="1" x14ac:dyDescent="0.2">
      <c r="CG3787" s="4"/>
    </row>
    <row r="3788" spans="85:85" ht="20.100000000000001" customHeight="1" x14ac:dyDescent="0.2">
      <c r="CG3788" s="4"/>
    </row>
    <row r="3789" spans="85:85" ht="20.100000000000001" customHeight="1" x14ac:dyDescent="0.2">
      <c r="CG3789" s="4"/>
    </row>
    <row r="3790" spans="85:85" ht="20.100000000000001" customHeight="1" x14ac:dyDescent="0.2">
      <c r="CG3790" s="4"/>
    </row>
    <row r="3791" spans="85:85" ht="20.100000000000001" customHeight="1" x14ac:dyDescent="0.2">
      <c r="CG3791" s="4"/>
    </row>
    <row r="3792" spans="85:85" ht="20.100000000000001" customHeight="1" x14ac:dyDescent="0.2">
      <c r="CG3792" s="4"/>
    </row>
    <row r="3793" spans="85:85" ht="20.100000000000001" customHeight="1" x14ac:dyDescent="0.2">
      <c r="CG3793" s="4"/>
    </row>
    <row r="3794" spans="85:85" ht="20.100000000000001" customHeight="1" x14ac:dyDescent="0.2">
      <c r="CG3794" s="4"/>
    </row>
    <row r="3795" spans="85:85" ht="20.100000000000001" customHeight="1" x14ac:dyDescent="0.2">
      <c r="CG3795" s="4"/>
    </row>
    <row r="3796" spans="85:85" ht="20.100000000000001" customHeight="1" x14ac:dyDescent="0.2">
      <c r="CG3796" s="4"/>
    </row>
    <row r="3797" spans="85:85" ht="20.100000000000001" customHeight="1" x14ac:dyDescent="0.2">
      <c r="CG3797" s="4"/>
    </row>
    <row r="3798" spans="85:85" ht="20.100000000000001" customHeight="1" x14ac:dyDescent="0.2">
      <c r="CG3798" s="4"/>
    </row>
    <row r="3799" spans="85:85" ht="20.100000000000001" customHeight="1" x14ac:dyDescent="0.2">
      <c r="CG3799" s="4"/>
    </row>
    <row r="3800" spans="85:85" ht="20.100000000000001" customHeight="1" x14ac:dyDescent="0.2">
      <c r="CG3800" s="4"/>
    </row>
    <row r="3801" spans="85:85" ht="20.100000000000001" customHeight="1" x14ac:dyDescent="0.2">
      <c r="CG3801" s="4"/>
    </row>
    <row r="3802" spans="85:85" ht="20.100000000000001" customHeight="1" x14ac:dyDescent="0.2">
      <c r="CG3802" s="4"/>
    </row>
    <row r="3803" spans="85:85" ht="20.100000000000001" customHeight="1" x14ac:dyDescent="0.2">
      <c r="CG3803" s="4"/>
    </row>
    <row r="3804" spans="85:85" ht="20.100000000000001" customHeight="1" x14ac:dyDescent="0.2">
      <c r="CG3804" s="4"/>
    </row>
    <row r="3805" spans="85:85" ht="20.100000000000001" customHeight="1" x14ac:dyDescent="0.2">
      <c r="CG3805" s="4"/>
    </row>
    <row r="3806" spans="85:85" ht="20.100000000000001" customHeight="1" x14ac:dyDescent="0.2">
      <c r="CG3806" s="4"/>
    </row>
    <row r="3807" spans="85:85" ht="20.100000000000001" customHeight="1" x14ac:dyDescent="0.2">
      <c r="CG3807" s="4"/>
    </row>
    <row r="3808" spans="85:85" ht="20.100000000000001" customHeight="1" x14ac:dyDescent="0.2">
      <c r="CG3808" s="4"/>
    </row>
    <row r="3809" spans="85:85" ht="20.100000000000001" customHeight="1" x14ac:dyDescent="0.2">
      <c r="CG3809" s="4"/>
    </row>
    <row r="3810" spans="85:85" ht="20.100000000000001" customHeight="1" x14ac:dyDescent="0.2">
      <c r="CG3810" s="4"/>
    </row>
    <row r="3811" spans="85:85" ht="20.100000000000001" customHeight="1" x14ac:dyDescent="0.2">
      <c r="CG3811" s="4"/>
    </row>
    <row r="3812" spans="85:85" ht="20.100000000000001" customHeight="1" x14ac:dyDescent="0.2">
      <c r="CG3812" s="4"/>
    </row>
    <row r="3813" spans="85:85" ht="20.100000000000001" customHeight="1" x14ac:dyDescent="0.2">
      <c r="CG3813" s="4"/>
    </row>
    <row r="3814" spans="85:85" ht="20.100000000000001" customHeight="1" x14ac:dyDescent="0.2">
      <c r="CG3814" s="4"/>
    </row>
    <row r="3815" spans="85:85" ht="20.100000000000001" customHeight="1" x14ac:dyDescent="0.2">
      <c r="CG3815" s="4"/>
    </row>
    <row r="3816" spans="85:85" ht="20.100000000000001" customHeight="1" x14ac:dyDescent="0.2">
      <c r="CG3816" s="4"/>
    </row>
    <row r="3817" spans="85:85" ht="20.100000000000001" customHeight="1" x14ac:dyDescent="0.2">
      <c r="CG3817" s="4"/>
    </row>
    <row r="3818" spans="85:85" ht="20.100000000000001" customHeight="1" x14ac:dyDescent="0.2">
      <c r="CG3818" s="4"/>
    </row>
    <row r="3819" spans="85:85" ht="20.100000000000001" customHeight="1" x14ac:dyDescent="0.2">
      <c r="CG3819" s="4"/>
    </row>
    <row r="3820" spans="85:85" ht="20.100000000000001" customHeight="1" x14ac:dyDescent="0.2">
      <c r="CG3820" s="4"/>
    </row>
    <row r="3821" spans="85:85" ht="20.100000000000001" customHeight="1" x14ac:dyDescent="0.2">
      <c r="CG3821" s="4"/>
    </row>
    <row r="3822" spans="85:85" ht="20.100000000000001" customHeight="1" x14ac:dyDescent="0.2">
      <c r="CG3822" s="4"/>
    </row>
    <row r="3823" spans="85:85" ht="20.100000000000001" customHeight="1" x14ac:dyDescent="0.2">
      <c r="CG3823" s="4"/>
    </row>
    <row r="3824" spans="85:85" ht="20.100000000000001" customHeight="1" x14ac:dyDescent="0.2">
      <c r="CG3824" s="4"/>
    </row>
    <row r="3825" spans="85:85" ht="20.100000000000001" customHeight="1" x14ac:dyDescent="0.2">
      <c r="CG3825" s="4"/>
    </row>
    <row r="3826" spans="85:85" ht="20.100000000000001" customHeight="1" x14ac:dyDescent="0.2">
      <c r="CG3826" s="4"/>
    </row>
    <row r="3827" spans="85:85" ht="20.100000000000001" customHeight="1" x14ac:dyDescent="0.2">
      <c r="CG3827" s="4"/>
    </row>
    <row r="3828" spans="85:85" ht="20.100000000000001" customHeight="1" x14ac:dyDescent="0.2">
      <c r="CG3828" s="4"/>
    </row>
    <row r="3829" spans="85:85" ht="20.100000000000001" customHeight="1" x14ac:dyDescent="0.2">
      <c r="CG3829" s="4"/>
    </row>
    <row r="3830" spans="85:85" ht="20.100000000000001" customHeight="1" x14ac:dyDescent="0.2">
      <c r="CG3830" s="4"/>
    </row>
    <row r="3831" spans="85:85" ht="20.100000000000001" customHeight="1" x14ac:dyDescent="0.2">
      <c r="CG3831" s="4"/>
    </row>
    <row r="3832" spans="85:85" ht="20.100000000000001" customHeight="1" x14ac:dyDescent="0.2">
      <c r="CG3832" s="4"/>
    </row>
    <row r="3833" spans="85:85" ht="20.100000000000001" customHeight="1" x14ac:dyDescent="0.2">
      <c r="CG3833" s="4"/>
    </row>
    <row r="3834" spans="85:85" ht="20.100000000000001" customHeight="1" x14ac:dyDescent="0.2">
      <c r="CG3834" s="4"/>
    </row>
    <row r="3835" spans="85:85" ht="20.100000000000001" customHeight="1" x14ac:dyDescent="0.2">
      <c r="CG3835" s="4"/>
    </row>
    <row r="3836" spans="85:85" ht="20.100000000000001" customHeight="1" x14ac:dyDescent="0.2">
      <c r="CG3836" s="4"/>
    </row>
    <row r="3837" spans="85:85" ht="20.100000000000001" customHeight="1" x14ac:dyDescent="0.2">
      <c r="CG3837" s="4"/>
    </row>
    <row r="3838" spans="85:85" ht="20.100000000000001" customHeight="1" x14ac:dyDescent="0.2">
      <c r="CG3838" s="4"/>
    </row>
    <row r="3839" spans="85:85" ht="20.100000000000001" customHeight="1" x14ac:dyDescent="0.2">
      <c r="CG3839" s="4"/>
    </row>
    <row r="3840" spans="85:85" ht="20.100000000000001" customHeight="1" x14ac:dyDescent="0.2">
      <c r="CG3840" s="4"/>
    </row>
    <row r="3841" spans="85:85" ht="20.100000000000001" customHeight="1" x14ac:dyDescent="0.2">
      <c r="CG3841" s="4"/>
    </row>
    <row r="3842" spans="85:85" ht="20.100000000000001" customHeight="1" x14ac:dyDescent="0.2">
      <c r="CG3842" s="4"/>
    </row>
    <row r="3843" spans="85:85" ht="20.100000000000001" customHeight="1" x14ac:dyDescent="0.2">
      <c r="CG3843" s="4"/>
    </row>
    <row r="3844" spans="85:85" ht="20.100000000000001" customHeight="1" x14ac:dyDescent="0.2">
      <c r="CG3844" s="4"/>
    </row>
    <row r="3845" spans="85:85" ht="20.100000000000001" customHeight="1" x14ac:dyDescent="0.2">
      <c r="CG3845" s="4"/>
    </row>
    <row r="3846" spans="85:85" ht="20.100000000000001" customHeight="1" x14ac:dyDescent="0.2">
      <c r="CG3846" s="4"/>
    </row>
    <row r="3847" spans="85:85" ht="20.100000000000001" customHeight="1" x14ac:dyDescent="0.2">
      <c r="CG3847" s="4"/>
    </row>
    <row r="3848" spans="85:85" ht="20.100000000000001" customHeight="1" x14ac:dyDescent="0.2">
      <c r="CG3848" s="4"/>
    </row>
    <row r="3849" spans="85:85" ht="20.100000000000001" customHeight="1" x14ac:dyDescent="0.2">
      <c r="CG3849" s="4"/>
    </row>
    <row r="3850" spans="85:85" ht="20.100000000000001" customHeight="1" x14ac:dyDescent="0.2">
      <c r="CG3850" s="4"/>
    </row>
    <row r="3851" spans="85:85" ht="20.100000000000001" customHeight="1" x14ac:dyDescent="0.2">
      <c r="CG3851" s="4"/>
    </row>
    <row r="3852" spans="85:85" ht="20.100000000000001" customHeight="1" x14ac:dyDescent="0.2">
      <c r="CG3852" s="4"/>
    </row>
    <row r="3853" spans="85:85" ht="20.100000000000001" customHeight="1" x14ac:dyDescent="0.2">
      <c r="CG3853" s="4"/>
    </row>
    <row r="3854" spans="85:85" ht="20.100000000000001" customHeight="1" x14ac:dyDescent="0.2">
      <c r="CG3854" s="4"/>
    </row>
    <row r="3855" spans="85:85" ht="20.100000000000001" customHeight="1" x14ac:dyDescent="0.2">
      <c r="CG3855" s="4"/>
    </row>
    <row r="3856" spans="85:85" ht="20.100000000000001" customHeight="1" x14ac:dyDescent="0.2">
      <c r="CG3856" s="4"/>
    </row>
    <row r="3857" spans="85:85" ht="20.100000000000001" customHeight="1" x14ac:dyDescent="0.2">
      <c r="CG3857" s="4"/>
    </row>
    <row r="3858" spans="85:85" ht="20.100000000000001" customHeight="1" x14ac:dyDescent="0.2">
      <c r="CG3858" s="4"/>
    </row>
    <row r="3859" spans="85:85" ht="20.100000000000001" customHeight="1" x14ac:dyDescent="0.2">
      <c r="CG3859" s="4"/>
    </row>
    <row r="3860" spans="85:85" ht="20.100000000000001" customHeight="1" x14ac:dyDescent="0.2">
      <c r="CG3860" s="4"/>
    </row>
    <row r="3861" spans="85:85" ht="20.100000000000001" customHeight="1" x14ac:dyDescent="0.2">
      <c r="CG3861" s="4"/>
    </row>
    <row r="3862" spans="85:85" ht="20.100000000000001" customHeight="1" x14ac:dyDescent="0.2">
      <c r="CG3862" s="4"/>
    </row>
    <row r="3863" spans="85:85" ht="20.100000000000001" customHeight="1" x14ac:dyDescent="0.2">
      <c r="CG3863" s="4"/>
    </row>
    <row r="3864" spans="85:85" ht="20.100000000000001" customHeight="1" x14ac:dyDescent="0.2">
      <c r="CG3864" s="4"/>
    </row>
    <row r="3865" spans="85:85" ht="20.100000000000001" customHeight="1" x14ac:dyDescent="0.2">
      <c r="CG3865" s="4"/>
    </row>
    <row r="3866" spans="85:85" ht="20.100000000000001" customHeight="1" x14ac:dyDescent="0.2">
      <c r="CG3866" s="4"/>
    </row>
    <row r="3867" spans="85:85" ht="20.100000000000001" customHeight="1" x14ac:dyDescent="0.2">
      <c r="CG3867" s="4"/>
    </row>
    <row r="3868" spans="85:85" ht="20.100000000000001" customHeight="1" x14ac:dyDescent="0.2">
      <c r="CG3868" s="4"/>
    </row>
    <row r="3869" spans="85:85" ht="20.100000000000001" customHeight="1" x14ac:dyDescent="0.2">
      <c r="CG3869" s="4"/>
    </row>
    <row r="3870" spans="85:85" ht="20.100000000000001" customHeight="1" x14ac:dyDescent="0.2">
      <c r="CG3870" s="4"/>
    </row>
    <row r="3871" spans="85:85" ht="20.100000000000001" customHeight="1" x14ac:dyDescent="0.2">
      <c r="CG3871" s="4"/>
    </row>
    <row r="3872" spans="85:85" ht="20.100000000000001" customHeight="1" x14ac:dyDescent="0.2">
      <c r="CG3872" s="4"/>
    </row>
    <row r="3873" spans="85:85" ht="20.100000000000001" customHeight="1" x14ac:dyDescent="0.2">
      <c r="CG3873" s="4"/>
    </row>
    <row r="3874" spans="85:85" ht="20.100000000000001" customHeight="1" x14ac:dyDescent="0.2">
      <c r="CG3874" s="4"/>
    </row>
    <row r="3875" spans="85:85" ht="20.100000000000001" customHeight="1" x14ac:dyDescent="0.2">
      <c r="CG3875" s="4"/>
    </row>
    <row r="3876" spans="85:85" ht="20.100000000000001" customHeight="1" x14ac:dyDescent="0.2">
      <c r="CG3876" s="4"/>
    </row>
    <row r="3877" spans="85:85" ht="20.100000000000001" customHeight="1" x14ac:dyDescent="0.2">
      <c r="CG3877" s="4"/>
    </row>
    <row r="3878" spans="85:85" ht="20.100000000000001" customHeight="1" x14ac:dyDescent="0.2">
      <c r="CG3878" s="4"/>
    </row>
    <row r="3879" spans="85:85" ht="20.100000000000001" customHeight="1" x14ac:dyDescent="0.2">
      <c r="CG3879" s="4"/>
    </row>
    <row r="3880" spans="85:85" ht="20.100000000000001" customHeight="1" x14ac:dyDescent="0.2">
      <c r="CG3880" s="4"/>
    </row>
    <row r="3881" spans="85:85" ht="20.100000000000001" customHeight="1" x14ac:dyDescent="0.2">
      <c r="CG3881" s="4"/>
    </row>
    <row r="3882" spans="85:85" ht="20.100000000000001" customHeight="1" x14ac:dyDescent="0.2">
      <c r="CG3882" s="4"/>
    </row>
    <row r="3883" spans="85:85" ht="20.100000000000001" customHeight="1" x14ac:dyDescent="0.2">
      <c r="CG3883" s="4"/>
    </row>
    <row r="3884" spans="85:85" ht="20.100000000000001" customHeight="1" x14ac:dyDescent="0.2">
      <c r="CG3884" s="4"/>
    </row>
    <row r="3885" spans="85:85" ht="20.100000000000001" customHeight="1" x14ac:dyDescent="0.2">
      <c r="CG3885" s="4"/>
    </row>
    <row r="3886" spans="85:85" ht="20.100000000000001" customHeight="1" x14ac:dyDescent="0.2">
      <c r="CG3886" s="4"/>
    </row>
    <row r="3887" spans="85:85" ht="20.100000000000001" customHeight="1" x14ac:dyDescent="0.2">
      <c r="CG3887" s="4"/>
    </row>
    <row r="3888" spans="85:85" ht="20.100000000000001" customHeight="1" x14ac:dyDescent="0.2">
      <c r="CG3888" s="4"/>
    </row>
    <row r="3889" spans="85:85" ht="20.100000000000001" customHeight="1" x14ac:dyDescent="0.2">
      <c r="CG3889" s="4"/>
    </row>
    <row r="3890" spans="85:85" ht="20.100000000000001" customHeight="1" x14ac:dyDescent="0.2">
      <c r="CG3890" s="4"/>
    </row>
    <row r="3891" spans="85:85" ht="20.100000000000001" customHeight="1" x14ac:dyDescent="0.2">
      <c r="CG3891" s="4"/>
    </row>
    <row r="3892" spans="85:85" ht="20.100000000000001" customHeight="1" x14ac:dyDescent="0.2">
      <c r="CG3892" s="4"/>
    </row>
    <row r="3893" spans="85:85" ht="20.100000000000001" customHeight="1" x14ac:dyDescent="0.2">
      <c r="CG3893" s="4"/>
    </row>
    <row r="3894" spans="85:85" ht="20.100000000000001" customHeight="1" x14ac:dyDescent="0.2">
      <c r="CG3894" s="4"/>
    </row>
    <row r="3895" spans="85:85" ht="20.100000000000001" customHeight="1" x14ac:dyDescent="0.2">
      <c r="CG3895" s="4"/>
    </row>
    <row r="3896" spans="85:85" ht="20.100000000000001" customHeight="1" x14ac:dyDescent="0.2">
      <c r="CG3896" s="4"/>
    </row>
    <row r="3897" spans="85:85" ht="20.100000000000001" customHeight="1" x14ac:dyDescent="0.2">
      <c r="CG3897" s="4"/>
    </row>
    <row r="3898" spans="85:85" ht="20.100000000000001" customHeight="1" x14ac:dyDescent="0.2">
      <c r="CG3898" s="4"/>
    </row>
    <row r="3899" spans="85:85" ht="20.100000000000001" customHeight="1" x14ac:dyDescent="0.2">
      <c r="CG3899" s="4"/>
    </row>
    <row r="3900" spans="85:85" ht="20.100000000000001" customHeight="1" x14ac:dyDescent="0.2">
      <c r="CG3900" s="4"/>
    </row>
    <row r="3901" spans="85:85" ht="20.100000000000001" customHeight="1" x14ac:dyDescent="0.2">
      <c r="CG3901" s="4"/>
    </row>
    <row r="3902" spans="85:85" ht="20.100000000000001" customHeight="1" x14ac:dyDescent="0.2">
      <c r="CG3902" s="4"/>
    </row>
    <row r="3903" spans="85:85" ht="20.100000000000001" customHeight="1" x14ac:dyDescent="0.2">
      <c r="CG3903" s="4"/>
    </row>
    <row r="3904" spans="85:85" ht="20.100000000000001" customHeight="1" x14ac:dyDescent="0.2">
      <c r="CG3904" s="4"/>
    </row>
    <row r="3905" spans="85:85" ht="20.100000000000001" customHeight="1" x14ac:dyDescent="0.2">
      <c r="CG3905" s="4"/>
    </row>
    <row r="3906" spans="85:85" ht="20.100000000000001" customHeight="1" x14ac:dyDescent="0.2">
      <c r="CG3906" s="4"/>
    </row>
    <row r="3907" spans="85:85" ht="20.100000000000001" customHeight="1" x14ac:dyDescent="0.2">
      <c r="CG3907" s="4"/>
    </row>
    <row r="3908" spans="85:85" ht="20.100000000000001" customHeight="1" x14ac:dyDescent="0.2">
      <c r="CG3908" s="4"/>
    </row>
    <row r="3909" spans="85:85" ht="20.100000000000001" customHeight="1" x14ac:dyDescent="0.2">
      <c r="CG3909" s="4"/>
    </row>
    <row r="3910" spans="85:85" ht="20.100000000000001" customHeight="1" x14ac:dyDescent="0.2">
      <c r="CG3910" s="4"/>
    </row>
    <row r="3911" spans="85:85" ht="20.100000000000001" customHeight="1" x14ac:dyDescent="0.2">
      <c r="CG3911" s="4"/>
    </row>
    <row r="3912" spans="85:85" ht="20.100000000000001" customHeight="1" x14ac:dyDescent="0.2">
      <c r="CG3912" s="4"/>
    </row>
    <row r="3913" spans="85:85" ht="20.100000000000001" customHeight="1" x14ac:dyDescent="0.2">
      <c r="CG3913" s="4"/>
    </row>
    <row r="3914" spans="85:85" ht="20.100000000000001" customHeight="1" x14ac:dyDescent="0.2">
      <c r="CG3914" s="4"/>
    </row>
    <row r="3915" spans="85:85" ht="20.100000000000001" customHeight="1" x14ac:dyDescent="0.2">
      <c r="CG3915" s="4"/>
    </row>
    <row r="3916" spans="85:85" ht="20.100000000000001" customHeight="1" x14ac:dyDescent="0.2">
      <c r="CG3916" s="4"/>
    </row>
    <row r="3917" spans="85:85" ht="20.100000000000001" customHeight="1" x14ac:dyDescent="0.2">
      <c r="CG3917" s="4"/>
    </row>
    <row r="3918" spans="85:85" ht="20.100000000000001" customHeight="1" x14ac:dyDescent="0.2">
      <c r="CG3918" s="4"/>
    </row>
    <row r="3919" spans="85:85" ht="20.100000000000001" customHeight="1" x14ac:dyDescent="0.2">
      <c r="CG3919" s="4"/>
    </row>
    <row r="3920" spans="85:85" ht="20.100000000000001" customHeight="1" x14ac:dyDescent="0.2">
      <c r="CG3920" s="4"/>
    </row>
    <row r="3921" spans="85:85" ht="20.100000000000001" customHeight="1" x14ac:dyDescent="0.2">
      <c r="CG3921" s="4"/>
    </row>
    <row r="3922" spans="85:85" ht="20.100000000000001" customHeight="1" x14ac:dyDescent="0.2">
      <c r="CG3922" s="4"/>
    </row>
    <row r="3923" spans="85:85" ht="20.100000000000001" customHeight="1" x14ac:dyDescent="0.2">
      <c r="CG3923" s="4"/>
    </row>
    <row r="3924" spans="85:85" ht="20.100000000000001" customHeight="1" x14ac:dyDescent="0.2">
      <c r="CG3924" s="4"/>
    </row>
    <row r="3925" spans="85:85" ht="20.100000000000001" customHeight="1" x14ac:dyDescent="0.2">
      <c r="CG3925" s="4"/>
    </row>
    <row r="3926" spans="85:85" ht="20.100000000000001" customHeight="1" x14ac:dyDescent="0.2">
      <c r="CG3926" s="4"/>
    </row>
    <row r="3927" spans="85:85" ht="20.100000000000001" customHeight="1" x14ac:dyDescent="0.2">
      <c r="CG3927" s="4"/>
    </row>
    <row r="3928" spans="85:85" ht="20.100000000000001" customHeight="1" x14ac:dyDescent="0.2">
      <c r="CG3928" s="4"/>
    </row>
    <row r="3929" spans="85:85" ht="20.100000000000001" customHeight="1" x14ac:dyDescent="0.2">
      <c r="CG3929" s="4"/>
    </row>
    <row r="3930" spans="85:85" ht="20.100000000000001" customHeight="1" x14ac:dyDescent="0.2">
      <c r="CG3930" s="4"/>
    </row>
    <row r="3931" spans="85:85" ht="20.100000000000001" customHeight="1" x14ac:dyDescent="0.2">
      <c r="CG3931" s="4"/>
    </row>
    <row r="3932" spans="85:85" ht="20.100000000000001" customHeight="1" x14ac:dyDescent="0.2">
      <c r="CG3932" s="4"/>
    </row>
    <row r="3933" spans="85:85" ht="20.100000000000001" customHeight="1" x14ac:dyDescent="0.2">
      <c r="CG3933" s="4"/>
    </row>
    <row r="3934" spans="85:85" ht="20.100000000000001" customHeight="1" x14ac:dyDescent="0.2">
      <c r="CG3934" s="4"/>
    </row>
    <row r="3935" spans="85:85" ht="20.100000000000001" customHeight="1" x14ac:dyDescent="0.2">
      <c r="CG3935" s="4"/>
    </row>
    <row r="3936" spans="85:85" ht="20.100000000000001" customHeight="1" x14ac:dyDescent="0.2">
      <c r="CG3936" s="4"/>
    </row>
    <row r="3937" spans="85:85" ht="20.100000000000001" customHeight="1" x14ac:dyDescent="0.2">
      <c r="CG3937" s="4"/>
    </row>
    <row r="3938" spans="85:85" ht="20.100000000000001" customHeight="1" x14ac:dyDescent="0.2">
      <c r="CG3938" s="4"/>
    </row>
    <row r="3939" spans="85:85" ht="20.100000000000001" customHeight="1" x14ac:dyDescent="0.2">
      <c r="CG3939" s="4"/>
    </row>
    <row r="3940" spans="85:85" ht="20.100000000000001" customHeight="1" x14ac:dyDescent="0.2">
      <c r="CG3940" s="4"/>
    </row>
    <row r="3941" spans="85:85" ht="20.100000000000001" customHeight="1" x14ac:dyDescent="0.2">
      <c r="CG3941" s="4"/>
    </row>
    <row r="3942" spans="85:85" ht="20.100000000000001" customHeight="1" x14ac:dyDescent="0.2">
      <c r="CG3942" s="4"/>
    </row>
    <row r="3943" spans="85:85" ht="20.100000000000001" customHeight="1" x14ac:dyDescent="0.2">
      <c r="CG3943" s="4"/>
    </row>
    <row r="3944" spans="85:85" ht="20.100000000000001" customHeight="1" x14ac:dyDescent="0.2">
      <c r="CG3944" s="4"/>
    </row>
    <row r="3945" spans="85:85" ht="20.100000000000001" customHeight="1" x14ac:dyDescent="0.2">
      <c r="CG3945" s="4"/>
    </row>
    <row r="3946" spans="85:85" ht="20.100000000000001" customHeight="1" x14ac:dyDescent="0.2">
      <c r="CG3946" s="4"/>
    </row>
    <row r="3947" spans="85:85" ht="20.100000000000001" customHeight="1" x14ac:dyDescent="0.2">
      <c r="CG3947" s="4"/>
    </row>
    <row r="3948" spans="85:85" ht="20.100000000000001" customHeight="1" x14ac:dyDescent="0.2">
      <c r="CG3948" s="4"/>
    </row>
    <row r="3949" spans="85:85" ht="20.100000000000001" customHeight="1" x14ac:dyDescent="0.2">
      <c r="CG3949" s="4"/>
    </row>
    <row r="3950" spans="85:85" ht="20.100000000000001" customHeight="1" x14ac:dyDescent="0.2">
      <c r="CG3950" s="4"/>
    </row>
    <row r="3951" spans="85:85" ht="20.100000000000001" customHeight="1" x14ac:dyDescent="0.2">
      <c r="CG3951" s="4"/>
    </row>
    <row r="3952" spans="85:85" ht="20.100000000000001" customHeight="1" x14ac:dyDescent="0.2">
      <c r="CG3952" s="4"/>
    </row>
    <row r="3953" spans="85:85" ht="20.100000000000001" customHeight="1" x14ac:dyDescent="0.2">
      <c r="CG3953" s="4"/>
    </row>
    <row r="3954" spans="85:85" ht="20.100000000000001" customHeight="1" x14ac:dyDescent="0.2">
      <c r="CG3954" s="4"/>
    </row>
    <row r="3955" spans="85:85" ht="20.100000000000001" customHeight="1" x14ac:dyDescent="0.2">
      <c r="CG3955" s="4"/>
    </row>
    <row r="3956" spans="85:85" ht="20.100000000000001" customHeight="1" x14ac:dyDescent="0.2">
      <c r="CG3956" s="4"/>
    </row>
    <row r="3957" spans="85:85" ht="20.100000000000001" customHeight="1" x14ac:dyDescent="0.2">
      <c r="CG3957" s="4"/>
    </row>
    <row r="3958" spans="85:85" ht="20.100000000000001" customHeight="1" x14ac:dyDescent="0.2">
      <c r="CG3958" s="4"/>
    </row>
    <row r="3959" spans="85:85" ht="20.100000000000001" customHeight="1" x14ac:dyDescent="0.2">
      <c r="CG3959" s="4"/>
    </row>
    <row r="3960" spans="85:85" ht="20.100000000000001" customHeight="1" x14ac:dyDescent="0.2">
      <c r="CG3960" s="4"/>
    </row>
    <row r="3961" spans="85:85" ht="20.100000000000001" customHeight="1" x14ac:dyDescent="0.2">
      <c r="CG3961" s="4"/>
    </row>
    <row r="3962" spans="85:85" ht="20.100000000000001" customHeight="1" x14ac:dyDescent="0.2">
      <c r="CG3962" s="4"/>
    </row>
    <row r="3963" spans="85:85" ht="20.100000000000001" customHeight="1" x14ac:dyDescent="0.2">
      <c r="CG3963" s="4"/>
    </row>
    <row r="3964" spans="85:85" ht="20.100000000000001" customHeight="1" x14ac:dyDescent="0.2">
      <c r="CG3964" s="4"/>
    </row>
    <row r="3965" spans="85:85" ht="20.100000000000001" customHeight="1" x14ac:dyDescent="0.2">
      <c r="CG3965" s="4"/>
    </row>
    <row r="3966" spans="85:85" ht="20.100000000000001" customHeight="1" x14ac:dyDescent="0.2">
      <c r="CG3966" s="4"/>
    </row>
    <row r="3967" spans="85:85" ht="20.100000000000001" customHeight="1" x14ac:dyDescent="0.2">
      <c r="CG3967" s="4"/>
    </row>
    <row r="3968" spans="85:85" ht="20.100000000000001" customHeight="1" x14ac:dyDescent="0.2">
      <c r="CG3968" s="4"/>
    </row>
    <row r="3969" spans="85:85" ht="20.100000000000001" customHeight="1" x14ac:dyDescent="0.2">
      <c r="CG3969" s="4"/>
    </row>
    <row r="3970" spans="85:85" ht="20.100000000000001" customHeight="1" x14ac:dyDescent="0.2">
      <c r="CG3970" s="4"/>
    </row>
    <row r="3971" spans="85:85" ht="20.100000000000001" customHeight="1" x14ac:dyDescent="0.2">
      <c r="CG3971" s="4"/>
    </row>
    <row r="3972" spans="85:85" ht="20.100000000000001" customHeight="1" x14ac:dyDescent="0.2">
      <c r="CG3972" s="4"/>
    </row>
    <row r="3973" spans="85:85" ht="20.100000000000001" customHeight="1" x14ac:dyDescent="0.2">
      <c r="CG3973" s="4"/>
    </row>
    <row r="3974" spans="85:85" ht="20.100000000000001" customHeight="1" x14ac:dyDescent="0.2">
      <c r="CG3974" s="4"/>
    </row>
    <row r="3975" spans="85:85" ht="20.100000000000001" customHeight="1" x14ac:dyDescent="0.2">
      <c r="CG3975" s="4"/>
    </row>
    <row r="3976" spans="85:85" ht="20.100000000000001" customHeight="1" x14ac:dyDescent="0.2">
      <c r="CG3976" s="4"/>
    </row>
    <row r="3977" spans="85:85" ht="20.100000000000001" customHeight="1" x14ac:dyDescent="0.2">
      <c r="CG3977" s="4"/>
    </row>
    <row r="3978" spans="85:85" ht="20.100000000000001" customHeight="1" x14ac:dyDescent="0.2">
      <c r="CG3978" s="4"/>
    </row>
    <row r="3979" spans="85:85" ht="20.100000000000001" customHeight="1" x14ac:dyDescent="0.2">
      <c r="CG3979" s="4"/>
    </row>
    <row r="3980" spans="85:85" ht="20.100000000000001" customHeight="1" x14ac:dyDescent="0.2">
      <c r="CG3980" s="4"/>
    </row>
    <row r="3981" spans="85:85" ht="20.100000000000001" customHeight="1" x14ac:dyDescent="0.2">
      <c r="CG3981" s="4"/>
    </row>
    <row r="3982" spans="85:85" ht="20.100000000000001" customHeight="1" x14ac:dyDescent="0.2">
      <c r="CG3982" s="4"/>
    </row>
    <row r="3983" spans="85:85" ht="20.100000000000001" customHeight="1" x14ac:dyDescent="0.2">
      <c r="CG3983" s="4"/>
    </row>
    <row r="3984" spans="85:85" ht="20.100000000000001" customHeight="1" x14ac:dyDescent="0.2">
      <c r="CG3984" s="4"/>
    </row>
    <row r="3985" spans="85:85" ht="20.100000000000001" customHeight="1" x14ac:dyDescent="0.2">
      <c r="CG3985" s="4"/>
    </row>
    <row r="3986" spans="85:85" ht="20.100000000000001" customHeight="1" x14ac:dyDescent="0.2">
      <c r="CG3986" s="4"/>
    </row>
    <row r="3987" spans="85:85" ht="20.100000000000001" customHeight="1" x14ac:dyDescent="0.2">
      <c r="CG3987" s="4"/>
    </row>
    <row r="3988" spans="85:85" ht="20.100000000000001" customHeight="1" x14ac:dyDescent="0.2">
      <c r="CG3988" s="4"/>
    </row>
    <row r="3989" spans="85:85" ht="20.100000000000001" customHeight="1" x14ac:dyDescent="0.2">
      <c r="CG3989" s="4"/>
    </row>
    <row r="3990" spans="85:85" ht="20.100000000000001" customHeight="1" x14ac:dyDescent="0.2">
      <c r="CG3990" s="4"/>
    </row>
    <row r="3991" spans="85:85" ht="20.100000000000001" customHeight="1" x14ac:dyDescent="0.2">
      <c r="CG3991" s="4"/>
    </row>
    <row r="3992" spans="85:85" ht="20.100000000000001" customHeight="1" x14ac:dyDescent="0.2">
      <c r="CG3992" s="4"/>
    </row>
    <row r="3993" spans="85:85" ht="20.100000000000001" customHeight="1" x14ac:dyDescent="0.2">
      <c r="CG3993" s="4"/>
    </row>
    <row r="3994" spans="85:85" ht="20.100000000000001" customHeight="1" x14ac:dyDescent="0.2">
      <c r="CG3994" s="4"/>
    </row>
    <row r="3995" spans="85:85" ht="20.100000000000001" customHeight="1" x14ac:dyDescent="0.2">
      <c r="CG3995" s="4"/>
    </row>
    <row r="3996" spans="85:85" ht="20.100000000000001" customHeight="1" x14ac:dyDescent="0.2">
      <c r="CG3996" s="4"/>
    </row>
    <row r="3997" spans="85:85" ht="20.100000000000001" customHeight="1" x14ac:dyDescent="0.2">
      <c r="CG3997" s="4"/>
    </row>
    <row r="3998" spans="85:85" ht="20.100000000000001" customHeight="1" x14ac:dyDescent="0.2">
      <c r="CG3998" s="4"/>
    </row>
    <row r="3999" spans="85:85" ht="20.100000000000001" customHeight="1" x14ac:dyDescent="0.2">
      <c r="CG3999" s="4"/>
    </row>
    <row r="4000" spans="85:85" ht="20.100000000000001" customHeight="1" x14ac:dyDescent="0.2">
      <c r="CG4000" s="4"/>
    </row>
    <row r="4001" spans="85:85" ht="20.100000000000001" customHeight="1" x14ac:dyDescent="0.2">
      <c r="CG4001" s="4"/>
    </row>
    <row r="4002" spans="85:85" ht="20.100000000000001" customHeight="1" x14ac:dyDescent="0.2">
      <c r="CG4002" s="4"/>
    </row>
    <row r="4003" spans="85:85" ht="20.100000000000001" customHeight="1" x14ac:dyDescent="0.2">
      <c r="CG4003" s="4"/>
    </row>
    <row r="4004" spans="85:85" ht="20.100000000000001" customHeight="1" x14ac:dyDescent="0.2">
      <c r="CG4004" s="4"/>
    </row>
    <row r="4005" spans="85:85" ht="20.100000000000001" customHeight="1" x14ac:dyDescent="0.2">
      <c r="CG4005" s="4"/>
    </row>
    <row r="4006" spans="85:85" ht="20.100000000000001" customHeight="1" x14ac:dyDescent="0.2">
      <c r="CG4006" s="4"/>
    </row>
    <row r="4007" spans="85:85" ht="20.100000000000001" customHeight="1" x14ac:dyDescent="0.2">
      <c r="CG4007" s="4"/>
    </row>
    <row r="4008" spans="85:85" ht="20.100000000000001" customHeight="1" x14ac:dyDescent="0.2">
      <c r="CG4008" s="4"/>
    </row>
    <row r="4009" spans="85:85" ht="20.100000000000001" customHeight="1" x14ac:dyDescent="0.2">
      <c r="CG4009" s="4"/>
    </row>
    <row r="4010" spans="85:85" ht="20.100000000000001" customHeight="1" x14ac:dyDescent="0.2">
      <c r="CG4010" s="4"/>
    </row>
    <row r="4011" spans="85:85" ht="20.100000000000001" customHeight="1" x14ac:dyDescent="0.2">
      <c r="CG4011" s="4"/>
    </row>
    <row r="4012" spans="85:85" ht="20.100000000000001" customHeight="1" x14ac:dyDescent="0.2">
      <c r="CG4012" s="4"/>
    </row>
    <row r="4013" spans="85:85" ht="20.100000000000001" customHeight="1" x14ac:dyDescent="0.2">
      <c r="CG4013" s="4"/>
    </row>
    <row r="4014" spans="85:85" ht="20.100000000000001" customHeight="1" x14ac:dyDescent="0.2">
      <c r="CG4014" s="4"/>
    </row>
    <row r="4015" spans="85:85" ht="20.100000000000001" customHeight="1" x14ac:dyDescent="0.2">
      <c r="CG4015" s="4"/>
    </row>
    <row r="4016" spans="85:85" ht="20.100000000000001" customHeight="1" x14ac:dyDescent="0.2">
      <c r="CG4016" s="4"/>
    </row>
    <row r="4017" spans="85:85" ht="20.100000000000001" customHeight="1" x14ac:dyDescent="0.2">
      <c r="CG4017" s="4"/>
    </row>
    <row r="4018" spans="85:85" ht="20.100000000000001" customHeight="1" x14ac:dyDescent="0.2">
      <c r="CG4018" s="4"/>
    </row>
    <row r="4019" spans="85:85" ht="20.100000000000001" customHeight="1" x14ac:dyDescent="0.2">
      <c r="CG4019" s="4"/>
    </row>
    <row r="4020" spans="85:85" ht="20.100000000000001" customHeight="1" x14ac:dyDescent="0.2">
      <c r="CG4020" s="4"/>
    </row>
    <row r="4021" spans="85:85" ht="20.100000000000001" customHeight="1" x14ac:dyDescent="0.2">
      <c r="CG4021" s="4"/>
    </row>
    <row r="4022" spans="85:85" ht="20.100000000000001" customHeight="1" x14ac:dyDescent="0.2">
      <c r="CG4022" s="4"/>
    </row>
    <row r="4023" spans="85:85" ht="20.100000000000001" customHeight="1" x14ac:dyDescent="0.2">
      <c r="CG4023" s="4"/>
    </row>
    <row r="4024" spans="85:85" ht="20.100000000000001" customHeight="1" x14ac:dyDescent="0.2">
      <c r="CG4024" s="4"/>
    </row>
    <row r="4025" spans="85:85" ht="20.100000000000001" customHeight="1" x14ac:dyDescent="0.2">
      <c r="CG4025" s="4"/>
    </row>
    <row r="4026" spans="85:85" ht="20.100000000000001" customHeight="1" x14ac:dyDescent="0.2">
      <c r="CG4026" s="4"/>
    </row>
    <row r="4027" spans="85:85" ht="20.100000000000001" customHeight="1" x14ac:dyDescent="0.2">
      <c r="CG4027" s="4"/>
    </row>
    <row r="4028" spans="85:85" ht="20.100000000000001" customHeight="1" x14ac:dyDescent="0.2">
      <c r="CG4028" s="4"/>
    </row>
    <row r="4029" spans="85:85" ht="20.100000000000001" customHeight="1" x14ac:dyDescent="0.2">
      <c r="CG4029" s="4"/>
    </row>
    <row r="4030" spans="85:85" ht="20.100000000000001" customHeight="1" x14ac:dyDescent="0.2">
      <c r="CG4030" s="4"/>
    </row>
    <row r="4031" spans="85:85" ht="20.100000000000001" customHeight="1" x14ac:dyDescent="0.2">
      <c r="CG4031" s="4"/>
    </row>
    <row r="4032" spans="85:85" ht="20.100000000000001" customHeight="1" x14ac:dyDescent="0.2">
      <c r="CG4032" s="4"/>
    </row>
    <row r="4033" spans="85:85" ht="20.100000000000001" customHeight="1" x14ac:dyDescent="0.2">
      <c r="CG4033" s="4"/>
    </row>
    <row r="4034" spans="85:85" ht="20.100000000000001" customHeight="1" x14ac:dyDescent="0.2">
      <c r="CG4034" s="4"/>
    </row>
    <row r="4035" spans="85:85" ht="20.100000000000001" customHeight="1" x14ac:dyDescent="0.2">
      <c r="CG4035" s="4"/>
    </row>
    <row r="4036" spans="85:85" ht="20.100000000000001" customHeight="1" x14ac:dyDescent="0.2">
      <c r="CG4036" s="4"/>
    </row>
    <row r="4037" spans="85:85" ht="20.100000000000001" customHeight="1" x14ac:dyDescent="0.2">
      <c r="CG4037" s="4"/>
    </row>
    <row r="4038" spans="85:85" ht="20.100000000000001" customHeight="1" x14ac:dyDescent="0.2">
      <c r="CG4038" s="4"/>
    </row>
    <row r="4039" spans="85:85" ht="20.100000000000001" customHeight="1" x14ac:dyDescent="0.2">
      <c r="CG4039" s="4"/>
    </row>
    <row r="4040" spans="85:85" ht="20.100000000000001" customHeight="1" x14ac:dyDescent="0.2">
      <c r="CG4040" s="4"/>
    </row>
    <row r="4041" spans="85:85" ht="20.100000000000001" customHeight="1" x14ac:dyDescent="0.2">
      <c r="CG4041" s="4"/>
    </row>
    <row r="4042" spans="85:85" ht="20.100000000000001" customHeight="1" x14ac:dyDescent="0.2">
      <c r="CG4042" s="4"/>
    </row>
    <row r="4043" spans="85:85" ht="20.100000000000001" customHeight="1" x14ac:dyDescent="0.2">
      <c r="CG4043" s="4"/>
    </row>
    <row r="4044" spans="85:85" ht="20.100000000000001" customHeight="1" x14ac:dyDescent="0.2">
      <c r="CG4044" s="4"/>
    </row>
    <row r="4045" spans="85:85" ht="20.100000000000001" customHeight="1" x14ac:dyDescent="0.2">
      <c r="CG4045" s="4"/>
    </row>
    <row r="4046" spans="85:85" ht="20.100000000000001" customHeight="1" x14ac:dyDescent="0.2">
      <c r="CG4046" s="4"/>
    </row>
    <row r="4047" spans="85:85" ht="20.100000000000001" customHeight="1" x14ac:dyDescent="0.2">
      <c r="CG4047" s="4"/>
    </row>
    <row r="4048" spans="85:85" ht="20.100000000000001" customHeight="1" x14ac:dyDescent="0.2">
      <c r="CG4048" s="4"/>
    </row>
    <row r="4049" spans="85:85" ht="20.100000000000001" customHeight="1" x14ac:dyDescent="0.2">
      <c r="CG4049" s="4"/>
    </row>
    <row r="4050" spans="85:85" ht="20.100000000000001" customHeight="1" x14ac:dyDescent="0.2">
      <c r="CG4050" s="4"/>
    </row>
    <row r="4051" spans="85:85" ht="20.100000000000001" customHeight="1" x14ac:dyDescent="0.2">
      <c r="CG4051" s="4"/>
    </row>
    <row r="4052" spans="85:85" ht="20.100000000000001" customHeight="1" x14ac:dyDescent="0.2">
      <c r="CG4052" s="4"/>
    </row>
    <row r="4053" spans="85:85" ht="20.100000000000001" customHeight="1" x14ac:dyDescent="0.2">
      <c r="CG4053" s="4"/>
    </row>
    <row r="4054" spans="85:85" ht="20.100000000000001" customHeight="1" x14ac:dyDescent="0.2">
      <c r="CG4054" s="4"/>
    </row>
    <row r="4055" spans="85:85" ht="20.100000000000001" customHeight="1" x14ac:dyDescent="0.2">
      <c r="CG4055" s="4"/>
    </row>
    <row r="4056" spans="85:85" ht="20.100000000000001" customHeight="1" x14ac:dyDescent="0.2">
      <c r="CG4056" s="4"/>
    </row>
    <row r="4057" spans="85:85" ht="20.100000000000001" customHeight="1" x14ac:dyDescent="0.2">
      <c r="CG4057" s="4"/>
    </row>
    <row r="4058" spans="85:85" ht="20.100000000000001" customHeight="1" x14ac:dyDescent="0.2">
      <c r="CG4058" s="4"/>
    </row>
    <row r="4059" spans="85:85" ht="20.100000000000001" customHeight="1" x14ac:dyDescent="0.2">
      <c r="CG4059" s="4"/>
    </row>
    <row r="4060" spans="85:85" ht="20.100000000000001" customHeight="1" x14ac:dyDescent="0.2">
      <c r="CG4060" s="4"/>
    </row>
    <row r="4061" spans="85:85" ht="20.100000000000001" customHeight="1" x14ac:dyDescent="0.2">
      <c r="CG4061" s="4"/>
    </row>
    <row r="4062" spans="85:85" ht="20.100000000000001" customHeight="1" x14ac:dyDescent="0.2">
      <c r="CG4062" s="4"/>
    </row>
    <row r="4063" spans="85:85" ht="20.100000000000001" customHeight="1" x14ac:dyDescent="0.2">
      <c r="CG4063" s="4"/>
    </row>
    <row r="4064" spans="85:85" ht="20.100000000000001" customHeight="1" x14ac:dyDescent="0.2">
      <c r="CG4064" s="4"/>
    </row>
    <row r="4065" spans="85:85" ht="20.100000000000001" customHeight="1" x14ac:dyDescent="0.2">
      <c r="CG4065" s="4"/>
    </row>
    <row r="4066" spans="85:85" ht="20.100000000000001" customHeight="1" x14ac:dyDescent="0.2">
      <c r="CG4066" s="4"/>
    </row>
    <row r="4067" spans="85:85" ht="20.100000000000001" customHeight="1" x14ac:dyDescent="0.2">
      <c r="CG4067" s="4"/>
    </row>
    <row r="4068" spans="85:85" ht="20.100000000000001" customHeight="1" x14ac:dyDescent="0.2">
      <c r="CG4068" s="4"/>
    </row>
    <row r="4069" spans="85:85" ht="20.100000000000001" customHeight="1" x14ac:dyDescent="0.2">
      <c r="CG4069" s="4"/>
    </row>
    <row r="4070" spans="85:85" ht="20.100000000000001" customHeight="1" x14ac:dyDescent="0.2">
      <c r="CG4070" s="4"/>
    </row>
    <row r="4071" spans="85:85" ht="20.100000000000001" customHeight="1" x14ac:dyDescent="0.2">
      <c r="CG4071" s="4"/>
    </row>
    <row r="4072" spans="85:85" ht="20.100000000000001" customHeight="1" x14ac:dyDescent="0.2">
      <c r="CG4072" s="4"/>
    </row>
    <row r="4073" spans="85:85" ht="20.100000000000001" customHeight="1" x14ac:dyDescent="0.2">
      <c r="CG4073" s="4"/>
    </row>
    <row r="4074" spans="85:85" ht="20.100000000000001" customHeight="1" x14ac:dyDescent="0.2">
      <c r="CG4074" s="4"/>
    </row>
    <row r="4075" spans="85:85" ht="20.100000000000001" customHeight="1" x14ac:dyDescent="0.2">
      <c r="CG4075" s="4"/>
    </row>
    <row r="4076" spans="85:85" ht="20.100000000000001" customHeight="1" x14ac:dyDescent="0.2">
      <c r="CG4076" s="4"/>
    </row>
    <row r="4077" spans="85:85" ht="20.100000000000001" customHeight="1" x14ac:dyDescent="0.2">
      <c r="CG4077" s="4"/>
    </row>
    <row r="4078" spans="85:85" ht="20.100000000000001" customHeight="1" x14ac:dyDescent="0.2">
      <c r="CG4078" s="4"/>
    </row>
    <row r="4079" spans="85:85" ht="20.100000000000001" customHeight="1" x14ac:dyDescent="0.2">
      <c r="CG4079" s="4"/>
    </row>
    <row r="4080" spans="85:85" ht="20.100000000000001" customHeight="1" x14ac:dyDescent="0.2">
      <c r="CG4080" s="4"/>
    </row>
    <row r="4081" spans="85:85" ht="20.100000000000001" customHeight="1" x14ac:dyDescent="0.2">
      <c r="CG4081" s="4"/>
    </row>
    <row r="4082" spans="85:85" ht="20.100000000000001" customHeight="1" x14ac:dyDescent="0.2">
      <c r="CG4082" s="4"/>
    </row>
    <row r="4083" spans="85:85" ht="20.100000000000001" customHeight="1" x14ac:dyDescent="0.2">
      <c r="CG4083" s="4"/>
    </row>
    <row r="4084" spans="85:85" ht="20.100000000000001" customHeight="1" x14ac:dyDescent="0.2">
      <c r="CG4084" s="4"/>
    </row>
    <row r="4085" spans="85:85" ht="20.100000000000001" customHeight="1" x14ac:dyDescent="0.2">
      <c r="CG4085" s="4"/>
    </row>
    <row r="4086" spans="85:85" ht="20.100000000000001" customHeight="1" x14ac:dyDescent="0.2">
      <c r="CG4086" s="4"/>
    </row>
    <row r="4087" spans="85:85" ht="20.100000000000001" customHeight="1" x14ac:dyDescent="0.2">
      <c r="CG4087" s="4"/>
    </row>
    <row r="4088" spans="85:85" ht="20.100000000000001" customHeight="1" x14ac:dyDescent="0.2">
      <c r="CG4088" s="4"/>
    </row>
    <row r="4089" spans="85:85" ht="20.100000000000001" customHeight="1" x14ac:dyDescent="0.2">
      <c r="CG4089" s="4"/>
    </row>
    <row r="4090" spans="85:85" ht="20.100000000000001" customHeight="1" x14ac:dyDescent="0.2">
      <c r="CG4090" s="4"/>
    </row>
    <row r="4091" spans="85:85" ht="20.100000000000001" customHeight="1" x14ac:dyDescent="0.2">
      <c r="CG4091" s="4"/>
    </row>
    <row r="4092" spans="85:85" ht="20.100000000000001" customHeight="1" x14ac:dyDescent="0.2">
      <c r="CG4092" s="4"/>
    </row>
    <row r="4093" spans="85:85" ht="20.100000000000001" customHeight="1" x14ac:dyDescent="0.2">
      <c r="CG4093" s="4"/>
    </row>
    <row r="4094" spans="85:85" ht="20.100000000000001" customHeight="1" x14ac:dyDescent="0.2">
      <c r="CG4094" s="4"/>
    </row>
    <row r="4095" spans="85:85" ht="20.100000000000001" customHeight="1" x14ac:dyDescent="0.2">
      <c r="CG4095" s="4"/>
    </row>
    <row r="4096" spans="85:85" ht="20.100000000000001" customHeight="1" x14ac:dyDescent="0.2">
      <c r="CG4096" s="4"/>
    </row>
    <row r="4097" spans="85:85" ht="20.100000000000001" customHeight="1" x14ac:dyDescent="0.2">
      <c r="CG4097" s="4"/>
    </row>
    <row r="4098" spans="85:85" ht="20.100000000000001" customHeight="1" x14ac:dyDescent="0.2">
      <c r="CG4098" s="4"/>
    </row>
    <row r="4099" spans="85:85" ht="20.100000000000001" customHeight="1" x14ac:dyDescent="0.2">
      <c r="CG4099" s="4"/>
    </row>
    <row r="4100" spans="85:85" ht="20.100000000000001" customHeight="1" x14ac:dyDescent="0.2">
      <c r="CG4100" s="4"/>
    </row>
    <row r="4101" spans="85:85" ht="20.100000000000001" customHeight="1" x14ac:dyDescent="0.2">
      <c r="CG4101" s="4"/>
    </row>
    <row r="4102" spans="85:85" ht="20.100000000000001" customHeight="1" x14ac:dyDescent="0.2">
      <c r="CG4102" s="4"/>
    </row>
    <row r="4103" spans="85:85" ht="20.100000000000001" customHeight="1" x14ac:dyDescent="0.2">
      <c r="CG4103" s="4"/>
    </row>
    <row r="4104" spans="85:85" ht="20.100000000000001" customHeight="1" x14ac:dyDescent="0.2">
      <c r="CG4104" s="4"/>
    </row>
    <row r="4105" spans="85:85" ht="20.100000000000001" customHeight="1" x14ac:dyDescent="0.2">
      <c r="CG4105" s="4"/>
    </row>
    <row r="4106" spans="85:85" ht="20.100000000000001" customHeight="1" x14ac:dyDescent="0.2">
      <c r="CG4106" s="4"/>
    </row>
    <row r="4107" spans="85:85" ht="20.100000000000001" customHeight="1" x14ac:dyDescent="0.2">
      <c r="CG4107" s="4"/>
    </row>
    <row r="4108" spans="85:85" ht="20.100000000000001" customHeight="1" x14ac:dyDescent="0.2">
      <c r="CG4108" s="4"/>
    </row>
    <row r="4109" spans="85:85" ht="20.100000000000001" customHeight="1" x14ac:dyDescent="0.2">
      <c r="CG4109" s="4"/>
    </row>
    <row r="4110" spans="85:85" ht="20.100000000000001" customHeight="1" x14ac:dyDescent="0.2">
      <c r="CG4110" s="4"/>
    </row>
    <row r="4111" spans="85:85" ht="20.100000000000001" customHeight="1" x14ac:dyDescent="0.2">
      <c r="CG4111" s="4"/>
    </row>
    <row r="4112" spans="85:85" ht="20.100000000000001" customHeight="1" x14ac:dyDescent="0.2">
      <c r="CG4112" s="4"/>
    </row>
    <row r="4113" spans="85:85" ht="20.100000000000001" customHeight="1" x14ac:dyDescent="0.2">
      <c r="CG4113" s="4"/>
    </row>
    <row r="4114" spans="85:85" ht="20.100000000000001" customHeight="1" x14ac:dyDescent="0.2">
      <c r="CG4114" s="4"/>
    </row>
    <row r="4115" spans="85:85" ht="20.100000000000001" customHeight="1" x14ac:dyDescent="0.2">
      <c r="CG4115" s="4"/>
    </row>
    <row r="4116" spans="85:85" ht="20.100000000000001" customHeight="1" x14ac:dyDescent="0.2">
      <c r="CG4116" s="4"/>
    </row>
    <row r="4117" spans="85:85" ht="20.100000000000001" customHeight="1" x14ac:dyDescent="0.2">
      <c r="CG4117" s="4"/>
    </row>
    <row r="4118" spans="85:85" ht="20.100000000000001" customHeight="1" x14ac:dyDescent="0.2">
      <c r="CG4118" s="4"/>
    </row>
    <row r="4119" spans="85:85" ht="20.100000000000001" customHeight="1" x14ac:dyDescent="0.2">
      <c r="CG4119" s="4"/>
    </row>
    <row r="4120" spans="85:85" ht="20.100000000000001" customHeight="1" x14ac:dyDescent="0.2">
      <c r="CG4120" s="4"/>
    </row>
    <row r="4121" spans="85:85" ht="20.100000000000001" customHeight="1" x14ac:dyDescent="0.2">
      <c r="CG4121" s="4"/>
    </row>
    <row r="4122" spans="85:85" ht="20.100000000000001" customHeight="1" x14ac:dyDescent="0.2">
      <c r="CG4122" s="4"/>
    </row>
    <row r="4123" spans="85:85" ht="20.100000000000001" customHeight="1" x14ac:dyDescent="0.2">
      <c r="CG4123" s="4"/>
    </row>
    <row r="4124" spans="85:85" ht="20.100000000000001" customHeight="1" x14ac:dyDescent="0.2">
      <c r="CG4124" s="4"/>
    </row>
    <row r="4125" spans="85:85" ht="20.100000000000001" customHeight="1" x14ac:dyDescent="0.2">
      <c r="CG4125" s="4"/>
    </row>
    <row r="4126" spans="85:85" ht="20.100000000000001" customHeight="1" x14ac:dyDescent="0.2">
      <c r="CG4126" s="4"/>
    </row>
    <row r="4127" spans="85:85" ht="20.100000000000001" customHeight="1" x14ac:dyDescent="0.2">
      <c r="CG4127" s="4"/>
    </row>
    <row r="4128" spans="85:85" ht="20.100000000000001" customHeight="1" x14ac:dyDescent="0.2">
      <c r="CG4128" s="4"/>
    </row>
    <row r="4129" spans="85:85" ht="20.100000000000001" customHeight="1" x14ac:dyDescent="0.2">
      <c r="CG4129" s="4"/>
    </row>
    <row r="4130" spans="85:85" ht="20.100000000000001" customHeight="1" x14ac:dyDescent="0.2">
      <c r="CG4130" s="4"/>
    </row>
    <row r="4131" spans="85:85" ht="20.100000000000001" customHeight="1" x14ac:dyDescent="0.2">
      <c r="CG4131" s="4"/>
    </row>
    <row r="4132" spans="85:85" ht="20.100000000000001" customHeight="1" x14ac:dyDescent="0.2">
      <c r="CG4132" s="4"/>
    </row>
    <row r="4133" spans="85:85" ht="20.100000000000001" customHeight="1" x14ac:dyDescent="0.2">
      <c r="CG4133" s="4"/>
    </row>
    <row r="4134" spans="85:85" ht="20.100000000000001" customHeight="1" x14ac:dyDescent="0.2">
      <c r="CG4134" s="4"/>
    </row>
    <row r="4135" spans="85:85" ht="20.100000000000001" customHeight="1" x14ac:dyDescent="0.2">
      <c r="CG4135" s="4"/>
    </row>
    <row r="4136" spans="85:85" ht="20.100000000000001" customHeight="1" x14ac:dyDescent="0.2">
      <c r="CG4136" s="4"/>
    </row>
    <row r="4137" spans="85:85" ht="20.100000000000001" customHeight="1" x14ac:dyDescent="0.2">
      <c r="CG4137" s="4"/>
    </row>
    <row r="4138" spans="85:85" ht="20.100000000000001" customHeight="1" x14ac:dyDescent="0.2">
      <c r="CG4138" s="4"/>
    </row>
    <row r="4139" spans="85:85" ht="20.100000000000001" customHeight="1" x14ac:dyDescent="0.2">
      <c r="CG4139" s="4"/>
    </row>
    <row r="4140" spans="85:85" ht="20.100000000000001" customHeight="1" x14ac:dyDescent="0.2">
      <c r="CG4140" s="4"/>
    </row>
    <row r="4141" spans="85:85" ht="20.100000000000001" customHeight="1" x14ac:dyDescent="0.2">
      <c r="CG4141" s="4"/>
    </row>
    <row r="4142" spans="85:85" ht="20.100000000000001" customHeight="1" x14ac:dyDescent="0.2">
      <c r="CG4142" s="4"/>
    </row>
    <row r="4143" spans="85:85" ht="20.100000000000001" customHeight="1" x14ac:dyDescent="0.2">
      <c r="CG4143" s="4"/>
    </row>
    <row r="4144" spans="85:85" ht="20.100000000000001" customHeight="1" x14ac:dyDescent="0.2">
      <c r="CG4144" s="4"/>
    </row>
    <row r="4145" spans="85:85" ht="20.100000000000001" customHeight="1" x14ac:dyDescent="0.2">
      <c r="CG4145" s="4"/>
    </row>
    <row r="4146" spans="85:85" ht="20.100000000000001" customHeight="1" x14ac:dyDescent="0.2">
      <c r="CG4146" s="4"/>
    </row>
    <row r="4147" spans="85:85" ht="20.100000000000001" customHeight="1" x14ac:dyDescent="0.2">
      <c r="CG4147" s="4"/>
    </row>
    <row r="4148" spans="85:85" ht="20.100000000000001" customHeight="1" x14ac:dyDescent="0.2">
      <c r="CG4148" s="4"/>
    </row>
    <row r="4149" spans="85:85" ht="20.100000000000001" customHeight="1" x14ac:dyDescent="0.2">
      <c r="CG4149" s="4"/>
    </row>
    <row r="4150" spans="85:85" ht="20.100000000000001" customHeight="1" x14ac:dyDescent="0.2">
      <c r="CG4150" s="4"/>
    </row>
    <row r="4151" spans="85:85" ht="20.100000000000001" customHeight="1" x14ac:dyDescent="0.2">
      <c r="CG4151" s="4"/>
    </row>
    <row r="4152" spans="85:85" ht="20.100000000000001" customHeight="1" x14ac:dyDescent="0.2">
      <c r="CG4152" s="4"/>
    </row>
    <row r="4153" spans="85:85" ht="20.100000000000001" customHeight="1" x14ac:dyDescent="0.2">
      <c r="CG4153" s="4"/>
    </row>
    <row r="4154" spans="85:85" ht="20.100000000000001" customHeight="1" x14ac:dyDescent="0.2">
      <c r="CG4154" s="4"/>
    </row>
    <row r="4155" spans="85:85" ht="20.100000000000001" customHeight="1" x14ac:dyDescent="0.2">
      <c r="CG4155" s="4"/>
    </row>
    <row r="4156" spans="85:85" ht="20.100000000000001" customHeight="1" x14ac:dyDescent="0.2">
      <c r="CG4156" s="4"/>
    </row>
    <row r="4157" spans="85:85" ht="20.100000000000001" customHeight="1" x14ac:dyDescent="0.2">
      <c r="CG4157" s="4"/>
    </row>
    <row r="4158" spans="85:85" ht="20.100000000000001" customHeight="1" x14ac:dyDescent="0.2">
      <c r="CG4158" s="4"/>
    </row>
    <row r="4159" spans="85:85" ht="20.100000000000001" customHeight="1" x14ac:dyDescent="0.2">
      <c r="CG4159" s="4"/>
    </row>
    <row r="4160" spans="85:85" ht="20.100000000000001" customHeight="1" x14ac:dyDescent="0.2">
      <c r="CG4160" s="4"/>
    </row>
    <row r="4161" spans="85:85" ht="20.100000000000001" customHeight="1" x14ac:dyDescent="0.2">
      <c r="CG4161" s="4"/>
    </row>
    <row r="4162" spans="85:85" ht="20.100000000000001" customHeight="1" x14ac:dyDescent="0.2">
      <c r="CG4162" s="4"/>
    </row>
    <row r="4163" spans="85:85" ht="20.100000000000001" customHeight="1" x14ac:dyDescent="0.2">
      <c r="CG4163" s="4"/>
    </row>
    <row r="4164" spans="85:85" ht="20.100000000000001" customHeight="1" x14ac:dyDescent="0.2">
      <c r="CG4164" s="4"/>
    </row>
    <row r="4165" spans="85:85" ht="20.100000000000001" customHeight="1" x14ac:dyDescent="0.2">
      <c r="CG4165" s="4"/>
    </row>
    <row r="4166" spans="85:85" ht="20.100000000000001" customHeight="1" x14ac:dyDescent="0.2">
      <c r="CG4166" s="4"/>
    </row>
    <row r="4167" spans="85:85" ht="20.100000000000001" customHeight="1" x14ac:dyDescent="0.2">
      <c r="CG4167" s="4"/>
    </row>
    <row r="4168" spans="85:85" ht="20.100000000000001" customHeight="1" x14ac:dyDescent="0.2">
      <c r="CG4168" s="4"/>
    </row>
    <row r="4169" spans="85:85" ht="20.100000000000001" customHeight="1" x14ac:dyDescent="0.2">
      <c r="CG4169" s="4"/>
    </row>
    <row r="4170" spans="85:85" ht="20.100000000000001" customHeight="1" x14ac:dyDescent="0.2">
      <c r="CG4170" s="4"/>
    </row>
    <row r="4171" spans="85:85" ht="20.100000000000001" customHeight="1" x14ac:dyDescent="0.2">
      <c r="CG4171" s="4"/>
    </row>
    <row r="4172" spans="85:85" ht="20.100000000000001" customHeight="1" x14ac:dyDescent="0.2">
      <c r="CG4172" s="4"/>
    </row>
    <row r="4173" spans="85:85" ht="20.100000000000001" customHeight="1" x14ac:dyDescent="0.2">
      <c r="CG4173" s="4"/>
    </row>
    <row r="4174" spans="85:85" ht="20.100000000000001" customHeight="1" x14ac:dyDescent="0.2">
      <c r="CG4174" s="4"/>
    </row>
    <row r="4175" spans="85:85" ht="20.100000000000001" customHeight="1" x14ac:dyDescent="0.2">
      <c r="CG4175" s="4"/>
    </row>
    <row r="4176" spans="85:85" ht="20.100000000000001" customHeight="1" x14ac:dyDescent="0.2">
      <c r="CG4176" s="4"/>
    </row>
    <row r="4177" spans="85:85" ht="20.100000000000001" customHeight="1" x14ac:dyDescent="0.2">
      <c r="CG4177" s="4"/>
    </row>
    <row r="4178" spans="85:85" ht="20.100000000000001" customHeight="1" x14ac:dyDescent="0.2">
      <c r="CG4178" s="4"/>
    </row>
    <row r="4179" spans="85:85" ht="20.100000000000001" customHeight="1" x14ac:dyDescent="0.2">
      <c r="CG4179" s="4"/>
    </row>
    <row r="4180" spans="85:85" ht="20.100000000000001" customHeight="1" x14ac:dyDescent="0.2">
      <c r="CG4180" s="4"/>
    </row>
    <row r="4181" spans="85:85" ht="20.100000000000001" customHeight="1" x14ac:dyDescent="0.2">
      <c r="CG4181" s="4"/>
    </row>
    <row r="4182" spans="85:85" ht="20.100000000000001" customHeight="1" x14ac:dyDescent="0.2">
      <c r="CG4182" s="4"/>
    </row>
    <row r="4183" spans="85:85" ht="20.100000000000001" customHeight="1" x14ac:dyDescent="0.2">
      <c r="CG4183" s="4"/>
    </row>
    <row r="4184" spans="85:85" ht="20.100000000000001" customHeight="1" x14ac:dyDescent="0.2">
      <c r="CG4184" s="4"/>
    </row>
    <row r="4185" spans="85:85" ht="20.100000000000001" customHeight="1" x14ac:dyDescent="0.2">
      <c r="CG4185" s="4"/>
    </row>
    <row r="4186" spans="85:85" ht="20.100000000000001" customHeight="1" x14ac:dyDescent="0.2">
      <c r="CG4186" s="4"/>
    </row>
    <row r="4187" spans="85:85" ht="20.100000000000001" customHeight="1" x14ac:dyDescent="0.2">
      <c r="CG4187" s="4"/>
    </row>
    <row r="4188" spans="85:85" ht="20.100000000000001" customHeight="1" x14ac:dyDescent="0.2">
      <c r="CG4188" s="4"/>
    </row>
    <row r="4189" spans="85:85" ht="20.100000000000001" customHeight="1" x14ac:dyDescent="0.2">
      <c r="CG4189" s="4"/>
    </row>
    <row r="4190" spans="85:85" ht="20.100000000000001" customHeight="1" x14ac:dyDescent="0.2">
      <c r="CG4190" s="4"/>
    </row>
    <row r="4191" spans="85:85" ht="20.100000000000001" customHeight="1" x14ac:dyDescent="0.2">
      <c r="CG4191" s="4"/>
    </row>
    <row r="4192" spans="85:85" ht="20.100000000000001" customHeight="1" x14ac:dyDescent="0.2">
      <c r="CG4192" s="4"/>
    </row>
    <row r="4193" spans="85:85" ht="20.100000000000001" customHeight="1" x14ac:dyDescent="0.2">
      <c r="CG4193" s="4"/>
    </row>
    <row r="4194" spans="85:85" ht="20.100000000000001" customHeight="1" x14ac:dyDescent="0.2">
      <c r="CG4194" s="4"/>
    </row>
    <row r="4195" spans="85:85" ht="20.100000000000001" customHeight="1" x14ac:dyDescent="0.2">
      <c r="CG4195" s="4"/>
    </row>
    <row r="4196" spans="85:85" ht="20.100000000000001" customHeight="1" x14ac:dyDescent="0.2">
      <c r="CG4196" s="4"/>
    </row>
    <row r="4197" spans="85:85" ht="20.100000000000001" customHeight="1" x14ac:dyDescent="0.2">
      <c r="CG4197" s="4"/>
    </row>
    <row r="4198" spans="85:85" ht="20.100000000000001" customHeight="1" x14ac:dyDescent="0.2">
      <c r="CG4198" s="4"/>
    </row>
    <row r="4199" spans="85:85" ht="20.100000000000001" customHeight="1" x14ac:dyDescent="0.2">
      <c r="CG4199" s="4"/>
    </row>
    <row r="4200" spans="85:85" ht="20.100000000000001" customHeight="1" x14ac:dyDescent="0.2">
      <c r="CG4200" s="4"/>
    </row>
    <row r="4201" spans="85:85" ht="20.100000000000001" customHeight="1" x14ac:dyDescent="0.2">
      <c r="CG4201" s="4"/>
    </row>
    <row r="4202" spans="85:85" ht="20.100000000000001" customHeight="1" x14ac:dyDescent="0.2">
      <c r="CG4202" s="4"/>
    </row>
    <row r="4203" spans="85:85" ht="20.100000000000001" customHeight="1" x14ac:dyDescent="0.2">
      <c r="CG4203" s="4"/>
    </row>
    <row r="4204" spans="85:85" ht="20.100000000000001" customHeight="1" x14ac:dyDescent="0.2">
      <c r="CG4204" s="4"/>
    </row>
    <row r="4205" spans="85:85" ht="20.100000000000001" customHeight="1" x14ac:dyDescent="0.2">
      <c r="CG4205" s="4"/>
    </row>
    <row r="4206" spans="85:85" ht="20.100000000000001" customHeight="1" x14ac:dyDescent="0.2">
      <c r="CG4206" s="4"/>
    </row>
    <row r="4207" spans="85:85" ht="20.100000000000001" customHeight="1" x14ac:dyDescent="0.2">
      <c r="CG4207" s="4"/>
    </row>
    <row r="4208" spans="85:85" ht="20.100000000000001" customHeight="1" x14ac:dyDescent="0.2">
      <c r="CG4208" s="4"/>
    </row>
    <row r="4209" spans="85:85" ht="20.100000000000001" customHeight="1" x14ac:dyDescent="0.2">
      <c r="CG4209" s="4"/>
    </row>
    <row r="4210" spans="85:85" ht="20.100000000000001" customHeight="1" x14ac:dyDescent="0.2">
      <c r="CG4210" s="4"/>
    </row>
    <row r="4211" spans="85:85" ht="20.100000000000001" customHeight="1" x14ac:dyDescent="0.2">
      <c r="CG4211" s="4"/>
    </row>
    <row r="4212" spans="85:85" ht="20.100000000000001" customHeight="1" x14ac:dyDescent="0.2">
      <c r="CG4212" s="4"/>
    </row>
    <row r="4213" spans="85:85" ht="20.100000000000001" customHeight="1" x14ac:dyDescent="0.2">
      <c r="CG4213" s="4"/>
    </row>
    <row r="4214" spans="85:85" ht="20.100000000000001" customHeight="1" x14ac:dyDescent="0.2">
      <c r="CG4214" s="4"/>
    </row>
    <row r="4215" spans="85:85" ht="20.100000000000001" customHeight="1" x14ac:dyDescent="0.2">
      <c r="CG4215" s="4"/>
    </row>
    <row r="4216" spans="85:85" ht="20.100000000000001" customHeight="1" x14ac:dyDescent="0.2">
      <c r="CG4216" s="4"/>
    </row>
    <row r="4217" spans="85:85" ht="20.100000000000001" customHeight="1" x14ac:dyDescent="0.2">
      <c r="CG4217" s="4"/>
    </row>
    <row r="4218" spans="85:85" ht="20.100000000000001" customHeight="1" x14ac:dyDescent="0.2">
      <c r="CG4218" s="4"/>
    </row>
    <row r="4219" spans="85:85" ht="20.100000000000001" customHeight="1" x14ac:dyDescent="0.2">
      <c r="CG4219" s="4"/>
    </row>
    <row r="4220" spans="85:85" ht="20.100000000000001" customHeight="1" x14ac:dyDescent="0.2">
      <c r="CG4220" s="4"/>
    </row>
    <row r="4221" spans="85:85" ht="20.100000000000001" customHeight="1" x14ac:dyDescent="0.2">
      <c r="CG4221" s="4"/>
    </row>
    <row r="4222" spans="85:85" ht="20.100000000000001" customHeight="1" x14ac:dyDescent="0.2">
      <c r="CG4222" s="4"/>
    </row>
    <row r="4223" spans="85:85" ht="20.100000000000001" customHeight="1" x14ac:dyDescent="0.2">
      <c r="CG4223" s="4"/>
    </row>
    <row r="4224" spans="85:85" ht="20.100000000000001" customHeight="1" x14ac:dyDescent="0.2">
      <c r="CG4224" s="4"/>
    </row>
    <row r="4225" spans="85:85" ht="20.100000000000001" customHeight="1" x14ac:dyDescent="0.2">
      <c r="CG4225" s="4"/>
    </row>
    <row r="4226" spans="85:85" ht="20.100000000000001" customHeight="1" x14ac:dyDescent="0.2">
      <c r="CG4226" s="4"/>
    </row>
    <row r="4227" spans="85:85" ht="20.100000000000001" customHeight="1" x14ac:dyDescent="0.2">
      <c r="CG4227" s="4"/>
    </row>
    <row r="4228" spans="85:85" ht="20.100000000000001" customHeight="1" x14ac:dyDescent="0.2">
      <c r="CG4228" s="4"/>
    </row>
    <row r="4229" spans="85:85" ht="20.100000000000001" customHeight="1" x14ac:dyDescent="0.2">
      <c r="CG4229" s="4"/>
    </row>
    <row r="4230" spans="85:85" ht="20.100000000000001" customHeight="1" x14ac:dyDescent="0.2">
      <c r="CG4230" s="4"/>
    </row>
    <row r="4231" spans="85:85" ht="20.100000000000001" customHeight="1" x14ac:dyDescent="0.2">
      <c r="CG4231" s="4"/>
    </row>
    <row r="4232" spans="85:85" ht="20.100000000000001" customHeight="1" x14ac:dyDescent="0.2">
      <c r="CG4232" s="4"/>
    </row>
    <row r="4233" spans="85:85" ht="20.100000000000001" customHeight="1" x14ac:dyDescent="0.2">
      <c r="CG4233" s="4"/>
    </row>
    <row r="4234" spans="85:85" ht="20.100000000000001" customHeight="1" x14ac:dyDescent="0.2">
      <c r="CG4234" s="4"/>
    </row>
    <row r="4235" spans="85:85" ht="20.100000000000001" customHeight="1" x14ac:dyDescent="0.2">
      <c r="CG4235" s="4"/>
    </row>
    <row r="4236" spans="85:85" ht="20.100000000000001" customHeight="1" x14ac:dyDescent="0.2">
      <c r="CG4236" s="4"/>
    </row>
    <row r="4237" spans="85:85" ht="20.100000000000001" customHeight="1" x14ac:dyDescent="0.2">
      <c r="CG4237" s="4"/>
    </row>
    <row r="4238" spans="85:85" ht="20.100000000000001" customHeight="1" x14ac:dyDescent="0.2">
      <c r="CG4238" s="4"/>
    </row>
    <row r="4239" spans="85:85" ht="20.100000000000001" customHeight="1" x14ac:dyDescent="0.2">
      <c r="CG4239" s="4"/>
    </row>
    <row r="4240" spans="85:85" ht="20.100000000000001" customHeight="1" x14ac:dyDescent="0.2">
      <c r="CG4240" s="4"/>
    </row>
    <row r="4241" spans="85:85" ht="20.100000000000001" customHeight="1" x14ac:dyDescent="0.2">
      <c r="CG4241" s="4"/>
    </row>
    <row r="4242" spans="85:85" ht="20.100000000000001" customHeight="1" x14ac:dyDescent="0.2">
      <c r="CG4242" s="4"/>
    </row>
    <row r="4243" spans="85:85" ht="20.100000000000001" customHeight="1" x14ac:dyDescent="0.2">
      <c r="CG4243" s="4"/>
    </row>
    <row r="4244" spans="85:85" ht="20.100000000000001" customHeight="1" x14ac:dyDescent="0.2">
      <c r="CG4244" s="4"/>
    </row>
    <row r="4245" spans="85:85" ht="20.100000000000001" customHeight="1" x14ac:dyDescent="0.2">
      <c r="CG4245" s="4"/>
    </row>
    <row r="4246" spans="85:85" ht="20.100000000000001" customHeight="1" x14ac:dyDescent="0.2">
      <c r="CG4246" s="4"/>
    </row>
    <row r="4247" spans="85:85" ht="20.100000000000001" customHeight="1" x14ac:dyDescent="0.2">
      <c r="CG4247" s="4"/>
    </row>
    <row r="4248" spans="85:85" ht="20.100000000000001" customHeight="1" x14ac:dyDescent="0.2">
      <c r="CG4248" s="4"/>
    </row>
    <row r="4249" spans="85:85" ht="20.100000000000001" customHeight="1" x14ac:dyDescent="0.2">
      <c r="CG4249" s="4"/>
    </row>
    <row r="4250" spans="85:85" ht="20.100000000000001" customHeight="1" x14ac:dyDescent="0.2">
      <c r="CG4250" s="4"/>
    </row>
    <row r="4251" spans="85:85" ht="20.100000000000001" customHeight="1" x14ac:dyDescent="0.2">
      <c r="CG4251" s="4"/>
    </row>
    <row r="4252" spans="85:85" ht="20.100000000000001" customHeight="1" x14ac:dyDescent="0.2">
      <c r="CG4252" s="4"/>
    </row>
    <row r="4253" spans="85:85" ht="20.100000000000001" customHeight="1" x14ac:dyDescent="0.2">
      <c r="CG4253" s="4"/>
    </row>
    <row r="4254" spans="85:85" ht="20.100000000000001" customHeight="1" x14ac:dyDescent="0.2">
      <c r="CG4254" s="4"/>
    </row>
    <row r="4255" spans="85:85" ht="20.100000000000001" customHeight="1" x14ac:dyDescent="0.2">
      <c r="CG4255" s="4"/>
    </row>
    <row r="4256" spans="85:85" ht="20.100000000000001" customHeight="1" x14ac:dyDescent="0.2">
      <c r="CG4256" s="4"/>
    </row>
    <row r="4257" spans="85:85" ht="20.100000000000001" customHeight="1" x14ac:dyDescent="0.2">
      <c r="CG4257" s="4"/>
    </row>
    <row r="4258" spans="85:85" ht="20.100000000000001" customHeight="1" x14ac:dyDescent="0.2">
      <c r="CG4258" s="4"/>
    </row>
    <row r="4259" spans="85:85" ht="20.100000000000001" customHeight="1" x14ac:dyDescent="0.2">
      <c r="CG4259" s="4"/>
    </row>
    <row r="4260" spans="85:85" ht="20.100000000000001" customHeight="1" x14ac:dyDescent="0.2">
      <c r="CG4260" s="4"/>
    </row>
    <row r="4261" spans="85:85" ht="20.100000000000001" customHeight="1" x14ac:dyDescent="0.2">
      <c r="CG4261" s="4"/>
    </row>
    <row r="4262" spans="85:85" ht="20.100000000000001" customHeight="1" x14ac:dyDescent="0.2">
      <c r="CG4262" s="4"/>
    </row>
    <row r="4263" spans="85:85" ht="20.100000000000001" customHeight="1" x14ac:dyDescent="0.2">
      <c r="CG4263" s="4"/>
    </row>
    <row r="4264" spans="85:85" ht="20.100000000000001" customHeight="1" x14ac:dyDescent="0.2">
      <c r="CG4264" s="4"/>
    </row>
    <row r="4265" spans="85:85" ht="20.100000000000001" customHeight="1" x14ac:dyDescent="0.2">
      <c r="CG4265" s="4"/>
    </row>
    <row r="4266" spans="85:85" ht="20.100000000000001" customHeight="1" x14ac:dyDescent="0.2">
      <c r="CG4266" s="4"/>
    </row>
    <row r="4267" spans="85:85" ht="20.100000000000001" customHeight="1" x14ac:dyDescent="0.2">
      <c r="CG4267" s="4"/>
    </row>
    <row r="4268" spans="85:85" ht="20.100000000000001" customHeight="1" x14ac:dyDescent="0.2">
      <c r="CG4268" s="4"/>
    </row>
    <row r="4269" spans="85:85" ht="20.100000000000001" customHeight="1" x14ac:dyDescent="0.2">
      <c r="CG4269" s="4"/>
    </row>
    <row r="4270" spans="85:85" ht="20.100000000000001" customHeight="1" x14ac:dyDescent="0.2">
      <c r="CG4270" s="4"/>
    </row>
    <row r="4271" spans="85:85" ht="20.100000000000001" customHeight="1" x14ac:dyDescent="0.2">
      <c r="CG4271" s="4"/>
    </row>
    <row r="4272" spans="85:85" ht="20.100000000000001" customHeight="1" x14ac:dyDescent="0.2">
      <c r="CG4272" s="4"/>
    </row>
    <row r="4273" spans="85:85" ht="20.100000000000001" customHeight="1" x14ac:dyDescent="0.2">
      <c r="CG4273" s="4"/>
    </row>
    <row r="4274" spans="85:85" ht="20.100000000000001" customHeight="1" x14ac:dyDescent="0.2">
      <c r="CG4274" s="4"/>
    </row>
    <row r="4275" spans="85:85" ht="20.100000000000001" customHeight="1" x14ac:dyDescent="0.2">
      <c r="CG4275" s="4"/>
    </row>
    <row r="4276" spans="85:85" ht="20.100000000000001" customHeight="1" x14ac:dyDescent="0.2">
      <c r="CG4276" s="4"/>
    </row>
    <row r="4277" spans="85:85" ht="20.100000000000001" customHeight="1" x14ac:dyDescent="0.2">
      <c r="CG4277" s="4"/>
    </row>
    <row r="4278" spans="85:85" ht="20.100000000000001" customHeight="1" x14ac:dyDescent="0.2">
      <c r="CG4278" s="4"/>
    </row>
    <row r="4279" spans="85:85" ht="20.100000000000001" customHeight="1" x14ac:dyDescent="0.2">
      <c r="CG4279" s="4"/>
    </row>
    <row r="4280" spans="85:85" ht="20.100000000000001" customHeight="1" x14ac:dyDescent="0.2">
      <c r="CG4280" s="4"/>
    </row>
    <row r="4281" spans="85:85" ht="20.100000000000001" customHeight="1" x14ac:dyDescent="0.2">
      <c r="CG4281" s="4"/>
    </row>
    <row r="4282" spans="85:85" ht="20.100000000000001" customHeight="1" x14ac:dyDescent="0.2">
      <c r="CG4282" s="4"/>
    </row>
    <row r="4283" spans="85:85" ht="20.100000000000001" customHeight="1" x14ac:dyDescent="0.2">
      <c r="CG4283" s="4"/>
    </row>
    <row r="4284" spans="85:85" ht="20.100000000000001" customHeight="1" x14ac:dyDescent="0.2">
      <c r="CG4284" s="4"/>
    </row>
    <row r="4285" spans="85:85" ht="20.100000000000001" customHeight="1" x14ac:dyDescent="0.2">
      <c r="CG4285" s="4"/>
    </row>
    <row r="4286" spans="85:85" ht="20.100000000000001" customHeight="1" x14ac:dyDescent="0.2">
      <c r="CG4286" s="4"/>
    </row>
    <row r="4287" spans="85:85" ht="20.100000000000001" customHeight="1" x14ac:dyDescent="0.2">
      <c r="CG4287" s="4"/>
    </row>
    <row r="4288" spans="85:85" ht="20.100000000000001" customHeight="1" x14ac:dyDescent="0.2">
      <c r="CG4288" s="4"/>
    </row>
    <row r="4289" spans="85:85" ht="20.100000000000001" customHeight="1" x14ac:dyDescent="0.2">
      <c r="CG4289" s="4"/>
    </row>
    <row r="4290" spans="85:85" ht="20.100000000000001" customHeight="1" x14ac:dyDescent="0.2">
      <c r="CG4290" s="4"/>
    </row>
    <row r="4291" spans="85:85" ht="20.100000000000001" customHeight="1" x14ac:dyDescent="0.2">
      <c r="CG4291" s="4"/>
    </row>
    <row r="4292" spans="85:85" ht="20.100000000000001" customHeight="1" x14ac:dyDescent="0.2">
      <c r="CG4292" s="4"/>
    </row>
    <row r="4293" spans="85:85" ht="20.100000000000001" customHeight="1" x14ac:dyDescent="0.2">
      <c r="CG4293" s="4"/>
    </row>
    <row r="4294" spans="85:85" ht="20.100000000000001" customHeight="1" x14ac:dyDescent="0.2">
      <c r="CG4294" s="4"/>
    </row>
    <row r="4295" spans="85:85" ht="20.100000000000001" customHeight="1" x14ac:dyDescent="0.2">
      <c r="CG4295" s="4"/>
    </row>
    <row r="4296" spans="85:85" ht="20.100000000000001" customHeight="1" x14ac:dyDescent="0.2">
      <c r="CG4296" s="4"/>
    </row>
    <row r="4297" spans="85:85" ht="20.100000000000001" customHeight="1" x14ac:dyDescent="0.2">
      <c r="CG4297" s="4"/>
    </row>
    <row r="4298" spans="85:85" ht="20.100000000000001" customHeight="1" x14ac:dyDescent="0.2">
      <c r="CG4298" s="4"/>
    </row>
    <row r="4299" spans="85:85" ht="20.100000000000001" customHeight="1" x14ac:dyDescent="0.2">
      <c r="CG4299" s="4"/>
    </row>
    <row r="4300" spans="85:85" ht="20.100000000000001" customHeight="1" x14ac:dyDescent="0.2">
      <c r="CG4300" s="4"/>
    </row>
    <row r="4301" spans="85:85" ht="20.100000000000001" customHeight="1" x14ac:dyDescent="0.2">
      <c r="CG4301" s="4"/>
    </row>
    <row r="4302" spans="85:85" ht="20.100000000000001" customHeight="1" x14ac:dyDescent="0.2">
      <c r="CG4302" s="4"/>
    </row>
    <row r="4303" spans="85:85" ht="20.100000000000001" customHeight="1" x14ac:dyDescent="0.2">
      <c r="CG4303" s="4"/>
    </row>
    <row r="4304" spans="85:85" ht="20.100000000000001" customHeight="1" x14ac:dyDescent="0.2">
      <c r="CG4304" s="4"/>
    </row>
    <row r="4305" spans="85:85" ht="20.100000000000001" customHeight="1" x14ac:dyDescent="0.2">
      <c r="CG4305" s="4"/>
    </row>
    <row r="4306" spans="85:85" ht="20.100000000000001" customHeight="1" x14ac:dyDescent="0.2">
      <c r="CG4306" s="4"/>
    </row>
    <row r="4307" spans="85:85" ht="20.100000000000001" customHeight="1" x14ac:dyDescent="0.2">
      <c r="CG4307" s="4"/>
    </row>
    <row r="4308" spans="85:85" ht="20.100000000000001" customHeight="1" x14ac:dyDescent="0.2">
      <c r="CG4308" s="4"/>
    </row>
    <row r="4309" spans="85:85" ht="20.100000000000001" customHeight="1" x14ac:dyDescent="0.2">
      <c r="CG4309" s="4"/>
    </row>
    <row r="4310" spans="85:85" ht="20.100000000000001" customHeight="1" x14ac:dyDescent="0.2">
      <c r="CG4310" s="4"/>
    </row>
    <row r="4311" spans="85:85" ht="20.100000000000001" customHeight="1" x14ac:dyDescent="0.2">
      <c r="CG4311" s="4"/>
    </row>
    <row r="4312" spans="85:85" ht="20.100000000000001" customHeight="1" x14ac:dyDescent="0.2">
      <c r="CG4312" s="4"/>
    </row>
    <row r="4313" spans="85:85" ht="20.100000000000001" customHeight="1" x14ac:dyDescent="0.2">
      <c r="CG4313" s="4"/>
    </row>
    <row r="4314" spans="85:85" ht="20.100000000000001" customHeight="1" x14ac:dyDescent="0.2">
      <c r="CG4314" s="4"/>
    </row>
    <row r="4315" spans="85:85" ht="20.100000000000001" customHeight="1" x14ac:dyDescent="0.2">
      <c r="CG4315" s="4"/>
    </row>
    <row r="4316" spans="85:85" ht="20.100000000000001" customHeight="1" x14ac:dyDescent="0.2">
      <c r="CG4316" s="4"/>
    </row>
    <row r="4317" spans="85:85" ht="20.100000000000001" customHeight="1" x14ac:dyDescent="0.2">
      <c r="CG4317" s="4"/>
    </row>
    <row r="4318" spans="85:85" ht="20.100000000000001" customHeight="1" x14ac:dyDescent="0.2">
      <c r="CG4318" s="4"/>
    </row>
    <row r="4319" spans="85:85" ht="20.100000000000001" customHeight="1" x14ac:dyDescent="0.2">
      <c r="CG4319" s="4"/>
    </row>
    <row r="4320" spans="85:85" ht="20.100000000000001" customHeight="1" x14ac:dyDescent="0.2">
      <c r="CG4320" s="4"/>
    </row>
    <row r="4321" spans="85:85" ht="20.100000000000001" customHeight="1" x14ac:dyDescent="0.2">
      <c r="CG4321" s="4"/>
    </row>
    <row r="4322" spans="85:85" ht="20.100000000000001" customHeight="1" x14ac:dyDescent="0.2">
      <c r="CG4322" s="4"/>
    </row>
    <row r="4323" spans="85:85" ht="20.100000000000001" customHeight="1" x14ac:dyDescent="0.2">
      <c r="CG4323" s="4"/>
    </row>
    <row r="4324" spans="85:85" ht="20.100000000000001" customHeight="1" x14ac:dyDescent="0.2">
      <c r="CG4324" s="4"/>
    </row>
    <row r="4325" spans="85:85" ht="20.100000000000001" customHeight="1" x14ac:dyDescent="0.2">
      <c r="CG4325" s="4"/>
    </row>
    <row r="4326" spans="85:85" ht="20.100000000000001" customHeight="1" x14ac:dyDescent="0.2">
      <c r="CG4326" s="4"/>
    </row>
    <row r="4327" spans="85:85" ht="20.100000000000001" customHeight="1" x14ac:dyDescent="0.2">
      <c r="CG4327" s="4"/>
    </row>
    <row r="4328" spans="85:85" ht="20.100000000000001" customHeight="1" x14ac:dyDescent="0.2">
      <c r="CG4328" s="4"/>
    </row>
    <row r="4329" spans="85:85" ht="20.100000000000001" customHeight="1" x14ac:dyDescent="0.2">
      <c r="CG4329" s="4"/>
    </row>
    <row r="4330" spans="85:85" ht="20.100000000000001" customHeight="1" x14ac:dyDescent="0.2">
      <c r="CG4330" s="4"/>
    </row>
    <row r="4331" spans="85:85" ht="20.100000000000001" customHeight="1" x14ac:dyDescent="0.2">
      <c r="CG4331" s="4"/>
    </row>
    <row r="4332" spans="85:85" ht="20.100000000000001" customHeight="1" x14ac:dyDescent="0.2">
      <c r="CG4332" s="4"/>
    </row>
    <row r="4333" spans="85:85" ht="20.100000000000001" customHeight="1" x14ac:dyDescent="0.2">
      <c r="CG4333" s="4"/>
    </row>
    <row r="4334" spans="85:85" ht="20.100000000000001" customHeight="1" x14ac:dyDescent="0.2">
      <c r="CG4334" s="4"/>
    </row>
    <row r="4335" spans="85:85" ht="20.100000000000001" customHeight="1" x14ac:dyDescent="0.2">
      <c r="CG4335" s="4"/>
    </row>
    <row r="4336" spans="85:85" ht="20.100000000000001" customHeight="1" x14ac:dyDescent="0.2">
      <c r="CG4336" s="4"/>
    </row>
    <row r="4337" spans="85:85" ht="20.100000000000001" customHeight="1" x14ac:dyDescent="0.2">
      <c r="CG4337" s="4"/>
    </row>
    <row r="4338" spans="85:85" ht="20.100000000000001" customHeight="1" x14ac:dyDescent="0.2">
      <c r="CG4338" s="4"/>
    </row>
    <row r="4339" spans="85:85" ht="20.100000000000001" customHeight="1" x14ac:dyDescent="0.2">
      <c r="CG4339" s="4"/>
    </row>
    <row r="4340" spans="85:85" ht="20.100000000000001" customHeight="1" x14ac:dyDescent="0.2">
      <c r="CG4340" s="4"/>
    </row>
    <row r="4341" spans="85:85" ht="20.100000000000001" customHeight="1" x14ac:dyDescent="0.2">
      <c r="CG4341" s="4"/>
    </row>
    <row r="4342" spans="85:85" ht="20.100000000000001" customHeight="1" x14ac:dyDescent="0.2">
      <c r="CG4342" s="4"/>
    </row>
    <row r="4343" spans="85:85" ht="20.100000000000001" customHeight="1" x14ac:dyDescent="0.2">
      <c r="CG4343" s="4"/>
    </row>
    <row r="4344" spans="85:85" ht="20.100000000000001" customHeight="1" x14ac:dyDescent="0.2">
      <c r="CG4344" s="4"/>
    </row>
    <row r="4345" spans="85:85" ht="20.100000000000001" customHeight="1" x14ac:dyDescent="0.2">
      <c r="CG4345" s="4"/>
    </row>
    <row r="4346" spans="85:85" ht="20.100000000000001" customHeight="1" x14ac:dyDescent="0.2">
      <c r="CG4346" s="4"/>
    </row>
    <row r="4347" spans="85:85" ht="20.100000000000001" customHeight="1" x14ac:dyDescent="0.2">
      <c r="CG4347" s="4"/>
    </row>
    <row r="4348" spans="85:85" ht="20.100000000000001" customHeight="1" x14ac:dyDescent="0.2">
      <c r="CG4348" s="4"/>
    </row>
    <row r="4349" spans="85:85" ht="20.100000000000001" customHeight="1" x14ac:dyDescent="0.2">
      <c r="CG4349" s="4"/>
    </row>
    <row r="4350" spans="85:85" ht="20.100000000000001" customHeight="1" x14ac:dyDescent="0.2">
      <c r="CG4350" s="4"/>
    </row>
    <row r="4351" spans="85:85" ht="20.100000000000001" customHeight="1" x14ac:dyDescent="0.2">
      <c r="CG4351" s="4"/>
    </row>
    <row r="4352" spans="85:85" ht="20.100000000000001" customHeight="1" x14ac:dyDescent="0.2">
      <c r="CG4352" s="4"/>
    </row>
    <row r="4353" spans="85:85" ht="20.100000000000001" customHeight="1" x14ac:dyDescent="0.2">
      <c r="CG4353" s="4"/>
    </row>
    <row r="4354" spans="85:85" ht="20.100000000000001" customHeight="1" x14ac:dyDescent="0.2">
      <c r="CG4354" s="4"/>
    </row>
    <row r="4355" spans="85:85" ht="20.100000000000001" customHeight="1" x14ac:dyDescent="0.2">
      <c r="CG4355" s="4"/>
    </row>
    <row r="4356" spans="85:85" ht="20.100000000000001" customHeight="1" x14ac:dyDescent="0.2">
      <c r="CG4356" s="4"/>
    </row>
    <row r="4357" spans="85:85" ht="20.100000000000001" customHeight="1" x14ac:dyDescent="0.2">
      <c r="CG4357" s="4"/>
    </row>
    <row r="4358" spans="85:85" ht="20.100000000000001" customHeight="1" x14ac:dyDescent="0.2">
      <c r="CG4358" s="4"/>
    </row>
    <row r="4359" spans="85:85" ht="20.100000000000001" customHeight="1" x14ac:dyDescent="0.2">
      <c r="CG4359" s="4"/>
    </row>
    <row r="4360" spans="85:85" ht="20.100000000000001" customHeight="1" x14ac:dyDescent="0.2">
      <c r="CG4360" s="4"/>
    </row>
    <row r="4361" spans="85:85" ht="20.100000000000001" customHeight="1" x14ac:dyDescent="0.2">
      <c r="CG4361" s="4"/>
    </row>
    <row r="4362" spans="85:85" ht="20.100000000000001" customHeight="1" x14ac:dyDescent="0.2">
      <c r="CG4362" s="4"/>
    </row>
    <row r="4363" spans="85:85" ht="20.100000000000001" customHeight="1" x14ac:dyDescent="0.2">
      <c r="CG4363" s="4"/>
    </row>
    <row r="4364" spans="85:85" ht="20.100000000000001" customHeight="1" x14ac:dyDescent="0.2">
      <c r="CG4364" s="4"/>
    </row>
    <row r="4365" spans="85:85" ht="20.100000000000001" customHeight="1" x14ac:dyDescent="0.2">
      <c r="CG4365" s="4"/>
    </row>
    <row r="4366" spans="85:85" ht="20.100000000000001" customHeight="1" x14ac:dyDescent="0.2">
      <c r="CG4366" s="4"/>
    </row>
    <row r="4367" spans="85:85" ht="20.100000000000001" customHeight="1" x14ac:dyDescent="0.2">
      <c r="CG4367" s="4"/>
    </row>
    <row r="4368" spans="85:85" ht="20.100000000000001" customHeight="1" x14ac:dyDescent="0.2">
      <c r="CG4368" s="4"/>
    </row>
    <row r="4369" spans="85:85" ht="20.100000000000001" customHeight="1" x14ac:dyDescent="0.2">
      <c r="CG4369" s="4"/>
    </row>
    <row r="4370" spans="85:85" ht="20.100000000000001" customHeight="1" x14ac:dyDescent="0.2">
      <c r="CG4370" s="4"/>
    </row>
    <row r="4371" spans="85:85" ht="20.100000000000001" customHeight="1" x14ac:dyDescent="0.2">
      <c r="CG4371" s="4"/>
    </row>
    <row r="4372" spans="85:85" ht="20.100000000000001" customHeight="1" x14ac:dyDescent="0.2">
      <c r="CG4372" s="4"/>
    </row>
    <row r="4373" spans="85:85" ht="20.100000000000001" customHeight="1" x14ac:dyDescent="0.2">
      <c r="CG4373" s="4"/>
    </row>
    <row r="4374" spans="85:85" ht="20.100000000000001" customHeight="1" x14ac:dyDescent="0.2">
      <c r="CG4374" s="4"/>
    </row>
    <row r="4375" spans="85:85" ht="20.100000000000001" customHeight="1" x14ac:dyDescent="0.2">
      <c r="CG4375" s="4"/>
    </row>
    <row r="4376" spans="85:85" ht="20.100000000000001" customHeight="1" x14ac:dyDescent="0.2">
      <c r="CG4376" s="4"/>
    </row>
    <row r="4377" spans="85:85" ht="20.100000000000001" customHeight="1" x14ac:dyDescent="0.2">
      <c r="CG4377" s="4"/>
    </row>
    <row r="4378" spans="85:85" ht="20.100000000000001" customHeight="1" x14ac:dyDescent="0.2">
      <c r="CG4378" s="4"/>
    </row>
    <row r="4379" spans="85:85" ht="20.100000000000001" customHeight="1" x14ac:dyDescent="0.2">
      <c r="CG4379" s="4"/>
    </row>
    <row r="4380" spans="85:85" ht="20.100000000000001" customHeight="1" x14ac:dyDescent="0.2">
      <c r="CG4380" s="4"/>
    </row>
    <row r="4381" spans="85:85" ht="20.100000000000001" customHeight="1" x14ac:dyDescent="0.2">
      <c r="CG4381" s="4"/>
    </row>
    <row r="4382" spans="85:85" ht="20.100000000000001" customHeight="1" x14ac:dyDescent="0.2">
      <c r="CG4382" s="4"/>
    </row>
    <row r="4383" spans="85:85" ht="20.100000000000001" customHeight="1" x14ac:dyDescent="0.2">
      <c r="CG4383" s="4"/>
    </row>
    <row r="4384" spans="85:85" ht="20.100000000000001" customHeight="1" x14ac:dyDescent="0.2">
      <c r="CG4384" s="4"/>
    </row>
    <row r="4385" spans="85:85" ht="20.100000000000001" customHeight="1" x14ac:dyDescent="0.2">
      <c r="CG4385" s="4"/>
    </row>
    <row r="4386" spans="85:85" ht="20.100000000000001" customHeight="1" x14ac:dyDescent="0.2">
      <c r="CG4386" s="4"/>
    </row>
    <row r="4387" spans="85:85" ht="20.100000000000001" customHeight="1" x14ac:dyDescent="0.2">
      <c r="CG4387" s="4"/>
    </row>
    <row r="4388" spans="85:85" ht="20.100000000000001" customHeight="1" x14ac:dyDescent="0.2">
      <c r="CG4388" s="4"/>
    </row>
    <row r="4389" spans="85:85" ht="20.100000000000001" customHeight="1" x14ac:dyDescent="0.2">
      <c r="CG4389" s="4"/>
    </row>
    <row r="4390" spans="85:85" ht="20.100000000000001" customHeight="1" x14ac:dyDescent="0.2">
      <c r="CG4390" s="4"/>
    </row>
    <row r="4391" spans="85:85" ht="20.100000000000001" customHeight="1" x14ac:dyDescent="0.2">
      <c r="CG4391" s="4"/>
    </row>
    <row r="4392" spans="85:85" ht="20.100000000000001" customHeight="1" x14ac:dyDescent="0.2">
      <c r="CG4392" s="4"/>
    </row>
    <row r="4393" spans="85:85" ht="20.100000000000001" customHeight="1" x14ac:dyDescent="0.2">
      <c r="CG4393" s="4"/>
    </row>
    <row r="4394" spans="85:85" ht="20.100000000000001" customHeight="1" x14ac:dyDescent="0.2">
      <c r="CG4394" s="4"/>
    </row>
    <row r="4395" spans="85:85" ht="20.100000000000001" customHeight="1" x14ac:dyDescent="0.2">
      <c r="CG4395" s="4"/>
    </row>
    <row r="4396" spans="85:85" ht="20.100000000000001" customHeight="1" x14ac:dyDescent="0.2">
      <c r="CG4396" s="4"/>
    </row>
    <row r="4397" spans="85:85" ht="20.100000000000001" customHeight="1" x14ac:dyDescent="0.2">
      <c r="CG4397" s="4"/>
    </row>
    <row r="4398" spans="85:85" ht="20.100000000000001" customHeight="1" x14ac:dyDescent="0.2">
      <c r="CG4398" s="4"/>
    </row>
    <row r="4399" spans="85:85" ht="20.100000000000001" customHeight="1" x14ac:dyDescent="0.2">
      <c r="CG4399" s="4"/>
    </row>
    <row r="4400" spans="85:85" ht="20.100000000000001" customHeight="1" x14ac:dyDescent="0.2">
      <c r="CG4400" s="4"/>
    </row>
    <row r="4401" spans="85:85" ht="20.100000000000001" customHeight="1" x14ac:dyDescent="0.2">
      <c r="CG4401" s="4"/>
    </row>
    <row r="4402" spans="85:85" ht="20.100000000000001" customHeight="1" x14ac:dyDescent="0.2">
      <c r="CG4402" s="4"/>
    </row>
    <row r="4403" spans="85:85" ht="20.100000000000001" customHeight="1" x14ac:dyDescent="0.2">
      <c r="CG4403" s="4"/>
    </row>
    <row r="4404" spans="85:85" ht="20.100000000000001" customHeight="1" x14ac:dyDescent="0.2">
      <c r="CG4404" s="4"/>
    </row>
    <row r="4405" spans="85:85" ht="20.100000000000001" customHeight="1" x14ac:dyDescent="0.2">
      <c r="CG4405" s="4"/>
    </row>
    <row r="4406" spans="85:85" ht="20.100000000000001" customHeight="1" x14ac:dyDescent="0.2">
      <c r="CG4406" s="4"/>
    </row>
    <row r="4407" spans="85:85" ht="20.100000000000001" customHeight="1" x14ac:dyDescent="0.2">
      <c r="CG4407" s="4"/>
    </row>
    <row r="4408" spans="85:85" ht="20.100000000000001" customHeight="1" x14ac:dyDescent="0.2">
      <c r="CG4408" s="4"/>
    </row>
    <row r="4409" spans="85:85" ht="20.100000000000001" customHeight="1" x14ac:dyDescent="0.2">
      <c r="CG4409" s="4"/>
    </row>
    <row r="4410" spans="85:85" ht="20.100000000000001" customHeight="1" x14ac:dyDescent="0.2">
      <c r="CG4410" s="4"/>
    </row>
    <row r="4411" spans="85:85" ht="20.100000000000001" customHeight="1" x14ac:dyDescent="0.2">
      <c r="CG4411" s="4"/>
    </row>
    <row r="4412" spans="85:85" ht="20.100000000000001" customHeight="1" x14ac:dyDescent="0.2">
      <c r="CG4412" s="4"/>
    </row>
    <row r="4413" spans="85:85" ht="20.100000000000001" customHeight="1" x14ac:dyDescent="0.2">
      <c r="CG4413" s="4"/>
    </row>
    <row r="4414" spans="85:85" ht="20.100000000000001" customHeight="1" x14ac:dyDescent="0.2">
      <c r="CG4414" s="4"/>
    </row>
    <row r="4415" spans="85:85" ht="20.100000000000001" customHeight="1" x14ac:dyDescent="0.2">
      <c r="CG4415" s="4"/>
    </row>
    <row r="4416" spans="85:85" ht="20.100000000000001" customHeight="1" x14ac:dyDescent="0.2">
      <c r="CG4416" s="4"/>
    </row>
    <row r="4417" spans="85:85" ht="20.100000000000001" customHeight="1" x14ac:dyDescent="0.2">
      <c r="CG4417" s="4"/>
    </row>
    <row r="4418" spans="85:85" ht="20.100000000000001" customHeight="1" x14ac:dyDescent="0.2">
      <c r="CG4418" s="4"/>
    </row>
    <row r="4419" spans="85:85" ht="20.100000000000001" customHeight="1" x14ac:dyDescent="0.2">
      <c r="CG4419" s="4"/>
    </row>
    <row r="4420" spans="85:85" ht="20.100000000000001" customHeight="1" x14ac:dyDescent="0.2">
      <c r="CG4420" s="4"/>
    </row>
    <row r="4421" spans="85:85" ht="20.100000000000001" customHeight="1" x14ac:dyDescent="0.2">
      <c r="CG4421" s="4"/>
    </row>
    <row r="4422" spans="85:85" ht="20.100000000000001" customHeight="1" x14ac:dyDescent="0.2">
      <c r="CG4422" s="4"/>
    </row>
    <row r="4423" spans="85:85" ht="20.100000000000001" customHeight="1" x14ac:dyDescent="0.2">
      <c r="CG4423" s="4"/>
    </row>
    <row r="4424" spans="85:85" ht="20.100000000000001" customHeight="1" x14ac:dyDescent="0.2">
      <c r="CG4424" s="4"/>
    </row>
    <row r="4425" spans="85:85" ht="20.100000000000001" customHeight="1" x14ac:dyDescent="0.2">
      <c r="CG4425" s="4"/>
    </row>
    <row r="4426" spans="85:85" ht="20.100000000000001" customHeight="1" x14ac:dyDescent="0.2">
      <c r="CG4426" s="4"/>
    </row>
    <row r="4427" spans="85:85" ht="20.100000000000001" customHeight="1" x14ac:dyDescent="0.2">
      <c r="CG4427" s="4"/>
    </row>
    <row r="4428" spans="85:85" ht="20.100000000000001" customHeight="1" x14ac:dyDescent="0.2">
      <c r="CG4428" s="4"/>
    </row>
    <row r="4429" spans="85:85" ht="20.100000000000001" customHeight="1" x14ac:dyDescent="0.2">
      <c r="CG4429" s="4"/>
    </row>
    <row r="4430" spans="85:85" ht="20.100000000000001" customHeight="1" x14ac:dyDescent="0.2">
      <c r="CG4430" s="4"/>
    </row>
    <row r="4431" spans="85:85" ht="20.100000000000001" customHeight="1" x14ac:dyDescent="0.2">
      <c r="CG4431" s="4"/>
    </row>
    <row r="4432" spans="85:85" ht="20.100000000000001" customHeight="1" x14ac:dyDescent="0.2">
      <c r="CG4432" s="4"/>
    </row>
    <row r="4433" spans="85:85" ht="20.100000000000001" customHeight="1" x14ac:dyDescent="0.2">
      <c r="CG4433" s="4"/>
    </row>
    <row r="4434" spans="85:85" ht="20.100000000000001" customHeight="1" x14ac:dyDescent="0.2">
      <c r="CG4434" s="4"/>
    </row>
    <row r="4435" spans="85:85" ht="20.100000000000001" customHeight="1" x14ac:dyDescent="0.2">
      <c r="CG4435" s="4"/>
    </row>
    <row r="4436" spans="85:85" ht="20.100000000000001" customHeight="1" x14ac:dyDescent="0.2">
      <c r="CG4436" s="4"/>
    </row>
    <row r="4437" spans="85:85" ht="20.100000000000001" customHeight="1" x14ac:dyDescent="0.2">
      <c r="CG4437" s="4"/>
    </row>
    <row r="4438" spans="85:85" ht="20.100000000000001" customHeight="1" x14ac:dyDescent="0.2">
      <c r="CG4438" s="4"/>
    </row>
    <row r="4439" spans="85:85" ht="20.100000000000001" customHeight="1" x14ac:dyDescent="0.2">
      <c r="CG4439" s="4"/>
    </row>
    <row r="4440" spans="85:85" ht="20.100000000000001" customHeight="1" x14ac:dyDescent="0.2">
      <c r="CG4440" s="4"/>
    </row>
    <row r="4441" spans="85:85" ht="20.100000000000001" customHeight="1" x14ac:dyDescent="0.2">
      <c r="CG4441" s="4"/>
    </row>
    <row r="4442" spans="85:85" ht="20.100000000000001" customHeight="1" x14ac:dyDescent="0.2">
      <c r="CG4442" s="4"/>
    </row>
    <row r="4443" spans="85:85" ht="20.100000000000001" customHeight="1" x14ac:dyDescent="0.2">
      <c r="CG4443" s="4"/>
    </row>
    <row r="4444" spans="85:85" ht="20.100000000000001" customHeight="1" x14ac:dyDescent="0.2">
      <c r="CG4444" s="4"/>
    </row>
    <row r="4445" spans="85:85" ht="20.100000000000001" customHeight="1" x14ac:dyDescent="0.2">
      <c r="CG4445" s="4"/>
    </row>
    <row r="4446" spans="85:85" ht="20.100000000000001" customHeight="1" x14ac:dyDescent="0.2">
      <c r="CG4446" s="4"/>
    </row>
    <row r="4447" spans="85:85" ht="20.100000000000001" customHeight="1" x14ac:dyDescent="0.2">
      <c r="CG4447" s="4"/>
    </row>
    <row r="4448" spans="85:85" ht="20.100000000000001" customHeight="1" x14ac:dyDescent="0.2">
      <c r="CG4448" s="4"/>
    </row>
    <row r="4449" spans="85:85" ht="20.100000000000001" customHeight="1" x14ac:dyDescent="0.2">
      <c r="CG4449" s="4"/>
    </row>
    <row r="4450" spans="85:85" ht="20.100000000000001" customHeight="1" x14ac:dyDescent="0.2">
      <c r="CG4450" s="4"/>
    </row>
    <row r="4451" spans="85:85" ht="20.100000000000001" customHeight="1" x14ac:dyDescent="0.2">
      <c r="CG4451" s="4"/>
    </row>
    <row r="4452" spans="85:85" ht="20.100000000000001" customHeight="1" x14ac:dyDescent="0.2">
      <c r="CG4452" s="4"/>
    </row>
    <row r="4453" spans="85:85" ht="20.100000000000001" customHeight="1" x14ac:dyDescent="0.2">
      <c r="CG4453" s="4"/>
    </row>
    <row r="4454" spans="85:85" ht="20.100000000000001" customHeight="1" x14ac:dyDescent="0.2">
      <c r="CG4454" s="4"/>
    </row>
    <row r="4455" spans="85:85" ht="20.100000000000001" customHeight="1" x14ac:dyDescent="0.2">
      <c r="CG4455" s="4"/>
    </row>
    <row r="4456" spans="85:85" ht="20.100000000000001" customHeight="1" x14ac:dyDescent="0.2">
      <c r="CG4456" s="4"/>
    </row>
    <row r="4457" spans="85:85" ht="20.100000000000001" customHeight="1" x14ac:dyDescent="0.2">
      <c r="CG4457" s="4"/>
    </row>
    <row r="4458" spans="85:85" ht="20.100000000000001" customHeight="1" x14ac:dyDescent="0.2">
      <c r="CG4458" s="4"/>
    </row>
    <row r="4459" spans="85:85" ht="20.100000000000001" customHeight="1" x14ac:dyDescent="0.2">
      <c r="CG4459" s="4"/>
    </row>
    <row r="4460" spans="85:85" ht="20.100000000000001" customHeight="1" x14ac:dyDescent="0.2">
      <c r="CG4460" s="4"/>
    </row>
    <row r="4461" spans="85:85" ht="20.100000000000001" customHeight="1" x14ac:dyDescent="0.2">
      <c r="CG4461" s="4"/>
    </row>
    <row r="4462" spans="85:85" ht="20.100000000000001" customHeight="1" x14ac:dyDescent="0.2">
      <c r="CG4462" s="4"/>
    </row>
    <row r="4463" spans="85:85" ht="20.100000000000001" customHeight="1" x14ac:dyDescent="0.2">
      <c r="CG4463" s="4"/>
    </row>
    <row r="4464" spans="85:85" ht="20.100000000000001" customHeight="1" x14ac:dyDescent="0.2">
      <c r="CG4464" s="4"/>
    </row>
    <row r="4465" spans="85:85" ht="20.100000000000001" customHeight="1" x14ac:dyDescent="0.2">
      <c r="CG4465" s="4"/>
    </row>
    <row r="4466" spans="85:85" ht="20.100000000000001" customHeight="1" x14ac:dyDescent="0.2">
      <c r="CG4466" s="4"/>
    </row>
    <row r="4467" spans="85:85" ht="20.100000000000001" customHeight="1" x14ac:dyDescent="0.2">
      <c r="CG4467" s="4"/>
    </row>
    <row r="4468" spans="85:85" ht="20.100000000000001" customHeight="1" x14ac:dyDescent="0.2">
      <c r="CG4468" s="4"/>
    </row>
    <row r="4469" spans="85:85" ht="20.100000000000001" customHeight="1" x14ac:dyDescent="0.2">
      <c r="CG4469" s="4"/>
    </row>
    <row r="4470" spans="85:85" ht="20.100000000000001" customHeight="1" x14ac:dyDescent="0.2">
      <c r="CG4470" s="4"/>
    </row>
    <row r="4471" spans="85:85" ht="20.100000000000001" customHeight="1" x14ac:dyDescent="0.2">
      <c r="CG4471" s="4"/>
    </row>
    <row r="4472" spans="85:85" ht="20.100000000000001" customHeight="1" x14ac:dyDescent="0.2">
      <c r="CG4472" s="4"/>
    </row>
    <row r="4473" spans="85:85" ht="20.100000000000001" customHeight="1" x14ac:dyDescent="0.2">
      <c r="CG4473" s="4"/>
    </row>
    <row r="4474" spans="85:85" ht="20.100000000000001" customHeight="1" x14ac:dyDescent="0.2">
      <c r="CG4474" s="4"/>
    </row>
    <row r="4475" spans="85:85" ht="20.100000000000001" customHeight="1" x14ac:dyDescent="0.2">
      <c r="CG4475" s="4"/>
    </row>
    <row r="4476" spans="85:85" ht="20.100000000000001" customHeight="1" x14ac:dyDescent="0.2">
      <c r="CG4476" s="4"/>
    </row>
    <row r="4477" spans="85:85" ht="20.100000000000001" customHeight="1" x14ac:dyDescent="0.2">
      <c r="CG4477" s="4"/>
    </row>
    <row r="4478" spans="85:85" ht="20.100000000000001" customHeight="1" x14ac:dyDescent="0.2">
      <c r="CG4478" s="4"/>
    </row>
    <row r="4479" spans="85:85" ht="20.100000000000001" customHeight="1" x14ac:dyDescent="0.2">
      <c r="CG4479" s="4"/>
    </row>
    <row r="4480" spans="85:85" ht="20.100000000000001" customHeight="1" x14ac:dyDescent="0.2">
      <c r="CG4480" s="4"/>
    </row>
    <row r="4481" spans="85:85" ht="20.100000000000001" customHeight="1" x14ac:dyDescent="0.2">
      <c r="CG4481" s="4"/>
    </row>
    <row r="4482" spans="85:85" ht="20.100000000000001" customHeight="1" x14ac:dyDescent="0.2">
      <c r="CG4482" s="4"/>
    </row>
    <row r="4483" spans="85:85" ht="20.100000000000001" customHeight="1" x14ac:dyDescent="0.2">
      <c r="CG4483" s="4"/>
    </row>
    <row r="4484" spans="85:85" ht="20.100000000000001" customHeight="1" x14ac:dyDescent="0.2">
      <c r="CG4484" s="4"/>
    </row>
    <row r="4485" spans="85:85" ht="20.100000000000001" customHeight="1" x14ac:dyDescent="0.2">
      <c r="CG4485" s="4"/>
    </row>
    <row r="4486" spans="85:85" ht="20.100000000000001" customHeight="1" x14ac:dyDescent="0.2">
      <c r="CG4486" s="4"/>
    </row>
    <row r="4487" spans="85:85" ht="20.100000000000001" customHeight="1" x14ac:dyDescent="0.2">
      <c r="CG4487" s="4"/>
    </row>
    <row r="4488" spans="85:85" ht="20.100000000000001" customHeight="1" x14ac:dyDescent="0.2">
      <c r="CG4488" s="4"/>
    </row>
    <row r="4489" spans="85:85" ht="20.100000000000001" customHeight="1" x14ac:dyDescent="0.2">
      <c r="CG4489" s="4"/>
    </row>
    <row r="4490" spans="85:85" ht="20.100000000000001" customHeight="1" x14ac:dyDescent="0.2">
      <c r="CG4490" s="4"/>
    </row>
    <row r="4491" spans="85:85" ht="20.100000000000001" customHeight="1" x14ac:dyDescent="0.2">
      <c r="CG4491" s="4"/>
    </row>
    <row r="4492" spans="85:85" ht="20.100000000000001" customHeight="1" x14ac:dyDescent="0.2">
      <c r="CG4492" s="4"/>
    </row>
    <row r="4493" spans="85:85" ht="20.100000000000001" customHeight="1" x14ac:dyDescent="0.2">
      <c r="CG4493" s="4"/>
    </row>
    <row r="4494" spans="85:85" ht="20.100000000000001" customHeight="1" x14ac:dyDescent="0.2">
      <c r="CG4494" s="4"/>
    </row>
    <row r="4495" spans="85:85" ht="20.100000000000001" customHeight="1" x14ac:dyDescent="0.2">
      <c r="CG4495" s="4"/>
    </row>
    <row r="4496" spans="85:85" ht="20.100000000000001" customHeight="1" x14ac:dyDescent="0.2">
      <c r="CG4496" s="4"/>
    </row>
    <row r="4497" spans="85:85" ht="20.100000000000001" customHeight="1" x14ac:dyDescent="0.2">
      <c r="CG4497" s="4"/>
    </row>
    <row r="4498" spans="85:85" ht="20.100000000000001" customHeight="1" x14ac:dyDescent="0.2">
      <c r="CG4498" s="4"/>
    </row>
    <row r="4499" spans="85:85" ht="20.100000000000001" customHeight="1" x14ac:dyDescent="0.2">
      <c r="CG4499" s="4"/>
    </row>
    <row r="4500" spans="85:85" ht="20.100000000000001" customHeight="1" x14ac:dyDescent="0.2">
      <c r="CG4500" s="4"/>
    </row>
    <row r="4501" spans="85:85" ht="20.100000000000001" customHeight="1" x14ac:dyDescent="0.2">
      <c r="CG4501" s="4"/>
    </row>
    <row r="4502" spans="85:85" ht="20.100000000000001" customHeight="1" x14ac:dyDescent="0.2">
      <c r="CG4502" s="4"/>
    </row>
    <row r="4503" spans="85:85" ht="20.100000000000001" customHeight="1" x14ac:dyDescent="0.2">
      <c r="CG4503" s="4"/>
    </row>
    <row r="4504" spans="85:85" ht="20.100000000000001" customHeight="1" x14ac:dyDescent="0.2">
      <c r="CG4504" s="4"/>
    </row>
    <row r="4505" spans="85:85" ht="20.100000000000001" customHeight="1" x14ac:dyDescent="0.2">
      <c r="CG4505" s="4"/>
    </row>
    <row r="4506" spans="85:85" ht="20.100000000000001" customHeight="1" x14ac:dyDescent="0.2">
      <c r="CG4506" s="4"/>
    </row>
    <row r="4507" spans="85:85" ht="20.100000000000001" customHeight="1" x14ac:dyDescent="0.2">
      <c r="CG4507" s="4"/>
    </row>
    <row r="4508" spans="85:85" ht="20.100000000000001" customHeight="1" x14ac:dyDescent="0.2">
      <c r="CG4508" s="4"/>
    </row>
    <row r="4509" spans="85:85" ht="20.100000000000001" customHeight="1" x14ac:dyDescent="0.2">
      <c r="CG4509" s="4"/>
    </row>
    <row r="4510" spans="85:85" ht="20.100000000000001" customHeight="1" x14ac:dyDescent="0.2">
      <c r="CG4510" s="4"/>
    </row>
    <row r="4511" spans="85:85" ht="20.100000000000001" customHeight="1" x14ac:dyDescent="0.2">
      <c r="CG4511" s="4"/>
    </row>
    <row r="4512" spans="85:85" ht="20.100000000000001" customHeight="1" x14ac:dyDescent="0.2">
      <c r="CG4512" s="4"/>
    </row>
    <row r="4513" spans="85:85" ht="20.100000000000001" customHeight="1" x14ac:dyDescent="0.2">
      <c r="CG4513" s="4"/>
    </row>
    <row r="4514" spans="85:85" ht="20.100000000000001" customHeight="1" x14ac:dyDescent="0.2">
      <c r="CG4514" s="4"/>
    </row>
    <row r="4515" spans="85:85" ht="20.100000000000001" customHeight="1" x14ac:dyDescent="0.2">
      <c r="CG4515" s="4"/>
    </row>
    <row r="4516" spans="85:85" ht="20.100000000000001" customHeight="1" x14ac:dyDescent="0.2">
      <c r="CG4516" s="4"/>
    </row>
    <row r="4517" spans="85:85" ht="20.100000000000001" customHeight="1" x14ac:dyDescent="0.2">
      <c r="CG4517" s="4"/>
    </row>
    <row r="4518" spans="85:85" ht="20.100000000000001" customHeight="1" x14ac:dyDescent="0.2">
      <c r="CG4518" s="4"/>
    </row>
    <row r="4519" spans="85:85" ht="20.100000000000001" customHeight="1" x14ac:dyDescent="0.2">
      <c r="CG4519" s="4"/>
    </row>
    <row r="4520" spans="85:85" ht="20.100000000000001" customHeight="1" x14ac:dyDescent="0.2">
      <c r="CG4520" s="4"/>
    </row>
    <row r="4521" spans="85:85" ht="20.100000000000001" customHeight="1" x14ac:dyDescent="0.2">
      <c r="CG4521" s="4"/>
    </row>
    <row r="4522" spans="85:85" ht="20.100000000000001" customHeight="1" x14ac:dyDescent="0.2">
      <c r="CG4522" s="4"/>
    </row>
    <row r="4523" spans="85:85" ht="20.100000000000001" customHeight="1" x14ac:dyDescent="0.2">
      <c r="CG4523" s="4"/>
    </row>
    <row r="4524" spans="85:85" ht="20.100000000000001" customHeight="1" x14ac:dyDescent="0.2">
      <c r="CG4524" s="4"/>
    </row>
    <row r="4525" spans="85:85" ht="20.100000000000001" customHeight="1" x14ac:dyDescent="0.2">
      <c r="CG4525" s="4"/>
    </row>
    <row r="4526" spans="85:85" ht="20.100000000000001" customHeight="1" x14ac:dyDescent="0.2">
      <c r="CG4526" s="4"/>
    </row>
    <row r="4527" spans="85:85" ht="20.100000000000001" customHeight="1" x14ac:dyDescent="0.2">
      <c r="CG4527" s="4"/>
    </row>
    <row r="4528" spans="85:85" ht="20.100000000000001" customHeight="1" x14ac:dyDescent="0.2">
      <c r="CG4528" s="4"/>
    </row>
    <row r="4529" spans="85:85" ht="20.100000000000001" customHeight="1" x14ac:dyDescent="0.2">
      <c r="CG4529" s="4"/>
    </row>
    <row r="4530" spans="85:85" ht="20.100000000000001" customHeight="1" x14ac:dyDescent="0.2">
      <c r="CG4530" s="4"/>
    </row>
    <row r="4531" spans="85:85" ht="20.100000000000001" customHeight="1" x14ac:dyDescent="0.2">
      <c r="CG4531" s="4"/>
    </row>
    <row r="4532" spans="85:85" ht="20.100000000000001" customHeight="1" x14ac:dyDescent="0.2">
      <c r="CG4532" s="4"/>
    </row>
    <row r="4533" spans="85:85" ht="20.100000000000001" customHeight="1" x14ac:dyDescent="0.2">
      <c r="CG4533" s="4"/>
    </row>
    <row r="4534" spans="85:85" ht="20.100000000000001" customHeight="1" x14ac:dyDescent="0.2">
      <c r="CG4534" s="4"/>
    </row>
    <row r="4535" spans="85:85" ht="20.100000000000001" customHeight="1" x14ac:dyDescent="0.2">
      <c r="CG4535" s="4"/>
    </row>
    <row r="4536" spans="85:85" ht="20.100000000000001" customHeight="1" x14ac:dyDescent="0.2">
      <c r="CG4536" s="4"/>
    </row>
    <row r="4537" spans="85:85" ht="20.100000000000001" customHeight="1" x14ac:dyDescent="0.2">
      <c r="CG4537" s="4"/>
    </row>
    <row r="4538" spans="85:85" ht="20.100000000000001" customHeight="1" x14ac:dyDescent="0.2">
      <c r="CG4538" s="4"/>
    </row>
    <row r="4539" spans="85:85" ht="20.100000000000001" customHeight="1" x14ac:dyDescent="0.2">
      <c r="CG4539" s="4"/>
    </row>
    <row r="4540" spans="85:85" ht="20.100000000000001" customHeight="1" x14ac:dyDescent="0.2">
      <c r="CG4540" s="4"/>
    </row>
    <row r="4541" spans="85:85" ht="20.100000000000001" customHeight="1" x14ac:dyDescent="0.2">
      <c r="CG4541" s="4"/>
    </row>
    <row r="4542" spans="85:85" ht="20.100000000000001" customHeight="1" x14ac:dyDescent="0.2">
      <c r="CG4542" s="4"/>
    </row>
    <row r="4543" spans="85:85" ht="20.100000000000001" customHeight="1" x14ac:dyDescent="0.2">
      <c r="CG4543" s="4"/>
    </row>
    <row r="4544" spans="85:85" ht="20.100000000000001" customHeight="1" x14ac:dyDescent="0.2">
      <c r="CG4544" s="4"/>
    </row>
    <row r="4545" spans="85:85" ht="20.100000000000001" customHeight="1" x14ac:dyDescent="0.2">
      <c r="CG4545" s="4"/>
    </row>
    <row r="4546" spans="85:85" ht="20.100000000000001" customHeight="1" x14ac:dyDescent="0.2">
      <c r="CG4546" s="4"/>
    </row>
    <row r="4547" spans="85:85" ht="20.100000000000001" customHeight="1" x14ac:dyDescent="0.2">
      <c r="CG4547" s="4"/>
    </row>
    <row r="4548" spans="85:85" ht="20.100000000000001" customHeight="1" x14ac:dyDescent="0.2">
      <c r="CG4548" s="4"/>
    </row>
    <row r="4549" spans="85:85" ht="20.100000000000001" customHeight="1" x14ac:dyDescent="0.2">
      <c r="CG4549" s="4"/>
    </row>
    <row r="4550" spans="85:85" ht="20.100000000000001" customHeight="1" x14ac:dyDescent="0.2">
      <c r="CG4550" s="4"/>
    </row>
    <row r="4551" spans="85:85" ht="20.100000000000001" customHeight="1" x14ac:dyDescent="0.2">
      <c r="CG4551" s="4"/>
    </row>
    <row r="4552" spans="85:85" ht="20.100000000000001" customHeight="1" x14ac:dyDescent="0.2">
      <c r="CG4552" s="4"/>
    </row>
    <row r="4553" spans="85:85" ht="20.100000000000001" customHeight="1" x14ac:dyDescent="0.2">
      <c r="CG4553" s="4"/>
    </row>
    <row r="4554" spans="85:85" ht="20.100000000000001" customHeight="1" x14ac:dyDescent="0.2">
      <c r="CG4554" s="4"/>
    </row>
    <row r="4555" spans="85:85" ht="20.100000000000001" customHeight="1" x14ac:dyDescent="0.2">
      <c r="CG4555" s="4"/>
    </row>
    <row r="4556" spans="85:85" ht="20.100000000000001" customHeight="1" x14ac:dyDescent="0.2">
      <c r="CG4556" s="4"/>
    </row>
    <row r="4557" spans="85:85" ht="20.100000000000001" customHeight="1" x14ac:dyDescent="0.2">
      <c r="CG4557" s="4"/>
    </row>
    <row r="4558" spans="85:85" ht="20.100000000000001" customHeight="1" x14ac:dyDescent="0.2">
      <c r="CG4558" s="4"/>
    </row>
    <row r="4559" spans="85:85" ht="20.100000000000001" customHeight="1" x14ac:dyDescent="0.2">
      <c r="CG4559" s="4"/>
    </row>
    <row r="4560" spans="85:85" ht="20.100000000000001" customHeight="1" x14ac:dyDescent="0.2">
      <c r="CG4560" s="4"/>
    </row>
    <row r="4561" spans="85:85" ht="20.100000000000001" customHeight="1" x14ac:dyDescent="0.2">
      <c r="CG4561" s="4"/>
    </row>
    <row r="4562" spans="85:85" ht="20.100000000000001" customHeight="1" x14ac:dyDescent="0.2">
      <c r="CG4562" s="4"/>
    </row>
    <row r="4563" spans="85:85" ht="20.100000000000001" customHeight="1" x14ac:dyDescent="0.2">
      <c r="CG4563" s="4"/>
    </row>
    <row r="4564" spans="85:85" ht="20.100000000000001" customHeight="1" x14ac:dyDescent="0.2">
      <c r="CG4564" s="4"/>
    </row>
    <row r="4565" spans="85:85" ht="20.100000000000001" customHeight="1" x14ac:dyDescent="0.2">
      <c r="CG4565" s="4"/>
    </row>
    <row r="4566" spans="85:85" ht="20.100000000000001" customHeight="1" x14ac:dyDescent="0.2">
      <c r="CG4566" s="4"/>
    </row>
    <row r="4567" spans="85:85" ht="20.100000000000001" customHeight="1" x14ac:dyDescent="0.2">
      <c r="CG4567" s="4"/>
    </row>
    <row r="4568" spans="85:85" ht="20.100000000000001" customHeight="1" x14ac:dyDescent="0.2">
      <c r="CG4568" s="4"/>
    </row>
    <row r="4569" spans="85:85" ht="20.100000000000001" customHeight="1" x14ac:dyDescent="0.2">
      <c r="CG4569" s="4"/>
    </row>
    <row r="4570" spans="85:85" ht="20.100000000000001" customHeight="1" x14ac:dyDescent="0.2">
      <c r="CG4570" s="4"/>
    </row>
    <row r="4571" spans="85:85" ht="20.100000000000001" customHeight="1" x14ac:dyDescent="0.2">
      <c r="CG4571" s="4"/>
    </row>
    <row r="4572" spans="85:85" ht="20.100000000000001" customHeight="1" x14ac:dyDescent="0.2">
      <c r="CG4572" s="4"/>
    </row>
    <row r="4573" spans="85:85" ht="20.100000000000001" customHeight="1" x14ac:dyDescent="0.2">
      <c r="CG4573" s="4"/>
    </row>
    <row r="4574" spans="85:85" ht="20.100000000000001" customHeight="1" x14ac:dyDescent="0.2">
      <c r="CG4574" s="4"/>
    </row>
    <row r="4575" spans="85:85" ht="20.100000000000001" customHeight="1" x14ac:dyDescent="0.2">
      <c r="CG4575" s="4"/>
    </row>
    <row r="4576" spans="85:85" ht="20.100000000000001" customHeight="1" x14ac:dyDescent="0.2">
      <c r="CG4576" s="4"/>
    </row>
    <row r="4577" spans="85:85" ht="20.100000000000001" customHeight="1" x14ac:dyDescent="0.2">
      <c r="CG4577" s="4"/>
    </row>
    <row r="4578" spans="85:85" ht="20.100000000000001" customHeight="1" x14ac:dyDescent="0.2">
      <c r="CG4578" s="4"/>
    </row>
    <row r="4579" spans="85:85" ht="20.100000000000001" customHeight="1" x14ac:dyDescent="0.2">
      <c r="CG4579" s="4"/>
    </row>
    <row r="4580" spans="85:85" ht="20.100000000000001" customHeight="1" x14ac:dyDescent="0.2">
      <c r="CG4580" s="4"/>
    </row>
    <row r="4581" spans="85:85" ht="20.100000000000001" customHeight="1" x14ac:dyDescent="0.2">
      <c r="CG4581" s="4"/>
    </row>
    <row r="4582" spans="85:85" ht="20.100000000000001" customHeight="1" x14ac:dyDescent="0.2">
      <c r="CG4582" s="4"/>
    </row>
    <row r="4583" spans="85:85" ht="20.100000000000001" customHeight="1" x14ac:dyDescent="0.2">
      <c r="CG4583" s="4"/>
    </row>
    <row r="4584" spans="85:85" ht="20.100000000000001" customHeight="1" x14ac:dyDescent="0.2">
      <c r="CG4584" s="4"/>
    </row>
    <row r="4585" spans="85:85" ht="20.100000000000001" customHeight="1" x14ac:dyDescent="0.2">
      <c r="CG4585" s="4"/>
    </row>
    <row r="4586" spans="85:85" ht="20.100000000000001" customHeight="1" x14ac:dyDescent="0.2">
      <c r="CG4586" s="4"/>
    </row>
    <row r="4587" spans="85:85" ht="20.100000000000001" customHeight="1" x14ac:dyDescent="0.2">
      <c r="CG4587" s="4"/>
    </row>
    <row r="4588" spans="85:85" ht="20.100000000000001" customHeight="1" x14ac:dyDescent="0.2">
      <c r="CG4588" s="4"/>
    </row>
    <row r="4589" spans="85:85" ht="20.100000000000001" customHeight="1" x14ac:dyDescent="0.2">
      <c r="CG4589" s="4"/>
    </row>
    <row r="4590" spans="85:85" ht="20.100000000000001" customHeight="1" x14ac:dyDescent="0.2">
      <c r="CG4590" s="4"/>
    </row>
    <row r="4591" spans="85:85" ht="20.100000000000001" customHeight="1" x14ac:dyDescent="0.2">
      <c r="CG4591" s="4"/>
    </row>
    <row r="4592" spans="85:85" ht="20.100000000000001" customHeight="1" x14ac:dyDescent="0.2">
      <c r="CG4592" s="4"/>
    </row>
    <row r="4593" spans="85:85" ht="20.100000000000001" customHeight="1" x14ac:dyDescent="0.2">
      <c r="CG4593" s="4"/>
    </row>
    <row r="4594" spans="85:85" ht="20.100000000000001" customHeight="1" x14ac:dyDescent="0.2">
      <c r="CG4594" s="4"/>
    </row>
    <row r="4595" spans="85:85" ht="20.100000000000001" customHeight="1" x14ac:dyDescent="0.2">
      <c r="CG4595" s="4"/>
    </row>
    <row r="4596" spans="85:85" ht="20.100000000000001" customHeight="1" x14ac:dyDescent="0.2">
      <c r="CG4596" s="4"/>
    </row>
    <row r="4597" spans="85:85" ht="20.100000000000001" customHeight="1" x14ac:dyDescent="0.2">
      <c r="CG4597" s="4"/>
    </row>
    <row r="4598" spans="85:85" ht="20.100000000000001" customHeight="1" x14ac:dyDescent="0.2">
      <c r="CG4598" s="4"/>
    </row>
    <row r="4599" spans="85:85" ht="20.100000000000001" customHeight="1" x14ac:dyDescent="0.2">
      <c r="CG4599" s="4"/>
    </row>
    <row r="4600" spans="85:85" ht="20.100000000000001" customHeight="1" x14ac:dyDescent="0.2">
      <c r="CG4600" s="4"/>
    </row>
    <row r="4601" spans="85:85" ht="20.100000000000001" customHeight="1" x14ac:dyDescent="0.2">
      <c r="CG4601" s="4"/>
    </row>
    <row r="4602" spans="85:85" ht="20.100000000000001" customHeight="1" x14ac:dyDescent="0.2">
      <c r="CG4602" s="4"/>
    </row>
    <row r="4603" spans="85:85" ht="20.100000000000001" customHeight="1" x14ac:dyDescent="0.2">
      <c r="CG4603" s="4"/>
    </row>
    <row r="4604" spans="85:85" ht="20.100000000000001" customHeight="1" x14ac:dyDescent="0.2">
      <c r="CG4604" s="4"/>
    </row>
    <row r="4605" spans="85:85" ht="20.100000000000001" customHeight="1" x14ac:dyDescent="0.2">
      <c r="CG4605" s="4"/>
    </row>
    <row r="4606" spans="85:85" ht="20.100000000000001" customHeight="1" x14ac:dyDescent="0.2">
      <c r="CG4606" s="4"/>
    </row>
    <row r="4607" spans="85:85" ht="20.100000000000001" customHeight="1" x14ac:dyDescent="0.2">
      <c r="CG4607" s="4"/>
    </row>
    <row r="4608" spans="85:85" ht="20.100000000000001" customHeight="1" x14ac:dyDescent="0.2">
      <c r="CG4608" s="4"/>
    </row>
    <row r="4609" spans="85:85" ht="20.100000000000001" customHeight="1" x14ac:dyDescent="0.2">
      <c r="CG4609" s="4"/>
    </row>
    <row r="4610" spans="85:85" ht="20.100000000000001" customHeight="1" x14ac:dyDescent="0.2">
      <c r="CG4610" s="4"/>
    </row>
    <row r="4611" spans="85:85" ht="20.100000000000001" customHeight="1" x14ac:dyDescent="0.2">
      <c r="CG4611" s="4"/>
    </row>
    <row r="4612" spans="85:85" ht="20.100000000000001" customHeight="1" x14ac:dyDescent="0.2">
      <c r="CG4612" s="4"/>
    </row>
    <row r="4613" spans="85:85" ht="20.100000000000001" customHeight="1" x14ac:dyDescent="0.2">
      <c r="CG4613" s="4"/>
    </row>
    <row r="4614" spans="85:85" ht="20.100000000000001" customHeight="1" x14ac:dyDescent="0.2">
      <c r="CG4614" s="4"/>
    </row>
    <row r="4615" spans="85:85" ht="20.100000000000001" customHeight="1" x14ac:dyDescent="0.2">
      <c r="CG4615" s="4"/>
    </row>
    <row r="4616" spans="85:85" ht="20.100000000000001" customHeight="1" x14ac:dyDescent="0.2">
      <c r="CG4616" s="4"/>
    </row>
    <row r="4617" spans="85:85" ht="20.100000000000001" customHeight="1" x14ac:dyDescent="0.2">
      <c r="CG4617" s="4"/>
    </row>
    <row r="4618" spans="85:85" ht="20.100000000000001" customHeight="1" x14ac:dyDescent="0.2">
      <c r="CG4618" s="4"/>
    </row>
    <row r="4619" spans="85:85" ht="20.100000000000001" customHeight="1" x14ac:dyDescent="0.2">
      <c r="CG4619" s="4"/>
    </row>
    <row r="4620" spans="85:85" ht="20.100000000000001" customHeight="1" x14ac:dyDescent="0.2">
      <c r="CG4620" s="4"/>
    </row>
    <row r="4621" spans="85:85" ht="20.100000000000001" customHeight="1" x14ac:dyDescent="0.2">
      <c r="CG4621" s="4"/>
    </row>
    <row r="4622" spans="85:85" ht="20.100000000000001" customHeight="1" x14ac:dyDescent="0.2">
      <c r="CG4622" s="4"/>
    </row>
    <row r="4623" spans="85:85" ht="20.100000000000001" customHeight="1" x14ac:dyDescent="0.2">
      <c r="CG4623" s="4"/>
    </row>
    <row r="4624" spans="85:85" ht="20.100000000000001" customHeight="1" x14ac:dyDescent="0.2">
      <c r="CG4624" s="4"/>
    </row>
    <row r="4625" spans="85:85" ht="20.100000000000001" customHeight="1" x14ac:dyDescent="0.2">
      <c r="CG4625" s="4"/>
    </row>
    <row r="4626" spans="85:85" ht="20.100000000000001" customHeight="1" x14ac:dyDescent="0.2">
      <c r="CG4626" s="4"/>
    </row>
    <row r="4627" spans="85:85" ht="20.100000000000001" customHeight="1" x14ac:dyDescent="0.2">
      <c r="CG4627" s="4"/>
    </row>
    <row r="4628" spans="85:85" ht="20.100000000000001" customHeight="1" x14ac:dyDescent="0.2">
      <c r="CG4628" s="4"/>
    </row>
    <row r="4629" spans="85:85" ht="20.100000000000001" customHeight="1" x14ac:dyDescent="0.2">
      <c r="CG4629" s="4"/>
    </row>
    <row r="4630" spans="85:85" ht="20.100000000000001" customHeight="1" x14ac:dyDescent="0.2">
      <c r="CG4630" s="4"/>
    </row>
    <row r="4631" spans="85:85" ht="20.100000000000001" customHeight="1" x14ac:dyDescent="0.2">
      <c r="CG4631" s="4"/>
    </row>
    <row r="4632" spans="85:85" ht="20.100000000000001" customHeight="1" x14ac:dyDescent="0.2">
      <c r="CG4632" s="4"/>
    </row>
    <row r="4633" spans="85:85" ht="20.100000000000001" customHeight="1" x14ac:dyDescent="0.2">
      <c r="CG4633" s="4"/>
    </row>
    <row r="4634" spans="85:85" ht="20.100000000000001" customHeight="1" x14ac:dyDescent="0.2">
      <c r="CG4634" s="4"/>
    </row>
    <row r="4635" spans="85:85" ht="20.100000000000001" customHeight="1" x14ac:dyDescent="0.2">
      <c r="CG4635" s="4"/>
    </row>
    <row r="4636" spans="85:85" ht="20.100000000000001" customHeight="1" x14ac:dyDescent="0.2">
      <c r="CG4636" s="4"/>
    </row>
    <row r="4637" spans="85:85" ht="20.100000000000001" customHeight="1" x14ac:dyDescent="0.2">
      <c r="CG4637" s="4"/>
    </row>
    <row r="4638" spans="85:85" ht="20.100000000000001" customHeight="1" x14ac:dyDescent="0.2">
      <c r="CG4638" s="4"/>
    </row>
    <row r="4639" spans="85:85" ht="20.100000000000001" customHeight="1" x14ac:dyDescent="0.2">
      <c r="CG4639" s="4"/>
    </row>
    <row r="4640" spans="85:85" ht="20.100000000000001" customHeight="1" x14ac:dyDescent="0.2">
      <c r="CG4640" s="4"/>
    </row>
    <row r="4641" spans="85:85" ht="20.100000000000001" customHeight="1" x14ac:dyDescent="0.2">
      <c r="CG4641" s="4"/>
    </row>
    <row r="4642" spans="85:85" ht="20.100000000000001" customHeight="1" x14ac:dyDescent="0.2">
      <c r="CG4642" s="4"/>
    </row>
    <row r="4643" spans="85:85" ht="20.100000000000001" customHeight="1" x14ac:dyDescent="0.2">
      <c r="CG4643" s="4"/>
    </row>
    <row r="4644" spans="85:85" ht="20.100000000000001" customHeight="1" x14ac:dyDescent="0.2">
      <c r="CG4644" s="4"/>
    </row>
    <row r="4645" spans="85:85" ht="20.100000000000001" customHeight="1" x14ac:dyDescent="0.2">
      <c r="CG4645" s="4"/>
    </row>
    <row r="4646" spans="85:85" ht="20.100000000000001" customHeight="1" x14ac:dyDescent="0.2">
      <c r="CG4646" s="4"/>
    </row>
    <row r="4647" spans="85:85" ht="20.100000000000001" customHeight="1" x14ac:dyDescent="0.2">
      <c r="CG4647" s="4"/>
    </row>
    <row r="4648" spans="85:85" ht="20.100000000000001" customHeight="1" x14ac:dyDescent="0.2">
      <c r="CG4648" s="4"/>
    </row>
    <row r="4649" spans="85:85" ht="20.100000000000001" customHeight="1" x14ac:dyDescent="0.2">
      <c r="CG4649" s="4"/>
    </row>
    <row r="4650" spans="85:85" ht="20.100000000000001" customHeight="1" x14ac:dyDescent="0.2">
      <c r="CG4650" s="4"/>
    </row>
    <row r="4651" spans="85:85" ht="20.100000000000001" customHeight="1" x14ac:dyDescent="0.2">
      <c r="CG4651" s="4"/>
    </row>
    <row r="4652" spans="85:85" ht="20.100000000000001" customHeight="1" x14ac:dyDescent="0.2">
      <c r="CG4652" s="4"/>
    </row>
    <row r="4653" spans="85:85" ht="20.100000000000001" customHeight="1" x14ac:dyDescent="0.2">
      <c r="CG4653" s="4"/>
    </row>
    <row r="4654" spans="85:85" ht="20.100000000000001" customHeight="1" x14ac:dyDescent="0.2">
      <c r="CG4654" s="4"/>
    </row>
    <row r="4655" spans="85:85" ht="20.100000000000001" customHeight="1" x14ac:dyDescent="0.2">
      <c r="CG4655" s="4"/>
    </row>
    <row r="4656" spans="85:85" ht="20.100000000000001" customHeight="1" x14ac:dyDescent="0.2">
      <c r="CG4656" s="4"/>
    </row>
    <row r="4657" spans="85:85" ht="20.100000000000001" customHeight="1" x14ac:dyDescent="0.2">
      <c r="CG4657" s="4"/>
    </row>
    <row r="4658" spans="85:85" ht="20.100000000000001" customHeight="1" x14ac:dyDescent="0.2">
      <c r="CG4658" s="4"/>
    </row>
    <row r="4659" spans="85:85" ht="20.100000000000001" customHeight="1" x14ac:dyDescent="0.2">
      <c r="CG4659" s="4"/>
    </row>
    <row r="4660" spans="85:85" ht="20.100000000000001" customHeight="1" x14ac:dyDescent="0.2">
      <c r="CG4660" s="4"/>
    </row>
    <row r="4661" spans="85:85" ht="20.100000000000001" customHeight="1" x14ac:dyDescent="0.2">
      <c r="CG4661" s="4"/>
    </row>
    <row r="4662" spans="85:85" ht="20.100000000000001" customHeight="1" x14ac:dyDescent="0.2">
      <c r="CG4662" s="4"/>
    </row>
    <row r="4663" spans="85:85" ht="20.100000000000001" customHeight="1" x14ac:dyDescent="0.2">
      <c r="CG4663" s="4"/>
    </row>
    <row r="4664" spans="85:85" ht="20.100000000000001" customHeight="1" x14ac:dyDescent="0.2">
      <c r="CG4664" s="4"/>
    </row>
    <row r="4665" spans="85:85" ht="20.100000000000001" customHeight="1" x14ac:dyDescent="0.2">
      <c r="CG4665" s="4"/>
    </row>
    <row r="4666" spans="85:85" ht="20.100000000000001" customHeight="1" x14ac:dyDescent="0.2">
      <c r="CG4666" s="4"/>
    </row>
    <row r="4667" spans="85:85" ht="20.100000000000001" customHeight="1" x14ac:dyDescent="0.2">
      <c r="CG4667" s="4"/>
    </row>
    <row r="4668" spans="85:85" ht="20.100000000000001" customHeight="1" x14ac:dyDescent="0.2">
      <c r="CG4668" s="4"/>
    </row>
    <row r="4669" spans="85:85" ht="20.100000000000001" customHeight="1" x14ac:dyDescent="0.2">
      <c r="CG4669" s="4"/>
    </row>
    <row r="4670" spans="85:85" ht="20.100000000000001" customHeight="1" x14ac:dyDescent="0.2">
      <c r="CG4670" s="4"/>
    </row>
    <row r="4671" spans="85:85" ht="20.100000000000001" customHeight="1" x14ac:dyDescent="0.2">
      <c r="CG4671" s="4"/>
    </row>
    <row r="4672" spans="85:85" ht="20.100000000000001" customHeight="1" x14ac:dyDescent="0.2">
      <c r="CG4672" s="4"/>
    </row>
    <row r="4673" spans="85:85" ht="20.100000000000001" customHeight="1" x14ac:dyDescent="0.2">
      <c r="CG4673" s="4"/>
    </row>
    <row r="4674" spans="85:85" ht="20.100000000000001" customHeight="1" x14ac:dyDescent="0.2">
      <c r="CG4674" s="4"/>
    </row>
    <row r="4675" spans="85:85" ht="20.100000000000001" customHeight="1" x14ac:dyDescent="0.2">
      <c r="CG4675" s="4"/>
    </row>
    <row r="4676" spans="85:85" ht="20.100000000000001" customHeight="1" x14ac:dyDescent="0.2">
      <c r="CG4676" s="4"/>
    </row>
    <row r="4677" spans="85:85" ht="20.100000000000001" customHeight="1" x14ac:dyDescent="0.2">
      <c r="CG4677" s="4"/>
    </row>
    <row r="4678" spans="85:85" ht="20.100000000000001" customHeight="1" x14ac:dyDescent="0.2">
      <c r="CG4678" s="4"/>
    </row>
    <row r="4679" spans="85:85" ht="20.100000000000001" customHeight="1" x14ac:dyDescent="0.2">
      <c r="CG4679" s="4"/>
    </row>
    <row r="4680" spans="85:85" ht="20.100000000000001" customHeight="1" x14ac:dyDescent="0.2">
      <c r="CG4680" s="4"/>
    </row>
    <row r="4681" spans="85:85" ht="20.100000000000001" customHeight="1" x14ac:dyDescent="0.2">
      <c r="CG4681" s="4"/>
    </row>
    <row r="4682" spans="85:85" ht="20.100000000000001" customHeight="1" x14ac:dyDescent="0.2">
      <c r="CG4682" s="4"/>
    </row>
    <row r="4683" spans="85:85" ht="20.100000000000001" customHeight="1" x14ac:dyDescent="0.2">
      <c r="CG4683" s="4"/>
    </row>
    <row r="4684" spans="85:85" ht="20.100000000000001" customHeight="1" x14ac:dyDescent="0.2">
      <c r="CG4684" s="4"/>
    </row>
    <row r="4685" spans="85:85" ht="20.100000000000001" customHeight="1" x14ac:dyDescent="0.2">
      <c r="CG4685" s="4"/>
    </row>
    <row r="4686" spans="85:85" ht="20.100000000000001" customHeight="1" x14ac:dyDescent="0.2">
      <c r="CG4686" s="4"/>
    </row>
    <row r="4687" spans="85:85" ht="20.100000000000001" customHeight="1" x14ac:dyDescent="0.2">
      <c r="CG4687" s="4"/>
    </row>
    <row r="4688" spans="85:85" ht="20.100000000000001" customHeight="1" x14ac:dyDescent="0.2">
      <c r="CG4688" s="4"/>
    </row>
    <row r="4689" spans="85:85" ht="20.100000000000001" customHeight="1" x14ac:dyDescent="0.2">
      <c r="CG4689" s="4"/>
    </row>
    <row r="4690" spans="85:85" ht="20.100000000000001" customHeight="1" x14ac:dyDescent="0.2">
      <c r="CG4690" s="4"/>
    </row>
    <row r="4691" spans="85:85" ht="20.100000000000001" customHeight="1" x14ac:dyDescent="0.2">
      <c r="CG4691" s="4"/>
    </row>
    <row r="4692" spans="85:85" ht="20.100000000000001" customHeight="1" x14ac:dyDescent="0.2">
      <c r="CG4692" s="4"/>
    </row>
    <row r="4693" spans="85:85" ht="20.100000000000001" customHeight="1" x14ac:dyDescent="0.2">
      <c r="CG4693" s="4"/>
    </row>
    <row r="4694" spans="85:85" ht="20.100000000000001" customHeight="1" x14ac:dyDescent="0.2">
      <c r="CG4694" s="4"/>
    </row>
    <row r="4695" spans="85:85" ht="20.100000000000001" customHeight="1" x14ac:dyDescent="0.2">
      <c r="CG4695" s="4"/>
    </row>
    <row r="4696" spans="85:85" ht="20.100000000000001" customHeight="1" x14ac:dyDescent="0.2">
      <c r="CG4696" s="4"/>
    </row>
    <row r="4697" spans="85:85" ht="20.100000000000001" customHeight="1" x14ac:dyDescent="0.2">
      <c r="CG4697" s="4"/>
    </row>
    <row r="4698" spans="85:85" ht="20.100000000000001" customHeight="1" x14ac:dyDescent="0.2">
      <c r="CG4698" s="4"/>
    </row>
    <row r="4699" spans="85:85" ht="20.100000000000001" customHeight="1" x14ac:dyDescent="0.2">
      <c r="CG4699" s="4"/>
    </row>
    <row r="4700" spans="85:85" ht="20.100000000000001" customHeight="1" x14ac:dyDescent="0.2">
      <c r="CG4700" s="4"/>
    </row>
    <row r="4701" spans="85:85" ht="20.100000000000001" customHeight="1" x14ac:dyDescent="0.2">
      <c r="CG4701" s="4"/>
    </row>
    <row r="4702" spans="85:85" ht="20.100000000000001" customHeight="1" x14ac:dyDescent="0.2">
      <c r="CG4702" s="4"/>
    </row>
    <row r="4703" spans="85:85" ht="20.100000000000001" customHeight="1" x14ac:dyDescent="0.2">
      <c r="CG4703" s="4"/>
    </row>
    <row r="4704" spans="85:85" ht="20.100000000000001" customHeight="1" x14ac:dyDescent="0.2">
      <c r="CG4704" s="4"/>
    </row>
    <row r="4705" spans="85:85" ht="20.100000000000001" customHeight="1" x14ac:dyDescent="0.2">
      <c r="CG4705" s="4"/>
    </row>
    <row r="4706" spans="85:85" ht="20.100000000000001" customHeight="1" x14ac:dyDescent="0.2">
      <c r="CG4706" s="4"/>
    </row>
    <row r="4707" spans="85:85" ht="20.100000000000001" customHeight="1" x14ac:dyDescent="0.2">
      <c r="CG4707" s="4"/>
    </row>
    <row r="4708" spans="85:85" ht="20.100000000000001" customHeight="1" x14ac:dyDescent="0.2">
      <c r="CG4708" s="4"/>
    </row>
    <row r="4709" spans="85:85" ht="20.100000000000001" customHeight="1" x14ac:dyDescent="0.2">
      <c r="CG4709" s="4"/>
    </row>
    <row r="4710" spans="85:85" ht="20.100000000000001" customHeight="1" x14ac:dyDescent="0.2">
      <c r="CG4710" s="4"/>
    </row>
    <row r="4711" spans="85:85" ht="20.100000000000001" customHeight="1" x14ac:dyDescent="0.2">
      <c r="CG4711" s="4"/>
    </row>
    <row r="4712" spans="85:85" ht="20.100000000000001" customHeight="1" x14ac:dyDescent="0.2">
      <c r="CG4712" s="4"/>
    </row>
    <row r="4713" spans="85:85" ht="20.100000000000001" customHeight="1" x14ac:dyDescent="0.2">
      <c r="CG4713" s="4"/>
    </row>
    <row r="4714" spans="85:85" ht="20.100000000000001" customHeight="1" x14ac:dyDescent="0.2">
      <c r="CG4714" s="4"/>
    </row>
    <row r="4715" spans="85:85" ht="20.100000000000001" customHeight="1" x14ac:dyDescent="0.2">
      <c r="CG4715" s="4"/>
    </row>
    <row r="4716" spans="85:85" ht="20.100000000000001" customHeight="1" x14ac:dyDescent="0.2">
      <c r="CG4716" s="4"/>
    </row>
    <row r="4717" spans="85:85" ht="20.100000000000001" customHeight="1" x14ac:dyDescent="0.2">
      <c r="CG4717" s="4"/>
    </row>
    <row r="4718" spans="85:85" ht="20.100000000000001" customHeight="1" x14ac:dyDescent="0.2">
      <c r="CG4718" s="4"/>
    </row>
    <row r="4719" spans="85:85" ht="20.100000000000001" customHeight="1" x14ac:dyDescent="0.2">
      <c r="CG4719" s="4"/>
    </row>
    <row r="4720" spans="85:85" ht="20.100000000000001" customHeight="1" x14ac:dyDescent="0.2">
      <c r="CG4720" s="4"/>
    </row>
    <row r="4721" spans="85:85" ht="20.100000000000001" customHeight="1" x14ac:dyDescent="0.2">
      <c r="CG4721" s="4"/>
    </row>
    <row r="4722" spans="85:85" ht="20.100000000000001" customHeight="1" x14ac:dyDescent="0.2">
      <c r="CG4722" s="4"/>
    </row>
    <row r="4723" spans="85:85" ht="20.100000000000001" customHeight="1" x14ac:dyDescent="0.2">
      <c r="CG4723" s="4"/>
    </row>
    <row r="4724" spans="85:85" ht="20.100000000000001" customHeight="1" x14ac:dyDescent="0.2">
      <c r="CG4724" s="4"/>
    </row>
    <row r="4725" spans="85:85" ht="20.100000000000001" customHeight="1" x14ac:dyDescent="0.2">
      <c r="CG4725" s="4"/>
    </row>
    <row r="4726" spans="85:85" ht="20.100000000000001" customHeight="1" x14ac:dyDescent="0.2">
      <c r="CG4726" s="4"/>
    </row>
    <row r="4727" spans="85:85" ht="20.100000000000001" customHeight="1" x14ac:dyDescent="0.2">
      <c r="CG4727" s="4"/>
    </row>
    <row r="4728" spans="85:85" ht="20.100000000000001" customHeight="1" x14ac:dyDescent="0.2">
      <c r="CG4728" s="4"/>
    </row>
    <row r="4729" spans="85:85" ht="20.100000000000001" customHeight="1" x14ac:dyDescent="0.2">
      <c r="CG4729" s="4"/>
    </row>
    <row r="4730" spans="85:85" ht="20.100000000000001" customHeight="1" x14ac:dyDescent="0.2">
      <c r="CG4730" s="4"/>
    </row>
    <row r="4731" spans="85:85" ht="20.100000000000001" customHeight="1" x14ac:dyDescent="0.2">
      <c r="CG4731" s="4"/>
    </row>
    <row r="4732" spans="85:85" ht="20.100000000000001" customHeight="1" x14ac:dyDescent="0.2">
      <c r="CG4732" s="4"/>
    </row>
    <row r="4733" spans="85:85" ht="20.100000000000001" customHeight="1" x14ac:dyDescent="0.2">
      <c r="CG4733" s="4"/>
    </row>
    <row r="4734" spans="85:85" ht="20.100000000000001" customHeight="1" x14ac:dyDescent="0.2">
      <c r="CG4734" s="4"/>
    </row>
    <row r="4735" spans="85:85" ht="20.100000000000001" customHeight="1" x14ac:dyDescent="0.2">
      <c r="CG4735" s="4"/>
    </row>
    <row r="4736" spans="85:85" ht="20.100000000000001" customHeight="1" x14ac:dyDescent="0.2">
      <c r="CG4736" s="4"/>
    </row>
    <row r="4737" spans="85:85" ht="20.100000000000001" customHeight="1" x14ac:dyDescent="0.2">
      <c r="CG4737" s="4"/>
    </row>
    <row r="4738" spans="85:85" ht="20.100000000000001" customHeight="1" x14ac:dyDescent="0.2">
      <c r="CG4738" s="4"/>
    </row>
    <row r="4739" spans="85:85" ht="20.100000000000001" customHeight="1" x14ac:dyDescent="0.2">
      <c r="CG4739" s="4"/>
    </row>
    <row r="4740" spans="85:85" ht="20.100000000000001" customHeight="1" x14ac:dyDescent="0.2">
      <c r="CG4740" s="4"/>
    </row>
    <row r="4741" spans="85:85" ht="20.100000000000001" customHeight="1" x14ac:dyDescent="0.2">
      <c r="CG4741" s="4"/>
    </row>
    <row r="4742" spans="85:85" ht="20.100000000000001" customHeight="1" x14ac:dyDescent="0.2">
      <c r="CG4742" s="4"/>
    </row>
    <row r="4743" spans="85:85" ht="20.100000000000001" customHeight="1" x14ac:dyDescent="0.2">
      <c r="CG4743" s="4"/>
    </row>
    <row r="4744" spans="85:85" ht="20.100000000000001" customHeight="1" x14ac:dyDescent="0.2">
      <c r="CG4744" s="4"/>
    </row>
    <row r="4745" spans="85:85" ht="20.100000000000001" customHeight="1" x14ac:dyDescent="0.2">
      <c r="CG4745" s="4"/>
    </row>
    <row r="4746" spans="85:85" ht="20.100000000000001" customHeight="1" x14ac:dyDescent="0.2">
      <c r="CG4746" s="4"/>
    </row>
    <row r="4747" spans="85:85" ht="20.100000000000001" customHeight="1" x14ac:dyDescent="0.2">
      <c r="CG4747" s="4"/>
    </row>
    <row r="4748" spans="85:85" ht="20.100000000000001" customHeight="1" x14ac:dyDescent="0.2">
      <c r="CG4748" s="4"/>
    </row>
    <row r="4749" spans="85:85" ht="20.100000000000001" customHeight="1" x14ac:dyDescent="0.2">
      <c r="CG4749" s="4"/>
    </row>
    <row r="4750" spans="85:85" ht="20.100000000000001" customHeight="1" x14ac:dyDescent="0.2">
      <c r="CG4750" s="4"/>
    </row>
    <row r="4751" spans="85:85" ht="20.100000000000001" customHeight="1" x14ac:dyDescent="0.2">
      <c r="CG4751" s="4"/>
    </row>
    <row r="4752" spans="85:85" ht="20.100000000000001" customHeight="1" x14ac:dyDescent="0.2">
      <c r="CG4752" s="4"/>
    </row>
    <row r="4753" spans="85:85" ht="20.100000000000001" customHeight="1" x14ac:dyDescent="0.2">
      <c r="CG4753" s="4"/>
    </row>
    <row r="4754" spans="85:85" ht="20.100000000000001" customHeight="1" x14ac:dyDescent="0.2">
      <c r="CG4754" s="4"/>
    </row>
    <row r="4755" spans="85:85" ht="20.100000000000001" customHeight="1" x14ac:dyDescent="0.2">
      <c r="CG4755" s="4"/>
    </row>
    <row r="4756" spans="85:85" ht="20.100000000000001" customHeight="1" x14ac:dyDescent="0.2">
      <c r="CG4756" s="4"/>
    </row>
    <row r="4757" spans="85:85" ht="20.100000000000001" customHeight="1" x14ac:dyDescent="0.2">
      <c r="CG4757" s="4"/>
    </row>
    <row r="4758" spans="85:85" ht="20.100000000000001" customHeight="1" x14ac:dyDescent="0.2">
      <c r="CG4758" s="4"/>
    </row>
    <row r="4759" spans="85:85" ht="20.100000000000001" customHeight="1" x14ac:dyDescent="0.2">
      <c r="CG4759" s="4"/>
    </row>
    <row r="4760" spans="85:85" ht="20.100000000000001" customHeight="1" x14ac:dyDescent="0.2">
      <c r="CG4760" s="4"/>
    </row>
    <row r="4761" spans="85:85" ht="20.100000000000001" customHeight="1" x14ac:dyDescent="0.2">
      <c r="CG4761" s="4"/>
    </row>
    <row r="4762" spans="85:85" ht="20.100000000000001" customHeight="1" x14ac:dyDescent="0.2">
      <c r="CG4762" s="4"/>
    </row>
    <row r="4763" spans="85:85" ht="20.100000000000001" customHeight="1" x14ac:dyDescent="0.2">
      <c r="CG4763" s="4"/>
    </row>
    <row r="4764" spans="85:85" ht="20.100000000000001" customHeight="1" x14ac:dyDescent="0.2">
      <c r="CG4764" s="4"/>
    </row>
    <row r="4765" spans="85:85" ht="20.100000000000001" customHeight="1" x14ac:dyDescent="0.2">
      <c r="CG4765" s="4"/>
    </row>
    <row r="4766" spans="85:85" ht="20.100000000000001" customHeight="1" x14ac:dyDescent="0.2">
      <c r="CG4766" s="4"/>
    </row>
    <row r="4767" spans="85:85" ht="20.100000000000001" customHeight="1" x14ac:dyDescent="0.2">
      <c r="CG4767" s="4"/>
    </row>
    <row r="4768" spans="85:85" ht="20.100000000000001" customHeight="1" x14ac:dyDescent="0.2">
      <c r="CG4768" s="4"/>
    </row>
    <row r="4769" spans="85:85" ht="20.100000000000001" customHeight="1" x14ac:dyDescent="0.2">
      <c r="CG4769" s="4"/>
    </row>
    <row r="4770" spans="85:85" ht="20.100000000000001" customHeight="1" x14ac:dyDescent="0.2">
      <c r="CG4770" s="4"/>
    </row>
    <row r="4771" spans="85:85" ht="20.100000000000001" customHeight="1" x14ac:dyDescent="0.2">
      <c r="CG4771" s="4"/>
    </row>
    <row r="4772" spans="85:85" ht="20.100000000000001" customHeight="1" x14ac:dyDescent="0.2">
      <c r="CG4772" s="4"/>
    </row>
    <row r="4773" spans="85:85" ht="20.100000000000001" customHeight="1" x14ac:dyDescent="0.2">
      <c r="CG4773" s="4"/>
    </row>
    <row r="4774" spans="85:85" ht="20.100000000000001" customHeight="1" x14ac:dyDescent="0.2">
      <c r="CG4774" s="4"/>
    </row>
    <row r="4775" spans="85:85" ht="20.100000000000001" customHeight="1" x14ac:dyDescent="0.2">
      <c r="CG4775" s="4"/>
    </row>
    <row r="4776" spans="85:85" ht="20.100000000000001" customHeight="1" x14ac:dyDescent="0.2">
      <c r="CG4776" s="4"/>
    </row>
    <row r="4777" spans="85:85" ht="20.100000000000001" customHeight="1" x14ac:dyDescent="0.2">
      <c r="CG4777" s="4"/>
    </row>
    <row r="4778" spans="85:85" ht="20.100000000000001" customHeight="1" x14ac:dyDescent="0.2">
      <c r="CG4778" s="4"/>
    </row>
    <row r="4779" spans="85:85" ht="20.100000000000001" customHeight="1" x14ac:dyDescent="0.2">
      <c r="CG4779" s="4"/>
    </row>
    <row r="4780" spans="85:85" ht="20.100000000000001" customHeight="1" x14ac:dyDescent="0.2">
      <c r="CG4780" s="4"/>
    </row>
    <row r="4781" spans="85:85" ht="20.100000000000001" customHeight="1" x14ac:dyDescent="0.2">
      <c r="CG4781" s="4"/>
    </row>
    <row r="4782" spans="85:85" ht="20.100000000000001" customHeight="1" x14ac:dyDescent="0.2">
      <c r="CG4782" s="4"/>
    </row>
    <row r="4783" spans="85:85" ht="20.100000000000001" customHeight="1" x14ac:dyDescent="0.2">
      <c r="CG4783" s="4"/>
    </row>
    <row r="4784" spans="85:85" ht="20.100000000000001" customHeight="1" x14ac:dyDescent="0.2">
      <c r="CG4784" s="4"/>
    </row>
    <row r="4785" spans="85:85" ht="20.100000000000001" customHeight="1" x14ac:dyDescent="0.2">
      <c r="CG4785" s="4"/>
    </row>
    <row r="4786" spans="85:85" ht="20.100000000000001" customHeight="1" x14ac:dyDescent="0.2">
      <c r="CG4786" s="4"/>
    </row>
    <row r="4787" spans="85:85" ht="20.100000000000001" customHeight="1" x14ac:dyDescent="0.2">
      <c r="CG4787" s="4"/>
    </row>
    <row r="4788" spans="85:85" ht="20.100000000000001" customHeight="1" x14ac:dyDescent="0.2">
      <c r="CG4788" s="4"/>
    </row>
    <row r="4789" spans="85:85" ht="20.100000000000001" customHeight="1" x14ac:dyDescent="0.2">
      <c r="CG4789" s="4"/>
    </row>
    <row r="4790" spans="85:85" ht="20.100000000000001" customHeight="1" x14ac:dyDescent="0.2">
      <c r="CG4790" s="4"/>
    </row>
    <row r="4791" spans="85:85" ht="20.100000000000001" customHeight="1" x14ac:dyDescent="0.2">
      <c r="CG4791" s="4"/>
    </row>
    <row r="4792" spans="85:85" ht="20.100000000000001" customHeight="1" x14ac:dyDescent="0.2">
      <c r="CG4792" s="4"/>
    </row>
    <row r="4793" spans="85:85" ht="20.100000000000001" customHeight="1" x14ac:dyDescent="0.2">
      <c r="CG4793" s="4"/>
    </row>
    <row r="4794" spans="85:85" ht="20.100000000000001" customHeight="1" x14ac:dyDescent="0.2">
      <c r="CG4794" s="4"/>
    </row>
    <row r="4795" spans="85:85" ht="20.100000000000001" customHeight="1" x14ac:dyDescent="0.2">
      <c r="CG4795" s="4"/>
    </row>
    <row r="4796" spans="85:85" ht="20.100000000000001" customHeight="1" x14ac:dyDescent="0.2">
      <c r="CG4796" s="4"/>
    </row>
    <row r="4797" spans="85:85" ht="20.100000000000001" customHeight="1" x14ac:dyDescent="0.2">
      <c r="CG4797" s="4"/>
    </row>
    <row r="4798" spans="85:85" ht="20.100000000000001" customHeight="1" x14ac:dyDescent="0.2">
      <c r="CG4798" s="4"/>
    </row>
    <row r="4799" spans="85:85" ht="20.100000000000001" customHeight="1" x14ac:dyDescent="0.2">
      <c r="CG4799" s="4"/>
    </row>
    <row r="4800" spans="85:85" ht="20.100000000000001" customHeight="1" x14ac:dyDescent="0.2">
      <c r="CG4800" s="4"/>
    </row>
    <row r="4801" spans="85:85" ht="20.100000000000001" customHeight="1" x14ac:dyDescent="0.2">
      <c r="CG4801" s="4"/>
    </row>
    <row r="4802" spans="85:85" ht="20.100000000000001" customHeight="1" x14ac:dyDescent="0.2">
      <c r="CG4802" s="4"/>
    </row>
    <row r="4803" spans="85:85" ht="20.100000000000001" customHeight="1" x14ac:dyDescent="0.2">
      <c r="CG4803" s="4"/>
    </row>
    <row r="4804" spans="85:85" ht="20.100000000000001" customHeight="1" x14ac:dyDescent="0.2">
      <c r="CG4804" s="4"/>
    </row>
    <row r="4805" spans="85:85" ht="20.100000000000001" customHeight="1" x14ac:dyDescent="0.2">
      <c r="CG4805" s="4"/>
    </row>
    <row r="4806" spans="85:85" ht="20.100000000000001" customHeight="1" x14ac:dyDescent="0.2">
      <c r="CG4806" s="4"/>
    </row>
    <row r="4807" spans="85:85" ht="20.100000000000001" customHeight="1" x14ac:dyDescent="0.2">
      <c r="CG4807" s="4"/>
    </row>
    <row r="4808" spans="85:85" ht="20.100000000000001" customHeight="1" x14ac:dyDescent="0.2">
      <c r="CG4808" s="4"/>
    </row>
    <row r="4809" spans="85:85" ht="20.100000000000001" customHeight="1" x14ac:dyDescent="0.2">
      <c r="CG4809" s="4"/>
    </row>
    <row r="4810" spans="85:85" ht="20.100000000000001" customHeight="1" x14ac:dyDescent="0.2">
      <c r="CG4810" s="4"/>
    </row>
    <row r="4811" spans="85:85" ht="20.100000000000001" customHeight="1" x14ac:dyDescent="0.2">
      <c r="CG4811" s="4"/>
    </row>
    <row r="4812" spans="85:85" ht="20.100000000000001" customHeight="1" x14ac:dyDescent="0.2">
      <c r="CG4812" s="4"/>
    </row>
    <row r="4813" spans="85:85" ht="20.100000000000001" customHeight="1" x14ac:dyDescent="0.2">
      <c r="CG4813" s="4"/>
    </row>
    <row r="4814" spans="85:85" ht="20.100000000000001" customHeight="1" x14ac:dyDescent="0.2">
      <c r="CG4814" s="4"/>
    </row>
    <row r="4815" spans="85:85" ht="20.100000000000001" customHeight="1" x14ac:dyDescent="0.2">
      <c r="CG4815" s="4"/>
    </row>
    <row r="4816" spans="85:85" ht="20.100000000000001" customHeight="1" x14ac:dyDescent="0.2">
      <c r="CG4816" s="4"/>
    </row>
    <row r="4817" spans="85:85" ht="20.100000000000001" customHeight="1" x14ac:dyDescent="0.2">
      <c r="CG4817" s="4"/>
    </row>
    <row r="4818" spans="85:85" ht="20.100000000000001" customHeight="1" x14ac:dyDescent="0.2">
      <c r="CG4818" s="4"/>
    </row>
    <row r="4819" spans="85:85" ht="20.100000000000001" customHeight="1" x14ac:dyDescent="0.2">
      <c r="CG4819" s="4"/>
    </row>
    <row r="4820" spans="85:85" ht="20.100000000000001" customHeight="1" x14ac:dyDescent="0.2">
      <c r="CG4820" s="4"/>
    </row>
    <row r="4821" spans="85:85" ht="20.100000000000001" customHeight="1" x14ac:dyDescent="0.2">
      <c r="CG4821" s="4"/>
    </row>
    <row r="4822" spans="85:85" ht="20.100000000000001" customHeight="1" x14ac:dyDescent="0.2">
      <c r="CG4822" s="4"/>
    </row>
    <row r="4823" spans="85:85" ht="20.100000000000001" customHeight="1" x14ac:dyDescent="0.2">
      <c r="CG4823" s="4"/>
    </row>
    <row r="4824" spans="85:85" ht="20.100000000000001" customHeight="1" x14ac:dyDescent="0.2">
      <c r="CG4824" s="4"/>
    </row>
    <row r="4825" spans="85:85" ht="20.100000000000001" customHeight="1" x14ac:dyDescent="0.2">
      <c r="CG4825" s="4"/>
    </row>
    <row r="4826" spans="85:85" ht="20.100000000000001" customHeight="1" x14ac:dyDescent="0.2">
      <c r="CG4826" s="4"/>
    </row>
    <row r="4827" spans="85:85" ht="20.100000000000001" customHeight="1" x14ac:dyDescent="0.2">
      <c r="CG4827" s="4"/>
    </row>
    <row r="4828" spans="85:85" ht="20.100000000000001" customHeight="1" x14ac:dyDescent="0.2">
      <c r="CG4828" s="4"/>
    </row>
    <row r="4829" spans="85:85" ht="20.100000000000001" customHeight="1" x14ac:dyDescent="0.2">
      <c r="CG4829" s="4"/>
    </row>
    <row r="4830" spans="85:85" ht="20.100000000000001" customHeight="1" x14ac:dyDescent="0.2">
      <c r="CG4830" s="4"/>
    </row>
    <row r="4831" spans="85:85" ht="20.100000000000001" customHeight="1" x14ac:dyDescent="0.2">
      <c r="CG4831" s="4"/>
    </row>
    <row r="4832" spans="85:85" ht="20.100000000000001" customHeight="1" x14ac:dyDescent="0.2">
      <c r="CG4832" s="4"/>
    </row>
    <row r="4833" spans="85:85" ht="20.100000000000001" customHeight="1" x14ac:dyDescent="0.2">
      <c r="CG4833" s="4"/>
    </row>
    <row r="4834" spans="85:85" ht="20.100000000000001" customHeight="1" x14ac:dyDescent="0.2">
      <c r="CG4834" s="4"/>
    </row>
    <row r="4835" spans="85:85" ht="20.100000000000001" customHeight="1" x14ac:dyDescent="0.2">
      <c r="CG4835" s="4"/>
    </row>
    <row r="4836" spans="85:85" ht="20.100000000000001" customHeight="1" x14ac:dyDescent="0.2">
      <c r="CG4836" s="4"/>
    </row>
    <row r="4837" spans="85:85" ht="20.100000000000001" customHeight="1" x14ac:dyDescent="0.2">
      <c r="CG4837" s="4"/>
    </row>
    <row r="4838" spans="85:85" ht="20.100000000000001" customHeight="1" x14ac:dyDescent="0.2">
      <c r="CG4838" s="4"/>
    </row>
    <row r="4839" spans="85:85" ht="20.100000000000001" customHeight="1" x14ac:dyDescent="0.2">
      <c r="CG4839" s="4"/>
    </row>
    <row r="4840" spans="85:85" ht="20.100000000000001" customHeight="1" x14ac:dyDescent="0.2">
      <c r="CG4840" s="4"/>
    </row>
    <row r="4841" spans="85:85" ht="20.100000000000001" customHeight="1" x14ac:dyDescent="0.2">
      <c r="CG4841" s="4"/>
    </row>
    <row r="4842" spans="85:85" ht="20.100000000000001" customHeight="1" x14ac:dyDescent="0.2">
      <c r="CG4842" s="4"/>
    </row>
    <row r="4843" spans="85:85" ht="20.100000000000001" customHeight="1" x14ac:dyDescent="0.2">
      <c r="CG4843" s="4"/>
    </row>
    <row r="4844" spans="85:85" ht="20.100000000000001" customHeight="1" x14ac:dyDescent="0.2">
      <c r="CG4844" s="4"/>
    </row>
    <row r="4845" spans="85:85" ht="20.100000000000001" customHeight="1" x14ac:dyDescent="0.2">
      <c r="CG4845" s="4"/>
    </row>
    <row r="4846" spans="85:85" ht="20.100000000000001" customHeight="1" x14ac:dyDescent="0.2">
      <c r="CG4846" s="4"/>
    </row>
    <row r="4847" spans="85:85" ht="20.100000000000001" customHeight="1" x14ac:dyDescent="0.2">
      <c r="CG4847" s="4"/>
    </row>
    <row r="4848" spans="85:85" ht="20.100000000000001" customHeight="1" x14ac:dyDescent="0.2">
      <c r="CG4848" s="4"/>
    </row>
    <row r="4849" spans="85:85" ht="20.100000000000001" customHeight="1" x14ac:dyDescent="0.2">
      <c r="CG4849" s="4"/>
    </row>
    <row r="4850" spans="85:85" ht="20.100000000000001" customHeight="1" x14ac:dyDescent="0.2">
      <c r="CG4850" s="4"/>
    </row>
    <row r="4851" spans="85:85" ht="20.100000000000001" customHeight="1" x14ac:dyDescent="0.2">
      <c r="CG4851" s="4"/>
    </row>
    <row r="4852" spans="85:85" ht="20.100000000000001" customHeight="1" x14ac:dyDescent="0.2">
      <c r="CG4852" s="4"/>
    </row>
    <row r="4853" spans="85:85" ht="20.100000000000001" customHeight="1" x14ac:dyDescent="0.2">
      <c r="CG4853" s="4"/>
    </row>
    <row r="4854" spans="85:85" ht="20.100000000000001" customHeight="1" x14ac:dyDescent="0.2">
      <c r="CG4854" s="4"/>
    </row>
    <row r="4855" spans="85:85" ht="20.100000000000001" customHeight="1" x14ac:dyDescent="0.2">
      <c r="CG4855" s="4"/>
    </row>
    <row r="4856" spans="85:85" ht="20.100000000000001" customHeight="1" x14ac:dyDescent="0.2">
      <c r="CG4856" s="4"/>
    </row>
    <row r="4857" spans="85:85" ht="20.100000000000001" customHeight="1" x14ac:dyDescent="0.2">
      <c r="CG4857" s="4"/>
    </row>
    <row r="4858" spans="85:85" ht="20.100000000000001" customHeight="1" x14ac:dyDescent="0.2">
      <c r="CG4858" s="4"/>
    </row>
    <row r="4859" spans="85:85" ht="20.100000000000001" customHeight="1" x14ac:dyDescent="0.2">
      <c r="CG4859" s="4"/>
    </row>
    <row r="4860" spans="85:85" ht="20.100000000000001" customHeight="1" x14ac:dyDescent="0.2">
      <c r="CG4860" s="4"/>
    </row>
    <row r="4861" spans="85:85" ht="20.100000000000001" customHeight="1" x14ac:dyDescent="0.2">
      <c r="CG4861" s="4"/>
    </row>
    <row r="4862" spans="85:85" ht="20.100000000000001" customHeight="1" x14ac:dyDescent="0.2">
      <c r="CG4862" s="4"/>
    </row>
    <row r="4863" spans="85:85" ht="20.100000000000001" customHeight="1" x14ac:dyDescent="0.2">
      <c r="CG4863" s="4"/>
    </row>
    <row r="4864" spans="85:85" ht="20.100000000000001" customHeight="1" x14ac:dyDescent="0.2">
      <c r="CG4864" s="4"/>
    </row>
    <row r="4865" spans="85:85" ht="20.100000000000001" customHeight="1" x14ac:dyDescent="0.2">
      <c r="CG4865" s="4"/>
    </row>
    <row r="4866" spans="85:85" ht="20.100000000000001" customHeight="1" x14ac:dyDescent="0.2">
      <c r="CG4866" s="4"/>
    </row>
    <row r="4867" spans="85:85" ht="20.100000000000001" customHeight="1" x14ac:dyDescent="0.2">
      <c r="CG4867" s="4"/>
    </row>
    <row r="4868" spans="85:85" ht="20.100000000000001" customHeight="1" x14ac:dyDescent="0.2">
      <c r="CG4868" s="4"/>
    </row>
    <row r="4869" spans="85:85" ht="20.100000000000001" customHeight="1" x14ac:dyDescent="0.2">
      <c r="CG4869" s="4"/>
    </row>
    <row r="4870" spans="85:85" ht="20.100000000000001" customHeight="1" x14ac:dyDescent="0.2">
      <c r="CG4870" s="4"/>
    </row>
    <row r="4871" spans="85:85" ht="20.100000000000001" customHeight="1" x14ac:dyDescent="0.2">
      <c r="CG4871" s="4"/>
    </row>
    <row r="4872" spans="85:85" ht="20.100000000000001" customHeight="1" x14ac:dyDescent="0.2">
      <c r="CG4872" s="4"/>
    </row>
    <row r="4873" spans="85:85" ht="20.100000000000001" customHeight="1" x14ac:dyDescent="0.2">
      <c r="CG4873" s="4"/>
    </row>
    <row r="4874" spans="85:85" ht="20.100000000000001" customHeight="1" x14ac:dyDescent="0.2">
      <c r="CG4874" s="4"/>
    </row>
    <row r="4875" spans="85:85" ht="20.100000000000001" customHeight="1" x14ac:dyDescent="0.2">
      <c r="CG4875" s="4"/>
    </row>
    <row r="4876" spans="85:85" ht="20.100000000000001" customHeight="1" x14ac:dyDescent="0.2">
      <c r="CG4876" s="4"/>
    </row>
    <row r="4877" spans="85:85" ht="20.100000000000001" customHeight="1" x14ac:dyDescent="0.2">
      <c r="CG4877" s="4"/>
    </row>
    <row r="4878" spans="85:85" ht="20.100000000000001" customHeight="1" x14ac:dyDescent="0.2">
      <c r="CG4878" s="4"/>
    </row>
    <row r="4879" spans="85:85" ht="20.100000000000001" customHeight="1" x14ac:dyDescent="0.2">
      <c r="CG4879" s="4"/>
    </row>
    <row r="4880" spans="85:85" ht="20.100000000000001" customHeight="1" x14ac:dyDescent="0.2">
      <c r="CG4880" s="4"/>
    </row>
    <row r="4881" spans="85:85" ht="20.100000000000001" customHeight="1" x14ac:dyDescent="0.2">
      <c r="CG4881" s="4"/>
    </row>
    <row r="4882" spans="85:85" ht="20.100000000000001" customHeight="1" x14ac:dyDescent="0.2">
      <c r="CG4882" s="4"/>
    </row>
    <row r="4883" spans="85:85" ht="20.100000000000001" customHeight="1" x14ac:dyDescent="0.2">
      <c r="CG4883" s="4"/>
    </row>
    <row r="4884" spans="85:85" ht="20.100000000000001" customHeight="1" x14ac:dyDescent="0.2">
      <c r="CG4884" s="4"/>
    </row>
    <row r="4885" spans="85:85" ht="20.100000000000001" customHeight="1" x14ac:dyDescent="0.2">
      <c r="CG4885" s="4"/>
    </row>
    <row r="4886" spans="85:85" ht="20.100000000000001" customHeight="1" x14ac:dyDescent="0.2">
      <c r="CG4886" s="4"/>
    </row>
    <row r="4887" spans="85:85" ht="20.100000000000001" customHeight="1" x14ac:dyDescent="0.2">
      <c r="CG4887" s="4"/>
    </row>
    <row r="4888" spans="85:85" ht="20.100000000000001" customHeight="1" x14ac:dyDescent="0.2">
      <c r="CG4888" s="4"/>
    </row>
    <row r="4889" spans="85:85" ht="20.100000000000001" customHeight="1" x14ac:dyDescent="0.2">
      <c r="CG4889" s="4"/>
    </row>
    <row r="4890" spans="85:85" ht="20.100000000000001" customHeight="1" x14ac:dyDescent="0.2">
      <c r="CG4890" s="4"/>
    </row>
    <row r="4891" spans="85:85" ht="20.100000000000001" customHeight="1" x14ac:dyDescent="0.2">
      <c r="CG4891" s="4"/>
    </row>
    <row r="4892" spans="85:85" ht="20.100000000000001" customHeight="1" x14ac:dyDescent="0.2">
      <c r="CG4892" s="4"/>
    </row>
    <row r="4893" spans="85:85" ht="20.100000000000001" customHeight="1" x14ac:dyDescent="0.2">
      <c r="CG4893" s="4"/>
    </row>
    <row r="4894" spans="85:85" ht="20.100000000000001" customHeight="1" x14ac:dyDescent="0.2">
      <c r="CG4894" s="4"/>
    </row>
    <row r="4895" spans="85:85" ht="20.100000000000001" customHeight="1" x14ac:dyDescent="0.2">
      <c r="CG4895" s="4"/>
    </row>
    <row r="4896" spans="85:85" ht="20.100000000000001" customHeight="1" x14ac:dyDescent="0.2">
      <c r="CG4896" s="4"/>
    </row>
    <row r="4897" spans="85:85" ht="20.100000000000001" customHeight="1" x14ac:dyDescent="0.2">
      <c r="CG4897" s="4"/>
    </row>
    <row r="4898" spans="85:85" ht="20.100000000000001" customHeight="1" x14ac:dyDescent="0.2">
      <c r="CG4898" s="4"/>
    </row>
    <row r="4899" spans="85:85" ht="20.100000000000001" customHeight="1" x14ac:dyDescent="0.2">
      <c r="CG4899" s="4"/>
    </row>
    <row r="4900" spans="85:85" ht="20.100000000000001" customHeight="1" x14ac:dyDescent="0.2">
      <c r="CG4900" s="4"/>
    </row>
    <row r="4901" spans="85:85" ht="20.100000000000001" customHeight="1" x14ac:dyDescent="0.2">
      <c r="CG4901" s="4"/>
    </row>
    <row r="4902" spans="85:85" ht="20.100000000000001" customHeight="1" x14ac:dyDescent="0.2">
      <c r="CG4902" s="4"/>
    </row>
    <row r="4903" spans="85:85" ht="20.100000000000001" customHeight="1" x14ac:dyDescent="0.2">
      <c r="CG4903" s="4"/>
    </row>
    <row r="4904" spans="85:85" ht="20.100000000000001" customHeight="1" x14ac:dyDescent="0.2">
      <c r="CG4904" s="4"/>
    </row>
    <row r="4905" spans="85:85" ht="20.100000000000001" customHeight="1" x14ac:dyDescent="0.2">
      <c r="CG4905" s="4"/>
    </row>
    <row r="4906" spans="85:85" ht="20.100000000000001" customHeight="1" x14ac:dyDescent="0.2">
      <c r="CG4906" s="4"/>
    </row>
    <row r="4907" spans="85:85" ht="20.100000000000001" customHeight="1" x14ac:dyDescent="0.2">
      <c r="CG4907" s="4"/>
    </row>
    <row r="4908" spans="85:85" ht="20.100000000000001" customHeight="1" x14ac:dyDescent="0.2">
      <c r="CG4908" s="4"/>
    </row>
    <row r="4909" spans="85:85" ht="20.100000000000001" customHeight="1" x14ac:dyDescent="0.2">
      <c r="CG4909" s="4"/>
    </row>
    <row r="4910" spans="85:85" ht="20.100000000000001" customHeight="1" x14ac:dyDescent="0.2">
      <c r="CG4910" s="4"/>
    </row>
    <row r="4911" spans="85:85" ht="20.100000000000001" customHeight="1" x14ac:dyDescent="0.2">
      <c r="CG4911" s="4"/>
    </row>
    <row r="4912" spans="85:85" ht="20.100000000000001" customHeight="1" x14ac:dyDescent="0.2">
      <c r="CG4912" s="4"/>
    </row>
    <row r="4913" spans="85:85" ht="20.100000000000001" customHeight="1" x14ac:dyDescent="0.2">
      <c r="CG4913" s="4"/>
    </row>
    <row r="4914" spans="85:85" ht="20.100000000000001" customHeight="1" x14ac:dyDescent="0.2">
      <c r="CG4914" s="4"/>
    </row>
    <row r="4915" spans="85:85" ht="20.100000000000001" customHeight="1" x14ac:dyDescent="0.2">
      <c r="CG4915" s="4"/>
    </row>
    <row r="4916" spans="85:85" ht="20.100000000000001" customHeight="1" x14ac:dyDescent="0.2">
      <c r="CG4916" s="4"/>
    </row>
    <row r="4917" spans="85:85" ht="20.100000000000001" customHeight="1" x14ac:dyDescent="0.2">
      <c r="CG4917" s="4"/>
    </row>
    <row r="4918" spans="85:85" ht="20.100000000000001" customHeight="1" x14ac:dyDescent="0.2">
      <c r="CG4918" s="4"/>
    </row>
    <row r="4919" spans="85:85" ht="20.100000000000001" customHeight="1" x14ac:dyDescent="0.2">
      <c r="CG4919" s="4"/>
    </row>
    <row r="4920" spans="85:85" ht="20.100000000000001" customHeight="1" x14ac:dyDescent="0.2">
      <c r="CG4920" s="4"/>
    </row>
    <row r="4921" spans="85:85" ht="20.100000000000001" customHeight="1" x14ac:dyDescent="0.2">
      <c r="CG4921" s="4"/>
    </row>
    <row r="4922" spans="85:85" ht="20.100000000000001" customHeight="1" x14ac:dyDescent="0.2">
      <c r="CG4922" s="4"/>
    </row>
    <row r="4923" spans="85:85" ht="20.100000000000001" customHeight="1" x14ac:dyDescent="0.2">
      <c r="CG4923" s="4"/>
    </row>
    <row r="4924" spans="85:85" ht="20.100000000000001" customHeight="1" x14ac:dyDescent="0.2">
      <c r="CG4924" s="4"/>
    </row>
    <row r="4925" spans="85:85" ht="20.100000000000001" customHeight="1" x14ac:dyDescent="0.2">
      <c r="CG4925" s="4"/>
    </row>
    <row r="4926" spans="85:85" ht="20.100000000000001" customHeight="1" x14ac:dyDescent="0.2">
      <c r="CG4926" s="4"/>
    </row>
    <row r="4927" spans="85:85" ht="20.100000000000001" customHeight="1" x14ac:dyDescent="0.2">
      <c r="CG4927" s="4"/>
    </row>
    <row r="4928" spans="85:85" ht="20.100000000000001" customHeight="1" x14ac:dyDescent="0.2">
      <c r="CG4928" s="4"/>
    </row>
    <row r="4929" spans="85:85" ht="20.100000000000001" customHeight="1" x14ac:dyDescent="0.2">
      <c r="CG4929" s="4"/>
    </row>
    <row r="4930" spans="85:85" ht="20.100000000000001" customHeight="1" x14ac:dyDescent="0.2">
      <c r="CG4930" s="4"/>
    </row>
    <row r="4931" spans="85:85" ht="20.100000000000001" customHeight="1" x14ac:dyDescent="0.2">
      <c r="CG4931" s="4"/>
    </row>
    <row r="4932" spans="85:85" ht="20.100000000000001" customHeight="1" x14ac:dyDescent="0.2">
      <c r="CG4932" s="4"/>
    </row>
    <row r="4933" spans="85:85" ht="20.100000000000001" customHeight="1" x14ac:dyDescent="0.2">
      <c r="CG4933" s="4"/>
    </row>
    <row r="4934" spans="85:85" ht="20.100000000000001" customHeight="1" x14ac:dyDescent="0.2">
      <c r="CG4934" s="4"/>
    </row>
    <row r="4935" spans="85:85" ht="20.100000000000001" customHeight="1" x14ac:dyDescent="0.2">
      <c r="CG4935" s="4"/>
    </row>
    <row r="4936" spans="85:85" ht="20.100000000000001" customHeight="1" x14ac:dyDescent="0.2">
      <c r="CG4936" s="4"/>
    </row>
    <row r="4937" spans="85:85" ht="20.100000000000001" customHeight="1" x14ac:dyDescent="0.2">
      <c r="CG4937" s="4"/>
    </row>
    <row r="4938" spans="85:85" ht="20.100000000000001" customHeight="1" x14ac:dyDescent="0.2">
      <c r="CG4938" s="4"/>
    </row>
    <row r="4939" spans="85:85" ht="20.100000000000001" customHeight="1" x14ac:dyDescent="0.2">
      <c r="CG4939" s="4"/>
    </row>
    <row r="4940" spans="85:85" ht="20.100000000000001" customHeight="1" x14ac:dyDescent="0.2">
      <c r="CG4940" s="4"/>
    </row>
    <row r="4941" spans="85:85" ht="20.100000000000001" customHeight="1" x14ac:dyDescent="0.2">
      <c r="CG4941" s="4"/>
    </row>
    <row r="4942" spans="85:85" ht="20.100000000000001" customHeight="1" x14ac:dyDescent="0.2">
      <c r="CG4942" s="4"/>
    </row>
    <row r="4943" spans="85:85" ht="20.100000000000001" customHeight="1" x14ac:dyDescent="0.2">
      <c r="CG4943" s="4"/>
    </row>
    <row r="4944" spans="85:85" ht="20.100000000000001" customHeight="1" x14ac:dyDescent="0.2">
      <c r="CG4944" s="4"/>
    </row>
    <row r="4945" spans="85:85" ht="20.100000000000001" customHeight="1" x14ac:dyDescent="0.2">
      <c r="CG4945" s="4"/>
    </row>
    <row r="4946" spans="85:85" ht="20.100000000000001" customHeight="1" x14ac:dyDescent="0.2">
      <c r="CG4946" s="4"/>
    </row>
    <row r="4947" spans="85:85" ht="20.100000000000001" customHeight="1" x14ac:dyDescent="0.2">
      <c r="CG4947" s="4"/>
    </row>
    <row r="4948" spans="85:85" ht="20.100000000000001" customHeight="1" x14ac:dyDescent="0.2">
      <c r="CG4948" s="4"/>
    </row>
    <row r="4949" spans="85:85" ht="20.100000000000001" customHeight="1" x14ac:dyDescent="0.2">
      <c r="CG4949" s="4"/>
    </row>
    <row r="4950" spans="85:85" ht="20.100000000000001" customHeight="1" x14ac:dyDescent="0.2">
      <c r="CG4950" s="4"/>
    </row>
    <row r="4951" spans="85:85" ht="20.100000000000001" customHeight="1" x14ac:dyDescent="0.2">
      <c r="CG4951" s="4"/>
    </row>
    <row r="4952" spans="85:85" ht="20.100000000000001" customHeight="1" x14ac:dyDescent="0.2">
      <c r="CG4952" s="4"/>
    </row>
    <row r="4953" spans="85:85" ht="20.100000000000001" customHeight="1" x14ac:dyDescent="0.2">
      <c r="CG4953" s="4"/>
    </row>
    <row r="4954" spans="85:85" ht="20.100000000000001" customHeight="1" x14ac:dyDescent="0.2">
      <c r="CG4954" s="4"/>
    </row>
    <row r="4955" spans="85:85" ht="20.100000000000001" customHeight="1" x14ac:dyDescent="0.2">
      <c r="CG4955" s="4"/>
    </row>
    <row r="4956" spans="85:85" ht="20.100000000000001" customHeight="1" x14ac:dyDescent="0.2">
      <c r="CG4956" s="4"/>
    </row>
    <row r="4957" spans="85:85" ht="20.100000000000001" customHeight="1" x14ac:dyDescent="0.2">
      <c r="CG4957" s="4"/>
    </row>
    <row r="4958" spans="85:85" ht="20.100000000000001" customHeight="1" x14ac:dyDescent="0.2">
      <c r="CG4958" s="4"/>
    </row>
    <row r="4959" spans="85:85" ht="20.100000000000001" customHeight="1" x14ac:dyDescent="0.2">
      <c r="CG4959" s="4"/>
    </row>
    <row r="4960" spans="85:85" ht="20.100000000000001" customHeight="1" x14ac:dyDescent="0.2">
      <c r="CG4960" s="4"/>
    </row>
    <row r="4961" spans="85:85" ht="20.100000000000001" customHeight="1" x14ac:dyDescent="0.2">
      <c r="CG4961" s="4"/>
    </row>
    <row r="4962" spans="85:85" ht="20.100000000000001" customHeight="1" x14ac:dyDescent="0.2">
      <c r="CG4962" s="4"/>
    </row>
    <row r="4963" spans="85:85" ht="20.100000000000001" customHeight="1" x14ac:dyDescent="0.2">
      <c r="CG4963" s="4"/>
    </row>
    <row r="4964" spans="85:85" ht="20.100000000000001" customHeight="1" x14ac:dyDescent="0.2">
      <c r="CG4964" s="4"/>
    </row>
    <row r="4965" spans="85:85" ht="20.100000000000001" customHeight="1" x14ac:dyDescent="0.2">
      <c r="CG4965" s="4"/>
    </row>
    <row r="4966" spans="85:85" ht="20.100000000000001" customHeight="1" x14ac:dyDescent="0.2">
      <c r="CG4966" s="4"/>
    </row>
    <row r="4967" spans="85:85" ht="20.100000000000001" customHeight="1" x14ac:dyDescent="0.2">
      <c r="CG4967" s="4"/>
    </row>
    <row r="4968" spans="85:85" ht="20.100000000000001" customHeight="1" x14ac:dyDescent="0.2">
      <c r="CG4968" s="4"/>
    </row>
    <row r="4969" spans="85:85" ht="20.100000000000001" customHeight="1" x14ac:dyDescent="0.2">
      <c r="CG4969" s="4"/>
    </row>
    <row r="4970" spans="85:85" ht="20.100000000000001" customHeight="1" x14ac:dyDescent="0.2">
      <c r="CG4970" s="4"/>
    </row>
    <row r="4971" spans="85:85" ht="20.100000000000001" customHeight="1" x14ac:dyDescent="0.2">
      <c r="CG4971" s="4"/>
    </row>
    <row r="4972" spans="85:85" ht="20.100000000000001" customHeight="1" x14ac:dyDescent="0.2">
      <c r="CG4972" s="4"/>
    </row>
    <row r="4973" spans="85:85" ht="20.100000000000001" customHeight="1" x14ac:dyDescent="0.2">
      <c r="CG4973" s="4"/>
    </row>
    <row r="4974" spans="85:85" ht="20.100000000000001" customHeight="1" x14ac:dyDescent="0.2">
      <c r="CG4974" s="4"/>
    </row>
    <row r="4975" spans="85:85" ht="20.100000000000001" customHeight="1" x14ac:dyDescent="0.2">
      <c r="CG4975" s="4"/>
    </row>
    <row r="4976" spans="85:85" ht="20.100000000000001" customHeight="1" x14ac:dyDescent="0.2">
      <c r="CG4976" s="4"/>
    </row>
    <row r="4977" spans="85:85" ht="20.100000000000001" customHeight="1" x14ac:dyDescent="0.2">
      <c r="CG4977" s="4"/>
    </row>
    <row r="4978" spans="85:85" ht="20.100000000000001" customHeight="1" x14ac:dyDescent="0.2">
      <c r="CG4978" s="4"/>
    </row>
    <row r="4979" spans="85:85" ht="20.100000000000001" customHeight="1" x14ac:dyDescent="0.2">
      <c r="CG4979" s="4"/>
    </row>
    <row r="4980" spans="85:85" ht="20.100000000000001" customHeight="1" x14ac:dyDescent="0.2">
      <c r="CG4980" s="4"/>
    </row>
    <row r="4981" spans="85:85" ht="20.100000000000001" customHeight="1" x14ac:dyDescent="0.2">
      <c r="CG4981" s="4"/>
    </row>
    <row r="4982" spans="85:85" ht="20.100000000000001" customHeight="1" x14ac:dyDescent="0.2">
      <c r="CG4982" s="4"/>
    </row>
    <row r="4983" spans="85:85" ht="20.100000000000001" customHeight="1" x14ac:dyDescent="0.2">
      <c r="CG4983" s="4"/>
    </row>
    <row r="4984" spans="85:85" ht="20.100000000000001" customHeight="1" x14ac:dyDescent="0.2">
      <c r="CG4984" s="4"/>
    </row>
    <row r="4985" spans="85:85" ht="20.100000000000001" customHeight="1" x14ac:dyDescent="0.2">
      <c r="CG4985" s="4"/>
    </row>
    <row r="4986" spans="85:85" ht="20.100000000000001" customHeight="1" x14ac:dyDescent="0.2">
      <c r="CG4986" s="4"/>
    </row>
    <row r="4987" spans="85:85" ht="20.100000000000001" customHeight="1" x14ac:dyDescent="0.2">
      <c r="CG4987" s="4"/>
    </row>
    <row r="4988" spans="85:85" ht="20.100000000000001" customHeight="1" x14ac:dyDescent="0.2">
      <c r="CG4988" s="4"/>
    </row>
    <row r="4989" spans="85:85" ht="20.100000000000001" customHeight="1" x14ac:dyDescent="0.2">
      <c r="CG4989" s="4"/>
    </row>
    <row r="4990" spans="85:85" ht="20.100000000000001" customHeight="1" x14ac:dyDescent="0.2">
      <c r="CG4990" s="4"/>
    </row>
    <row r="4991" spans="85:85" ht="20.100000000000001" customHeight="1" x14ac:dyDescent="0.2">
      <c r="CG4991" s="4"/>
    </row>
    <row r="4992" spans="85:85" ht="20.100000000000001" customHeight="1" x14ac:dyDescent="0.2">
      <c r="CG4992" s="4"/>
    </row>
    <row r="4993" spans="85:85" ht="20.100000000000001" customHeight="1" x14ac:dyDescent="0.2">
      <c r="CG4993" s="4"/>
    </row>
    <row r="4994" spans="85:85" ht="20.100000000000001" customHeight="1" x14ac:dyDescent="0.2">
      <c r="CG4994" s="4"/>
    </row>
    <row r="4995" spans="85:85" ht="20.100000000000001" customHeight="1" x14ac:dyDescent="0.2">
      <c r="CG4995" s="4"/>
    </row>
    <row r="4996" spans="85:85" ht="20.100000000000001" customHeight="1" x14ac:dyDescent="0.2">
      <c r="CG4996" s="4"/>
    </row>
    <row r="4997" spans="85:85" ht="20.100000000000001" customHeight="1" x14ac:dyDescent="0.2">
      <c r="CG4997" s="4"/>
    </row>
    <row r="4998" spans="85:85" ht="20.100000000000001" customHeight="1" x14ac:dyDescent="0.2">
      <c r="CG4998" s="4"/>
    </row>
    <row r="4999" spans="85:85" ht="20.100000000000001" customHeight="1" x14ac:dyDescent="0.2">
      <c r="CG4999" s="4"/>
    </row>
    <row r="5000" spans="85:85" ht="20.100000000000001" customHeight="1" x14ac:dyDescent="0.2">
      <c r="CG5000" s="4"/>
    </row>
    <row r="5001" spans="85:85" ht="20.100000000000001" customHeight="1" x14ac:dyDescent="0.2">
      <c r="CG5001" s="4"/>
    </row>
    <row r="5002" spans="85:85" ht="20.100000000000001" customHeight="1" x14ac:dyDescent="0.2">
      <c r="CG5002" s="4"/>
    </row>
    <row r="5003" spans="85:85" ht="20.100000000000001" customHeight="1" x14ac:dyDescent="0.2">
      <c r="CG5003" s="4"/>
    </row>
    <row r="5004" spans="85:85" ht="20.100000000000001" customHeight="1" x14ac:dyDescent="0.2">
      <c r="CG5004" s="4"/>
    </row>
    <row r="5005" spans="85:85" ht="20.100000000000001" customHeight="1" x14ac:dyDescent="0.2">
      <c r="CG5005" s="4"/>
    </row>
    <row r="5006" spans="85:85" ht="20.100000000000001" customHeight="1" x14ac:dyDescent="0.2">
      <c r="CG5006" s="4"/>
    </row>
    <row r="5007" spans="85:85" ht="20.100000000000001" customHeight="1" x14ac:dyDescent="0.2">
      <c r="CG5007" s="4"/>
    </row>
    <row r="5008" spans="85:85" ht="20.100000000000001" customHeight="1" x14ac:dyDescent="0.2">
      <c r="CG5008" s="4"/>
    </row>
    <row r="5009" spans="85:85" ht="20.100000000000001" customHeight="1" x14ac:dyDescent="0.2">
      <c r="CG5009" s="4"/>
    </row>
    <row r="5010" spans="85:85" ht="20.100000000000001" customHeight="1" x14ac:dyDescent="0.2">
      <c r="CG5010" s="4"/>
    </row>
    <row r="5011" spans="85:85" ht="20.100000000000001" customHeight="1" x14ac:dyDescent="0.2">
      <c r="CG5011" s="4"/>
    </row>
    <row r="5012" spans="85:85" ht="20.100000000000001" customHeight="1" x14ac:dyDescent="0.2">
      <c r="CG5012" s="4"/>
    </row>
    <row r="5013" spans="85:85" ht="20.100000000000001" customHeight="1" x14ac:dyDescent="0.2">
      <c r="CG5013" s="4"/>
    </row>
    <row r="5014" spans="85:85" ht="20.100000000000001" customHeight="1" x14ac:dyDescent="0.2">
      <c r="CG5014" s="4"/>
    </row>
    <row r="5015" spans="85:85" ht="20.100000000000001" customHeight="1" x14ac:dyDescent="0.2">
      <c r="CG5015" s="4"/>
    </row>
    <row r="5016" spans="85:85" ht="20.100000000000001" customHeight="1" x14ac:dyDescent="0.2">
      <c r="CG5016" s="4"/>
    </row>
    <row r="5017" spans="85:85" ht="20.100000000000001" customHeight="1" x14ac:dyDescent="0.2">
      <c r="CG5017" s="4"/>
    </row>
    <row r="5018" spans="85:85" ht="20.100000000000001" customHeight="1" x14ac:dyDescent="0.2">
      <c r="CG5018" s="4"/>
    </row>
    <row r="5019" spans="85:85" ht="20.100000000000001" customHeight="1" x14ac:dyDescent="0.2">
      <c r="CG5019" s="4"/>
    </row>
    <row r="5020" spans="85:85" ht="20.100000000000001" customHeight="1" x14ac:dyDescent="0.2">
      <c r="CG5020" s="4"/>
    </row>
    <row r="5021" spans="85:85" ht="20.100000000000001" customHeight="1" x14ac:dyDescent="0.2">
      <c r="CG5021" s="4"/>
    </row>
    <row r="5022" spans="85:85" ht="20.100000000000001" customHeight="1" x14ac:dyDescent="0.2">
      <c r="CG5022" s="4"/>
    </row>
    <row r="5023" spans="85:85" ht="20.100000000000001" customHeight="1" x14ac:dyDescent="0.2">
      <c r="CG5023" s="4"/>
    </row>
    <row r="5024" spans="85:85" ht="20.100000000000001" customHeight="1" x14ac:dyDescent="0.2">
      <c r="CG5024" s="4"/>
    </row>
    <row r="5025" spans="85:85" ht="20.100000000000001" customHeight="1" x14ac:dyDescent="0.2">
      <c r="CG5025" s="4"/>
    </row>
    <row r="5026" spans="85:85" ht="20.100000000000001" customHeight="1" x14ac:dyDescent="0.2">
      <c r="CG5026" s="4"/>
    </row>
    <row r="5027" spans="85:85" ht="20.100000000000001" customHeight="1" x14ac:dyDescent="0.2">
      <c r="CG5027" s="4"/>
    </row>
    <row r="5028" spans="85:85" ht="20.100000000000001" customHeight="1" x14ac:dyDescent="0.2">
      <c r="CG5028" s="4"/>
    </row>
    <row r="5029" spans="85:85" ht="20.100000000000001" customHeight="1" x14ac:dyDescent="0.2">
      <c r="CG5029" s="4"/>
    </row>
    <row r="5030" spans="85:85" ht="20.100000000000001" customHeight="1" x14ac:dyDescent="0.2">
      <c r="CG5030" s="4"/>
    </row>
    <row r="5031" spans="85:85" ht="20.100000000000001" customHeight="1" x14ac:dyDescent="0.2">
      <c r="CG5031" s="4"/>
    </row>
    <row r="5032" spans="85:85" ht="20.100000000000001" customHeight="1" x14ac:dyDescent="0.2">
      <c r="CG5032" s="4"/>
    </row>
    <row r="5033" spans="85:85" ht="20.100000000000001" customHeight="1" x14ac:dyDescent="0.2">
      <c r="CG5033" s="4"/>
    </row>
    <row r="5034" spans="85:85" ht="20.100000000000001" customHeight="1" x14ac:dyDescent="0.2">
      <c r="CG5034" s="4"/>
    </row>
    <row r="5035" spans="85:85" ht="20.100000000000001" customHeight="1" x14ac:dyDescent="0.2">
      <c r="CG5035" s="4"/>
    </row>
    <row r="5036" spans="85:85" ht="20.100000000000001" customHeight="1" x14ac:dyDescent="0.2">
      <c r="CG5036" s="4"/>
    </row>
    <row r="5037" spans="85:85" ht="20.100000000000001" customHeight="1" x14ac:dyDescent="0.2">
      <c r="CG5037" s="4"/>
    </row>
    <row r="5038" spans="85:85" ht="20.100000000000001" customHeight="1" x14ac:dyDescent="0.2">
      <c r="CG5038" s="4"/>
    </row>
    <row r="5039" spans="85:85" ht="20.100000000000001" customHeight="1" x14ac:dyDescent="0.2">
      <c r="CG5039" s="4"/>
    </row>
    <row r="5040" spans="85:85" ht="20.100000000000001" customHeight="1" x14ac:dyDescent="0.2">
      <c r="CG5040" s="4"/>
    </row>
    <row r="5041" spans="85:85" ht="20.100000000000001" customHeight="1" x14ac:dyDescent="0.2">
      <c r="CG5041" s="4"/>
    </row>
    <row r="5042" spans="85:85" ht="20.100000000000001" customHeight="1" x14ac:dyDescent="0.2">
      <c r="CG5042" s="4"/>
    </row>
    <row r="5043" spans="85:85" ht="20.100000000000001" customHeight="1" x14ac:dyDescent="0.2">
      <c r="CG5043" s="4"/>
    </row>
    <row r="5044" spans="85:85" ht="20.100000000000001" customHeight="1" x14ac:dyDescent="0.2">
      <c r="CG5044" s="4"/>
    </row>
    <row r="5045" spans="85:85" ht="20.100000000000001" customHeight="1" x14ac:dyDescent="0.2">
      <c r="CG5045" s="4"/>
    </row>
    <row r="5046" spans="85:85" ht="20.100000000000001" customHeight="1" x14ac:dyDescent="0.2">
      <c r="CG5046" s="4"/>
    </row>
    <row r="5047" spans="85:85" ht="20.100000000000001" customHeight="1" x14ac:dyDescent="0.2">
      <c r="CG5047" s="4"/>
    </row>
    <row r="5048" spans="85:85" ht="20.100000000000001" customHeight="1" x14ac:dyDescent="0.2">
      <c r="CG5048" s="4"/>
    </row>
    <row r="5049" spans="85:85" ht="20.100000000000001" customHeight="1" x14ac:dyDescent="0.2">
      <c r="CG5049" s="4"/>
    </row>
    <row r="5050" spans="85:85" ht="20.100000000000001" customHeight="1" x14ac:dyDescent="0.2">
      <c r="CG5050" s="4"/>
    </row>
    <row r="5051" spans="85:85" ht="20.100000000000001" customHeight="1" x14ac:dyDescent="0.2">
      <c r="CG5051" s="4"/>
    </row>
    <row r="5052" spans="85:85" ht="20.100000000000001" customHeight="1" x14ac:dyDescent="0.2">
      <c r="CG5052" s="4"/>
    </row>
    <row r="5053" spans="85:85" ht="20.100000000000001" customHeight="1" x14ac:dyDescent="0.2">
      <c r="CG5053" s="4"/>
    </row>
    <row r="5054" spans="85:85" ht="20.100000000000001" customHeight="1" x14ac:dyDescent="0.2">
      <c r="CG5054" s="4"/>
    </row>
    <row r="5055" spans="85:85" ht="20.100000000000001" customHeight="1" x14ac:dyDescent="0.2">
      <c r="CG5055" s="4"/>
    </row>
    <row r="5056" spans="85:85" ht="20.100000000000001" customHeight="1" x14ac:dyDescent="0.2">
      <c r="CG5056" s="4"/>
    </row>
    <row r="5057" spans="85:85" ht="20.100000000000001" customHeight="1" x14ac:dyDescent="0.2">
      <c r="CG5057" s="4"/>
    </row>
    <row r="5058" spans="85:85" ht="20.100000000000001" customHeight="1" x14ac:dyDescent="0.2">
      <c r="CG5058" s="4"/>
    </row>
    <row r="5059" spans="85:85" ht="20.100000000000001" customHeight="1" x14ac:dyDescent="0.2">
      <c r="CG5059" s="4"/>
    </row>
    <row r="5060" spans="85:85" ht="20.100000000000001" customHeight="1" x14ac:dyDescent="0.2">
      <c r="CG5060" s="4"/>
    </row>
    <row r="5061" spans="85:85" ht="20.100000000000001" customHeight="1" x14ac:dyDescent="0.2">
      <c r="CG5061" s="4"/>
    </row>
    <row r="5062" spans="85:85" ht="20.100000000000001" customHeight="1" x14ac:dyDescent="0.2">
      <c r="CG5062" s="4"/>
    </row>
    <row r="5063" spans="85:85" ht="20.100000000000001" customHeight="1" x14ac:dyDescent="0.2">
      <c r="CG5063" s="4"/>
    </row>
    <row r="5064" spans="85:85" ht="20.100000000000001" customHeight="1" x14ac:dyDescent="0.2">
      <c r="CG5064" s="4"/>
    </row>
    <row r="5065" spans="85:85" ht="20.100000000000001" customHeight="1" x14ac:dyDescent="0.2">
      <c r="CG5065" s="4"/>
    </row>
    <row r="5066" spans="85:85" ht="20.100000000000001" customHeight="1" x14ac:dyDescent="0.2">
      <c r="CG5066" s="4"/>
    </row>
    <row r="5067" spans="85:85" ht="20.100000000000001" customHeight="1" x14ac:dyDescent="0.2">
      <c r="CG5067" s="4"/>
    </row>
    <row r="5068" spans="85:85" ht="20.100000000000001" customHeight="1" x14ac:dyDescent="0.2">
      <c r="CG5068" s="4"/>
    </row>
    <row r="5069" spans="85:85" ht="20.100000000000001" customHeight="1" x14ac:dyDescent="0.2">
      <c r="CG5069" s="4"/>
    </row>
    <row r="5070" spans="85:85" ht="20.100000000000001" customHeight="1" x14ac:dyDescent="0.2">
      <c r="CG5070" s="4"/>
    </row>
    <row r="5071" spans="85:85" ht="20.100000000000001" customHeight="1" x14ac:dyDescent="0.2">
      <c r="CG5071" s="4"/>
    </row>
    <row r="5072" spans="85:85" ht="20.100000000000001" customHeight="1" x14ac:dyDescent="0.2">
      <c r="CG5072" s="4"/>
    </row>
    <row r="5073" spans="85:85" ht="20.100000000000001" customHeight="1" x14ac:dyDescent="0.2">
      <c r="CG5073" s="4"/>
    </row>
    <row r="5074" spans="85:85" ht="20.100000000000001" customHeight="1" x14ac:dyDescent="0.2">
      <c r="CG5074" s="4"/>
    </row>
    <row r="5075" spans="85:85" ht="20.100000000000001" customHeight="1" x14ac:dyDescent="0.2">
      <c r="CG5075" s="4"/>
    </row>
    <row r="5076" spans="85:85" ht="20.100000000000001" customHeight="1" x14ac:dyDescent="0.2">
      <c r="CG5076" s="4"/>
    </row>
    <row r="5077" spans="85:85" ht="20.100000000000001" customHeight="1" x14ac:dyDescent="0.2">
      <c r="CG5077" s="4"/>
    </row>
    <row r="5078" spans="85:85" ht="20.100000000000001" customHeight="1" x14ac:dyDescent="0.2">
      <c r="CG5078" s="4"/>
    </row>
    <row r="5079" spans="85:85" ht="20.100000000000001" customHeight="1" x14ac:dyDescent="0.2">
      <c r="CG5079" s="4"/>
    </row>
    <row r="5080" spans="85:85" ht="20.100000000000001" customHeight="1" x14ac:dyDescent="0.2">
      <c r="CG5080" s="4"/>
    </row>
    <row r="5081" spans="85:85" ht="20.100000000000001" customHeight="1" x14ac:dyDescent="0.2">
      <c r="CG5081" s="4"/>
    </row>
    <row r="5082" spans="85:85" ht="20.100000000000001" customHeight="1" x14ac:dyDescent="0.2">
      <c r="CG5082" s="4"/>
    </row>
    <row r="5083" spans="85:85" ht="20.100000000000001" customHeight="1" x14ac:dyDescent="0.2">
      <c r="CG5083" s="4"/>
    </row>
    <row r="5084" spans="85:85" ht="20.100000000000001" customHeight="1" x14ac:dyDescent="0.2">
      <c r="CG5084" s="4"/>
    </row>
    <row r="5085" spans="85:85" ht="20.100000000000001" customHeight="1" x14ac:dyDescent="0.2">
      <c r="CG5085" s="4"/>
    </row>
    <row r="5086" spans="85:85" ht="20.100000000000001" customHeight="1" x14ac:dyDescent="0.2">
      <c r="CG5086" s="4"/>
    </row>
    <row r="5087" spans="85:85" ht="20.100000000000001" customHeight="1" x14ac:dyDescent="0.2">
      <c r="CG5087" s="4"/>
    </row>
    <row r="5088" spans="85:85" ht="20.100000000000001" customHeight="1" x14ac:dyDescent="0.2">
      <c r="CG5088" s="4"/>
    </row>
    <row r="5089" spans="85:85" ht="20.100000000000001" customHeight="1" x14ac:dyDescent="0.2">
      <c r="CG5089" s="4"/>
    </row>
    <row r="5090" spans="85:85" ht="20.100000000000001" customHeight="1" x14ac:dyDescent="0.2">
      <c r="CG5090" s="4"/>
    </row>
    <row r="5091" spans="85:85" ht="20.100000000000001" customHeight="1" x14ac:dyDescent="0.2">
      <c r="CG5091" s="4"/>
    </row>
    <row r="5092" spans="85:85" ht="20.100000000000001" customHeight="1" x14ac:dyDescent="0.2">
      <c r="CG5092" s="4"/>
    </row>
    <row r="5093" spans="85:85" ht="20.100000000000001" customHeight="1" x14ac:dyDescent="0.2">
      <c r="CG5093" s="4"/>
    </row>
    <row r="5094" spans="85:85" ht="20.100000000000001" customHeight="1" x14ac:dyDescent="0.2">
      <c r="CG5094" s="4"/>
    </row>
    <row r="5095" spans="85:85" ht="20.100000000000001" customHeight="1" x14ac:dyDescent="0.2">
      <c r="CG5095" s="4"/>
    </row>
    <row r="5096" spans="85:85" ht="20.100000000000001" customHeight="1" x14ac:dyDescent="0.2">
      <c r="CG5096" s="4"/>
    </row>
    <row r="5097" spans="85:85" ht="20.100000000000001" customHeight="1" x14ac:dyDescent="0.2">
      <c r="CG5097" s="4"/>
    </row>
    <row r="5098" spans="85:85" ht="20.100000000000001" customHeight="1" x14ac:dyDescent="0.2">
      <c r="CG5098" s="4"/>
    </row>
    <row r="5099" spans="85:85" ht="20.100000000000001" customHeight="1" x14ac:dyDescent="0.2">
      <c r="CG5099" s="4"/>
    </row>
    <row r="5100" spans="85:85" ht="20.100000000000001" customHeight="1" x14ac:dyDescent="0.2">
      <c r="CG5100" s="4"/>
    </row>
    <row r="5101" spans="85:85" ht="20.100000000000001" customHeight="1" x14ac:dyDescent="0.2">
      <c r="CG5101" s="4"/>
    </row>
    <row r="5102" spans="85:85" ht="20.100000000000001" customHeight="1" x14ac:dyDescent="0.2">
      <c r="CG5102" s="4"/>
    </row>
    <row r="5103" spans="85:85" ht="20.100000000000001" customHeight="1" x14ac:dyDescent="0.2">
      <c r="CG5103" s="4"/>
    </row>
    <row r="5104" spans="85:85" ht="20.100000000000001" customHeight="1" x14ac:dyDescent="0.2">
      <c r="CG5104" s="4"/>
    </row>
    <row r="5105" spans="85:85" ht="20.100000000000001" customHeight="1" x14ac:dyDescent="0.2">
      <c r="CG5105" s="4"/>
    </row>
    <row r="5106" spans="85:85" ht="20.100000000000001" customHeight="1" x14ac:dyDescent="0.2">
      <c r="CG5106" s="4"/>
    </row>
    <row r="5107" spans="85:85" ht="20.100000000000001" customHeight="1" x14ac:dyDescent="0.2">
      <c r="CG5107" s="4"/>
    </row>
    <row r="5108" spans="85:85" ht="20.100000000000001" customHeight="1" x14ac:dyDescent="0.2">
      <c r="CG5108" s="4"/>
    </row>
    <row r="5109" spans="85:85" ht="20.100000000000001" customHeight="1" x14ac:dyDescent="0.2">
      <c r="CG5109" s="4"/>
    </row>
    <row r="5110" spans="85:85" ht="20.100000000000001" customHeight="1" x14ac:dyDescent="0.2">
      <c r="CG5110" s="4"/>
    </row>
    <row r="5111" spans="85:85" ht="20.100000000000001" customHeight="1" x14ac:dyDescent="0.2">
      <c r="CG5111" s="4"/>
    </row>
    <row r="5112" spans="85:85" ht="20.100000000000001" customHeight="1" x14ac:dyDescent="0.2">
      <c r="CG5112" s="4"/>
    </row>
    <row r="5113" spans="85:85" ht="20.100000000000001" customHeight="1" x14ac:dyDescent="0.2">
      <c r="CG5113" s="4"/>
    </row>
    <row r="5114" spans="85:85" ht="20.100000000000001" customHeight="1" x14ac:dyDescent="0.2">
      <c r="CG5114" s="4"/>
    </row>
    <row r="5115" spans="85:85" ht="20.100000000000001" customHeight="1" x14ac:dyDescent="0.2">
      <c r="CG5115" s="4"/>
    </row>
    <row r="5116" spans="85:85" ht="20.100000000000001" customHeight="1" x14ac:dyDescent="0.2">
      <c r="CG5116" s="4"/>
    </row>
    <row r="5117" spans="85:85" ht="20.100000000000001" customHeight="1" x14ac:dyDescent="0.2">
      <c r="CG5117" s="4"/>
    </row>
    <row r="5118" spans="85:85" ht="20.100000000000001" customHeight="1" x14ac:dyDescent="0.2">
      <c r="CG5118" s="4"/>
    </row>
    <row r="5119" spans="85:85" ht="20.100000000000001" customHeight="1" x14ac:dyDescent="0.2">
      <c r="CG5119" s="4"/>
    </row>
    <row r="5120" spans="85:85" ht="20.100000000000001" customHeight="1" x14ac:dyDescent="0.2">
      <c r="CG5120" s="4"/>
    </row>
    <row r="5121" spans="85:85" ht="20.100000000000001" customHeight="1" x14ac:dyDescent="0.2">
      <c r="CG5121" s="4"/>
    </row>
    <row r="5122" spans="85:85" ht="20.100000000000001" customHeight="1" x14ac:dyDescent="0.2">
      <c r="CG5122" s="4"/>
    </row>
    <row r="5123" spans="85:85" ht="20.100000000000001" customHeight="1" x14ac:dyDescent="0.2">
      <c r="CG5123" s="4"/>
    </row>
    <row r="5124" spans="85:85" ht="20.100000000000001" customHeight="1" x14ac:dyDescent="0.2">
      <c r="CG5124" s="4"/>
    </row>
    <row r="5125" spans="85:85" ht="20.100000000000001" customHeight="1" x14ac:dyDescent="0.2">
      <c r="CG5125" s="4"/>
    </row>
    <row r="5126" spans="85:85" ht="20.100000000000001" customHeight="1" x14ac:dyDescent="0.2">
      <c r="CG5126" s="4"/>
    </row>
    <row r="5127" spans="85:85" ht="20.100000000000001" customHeight="1" x14ac:dyDescent="0.2">
      <c r="CG5127" s="4"/>
    </row>
    <row r="5128" spans="85:85" ht="20.100000000000001" customHeight="1" x14ac:dyDescent="0.2">
      <c r="CG5128" s="4"/>
    </row>
    <row r="5129" spans="85:85" ht="20.100000000000001" customHeight="1" x14ac:dyDescent="0.2">
      <c r="CG5129" s="4"/>
    </row>
    <row r="5130" spans="85:85" ht="20.100000000000001" customHeight="1" x14ac:dyDescent="0.2">
      <c r="CG5130" s="4"/>
    </row>
    <row r="5131" spans="85:85" ht="20.100000000000001" customHeight="1" x14ac:dyDescent="0.2">
      <c r="CG5131" s="4"/>
    </row>
    <row r="5132" spans="85:85" ht="20.100000000000001" customHeight="1" x14ac:dyDescent="0.2">
      <c r="CG5132" s="4"/>
    </row>
    <row r="5133" spans="85:85" ht="20.100000000000001" customHeight="1" x14ac:dyDescent="0.2">
      <c r="CG5133" s="4"/>
    </row>
    <row r="5134" spans="85:85" ht="20.100000000000001" customHeight="1" x14ac:dyDescent="0.2">
      <c r="CG5134" s="4"/>
    </row>
    <row r="5135" spans="85:85" ht="20.100000000000001" customHeight="1" x14ac:dyDescent="0.2">
      <c r="CG5135" s="4"/>
    </row>
    <row r="5136" spans="85:85" ht="20.100000000000001" customHeight="1" x14ac:dyDescent="0.2">
      <c r="CG5136" s="4"/>
    </row>
    <row r="5137" spans="85:85" ht="20.100000000000001" customHeight="1" x14ac:dyDescent="0.2">
      <c r="CG5137" s="4"/>
    </row>
    <row r="5138" spans="85:85" ht="20.100000000000001" customHeight="1" x14ac:dyDescent="0.2">
      <c r="CG5138" s="4"/>
    </row>
    <row r="5139" spans="85:85" ht="20.100000000000001" customHeight="1" x14ac:dyDescent="0.2">
      <c r="CG5139" s="4"/>
    </row>
    <row r="5140" spans="85:85" ht="20.100000000000001" customHeight="1" x14ac:dyDescent="0.2">
      <c r="CG5140" s="4"/>
    </row>
    <row r="5141" spans="85:85" ht="20.100000000000001" customHeight="1" x14ac:dyDescent="0.2">
      <c r="CG5141" s="4"/>
    </row>
    <row r="5142" spans="85:85" ht="20.100000000000001" customHeight="1" x14ac:dyDescent="0.2">
      <c r="CG5142" s="4"/>
    </row>
    <row r="5143" spans="85:85" ht="20.100000000000001" customHeight="1" x14ac:dyDescent="0.2">
      <c r="CG5143" s="4"/>
    </row>
    <row r="5144" spans="85:85" ht="20.100000000000001" customHeight="1" x14ac:dyDescent="0.2">
      <c r="CG5144" s="4"/>
    </row>
    <row r="5145" spans="85:85" ht="20.100000000000001" customHeight="1" x14ac:dyDescent="0.2">
      <c r="CG5145" s="4"/>
    </row>
    <row r="5146" spans="85:85" ht="20.100000000000001" customHeight="1" x14ac:dyDescent="0.2">
      <c r="CG5146" s="4"/>
    </row>
    <row r="5147" spans="85:85" ht="20.100000000000001" customHeight="1" x14ac:dyDescent="0.2">
      <c r="CG5147" s="4"/>
    </row>
    <row r="5148" spans="85:85" ht="20.100000000000001" customHeight="1" x14ac:dyDescent="0.2">
      <c r="CG5148" s="4"/>
    </row>
    <row r="5149" spans="85:85" ht="20.100000000000001" customHeight="1" x14ac:dyDescent="0.2">
      <c r="CG5149" s="4"/>
    </row>
    <row r="5150" spans="85:85" ht="20.100000000000001" customHeight="1" x14ac:dyDescent="0.2">
      <c r="CG5150" s="4"/>
    </row>
    <row r="5151" spans="85:85" ht="20.100000000000001" customHeight="1" x14ac:dyDescent="0.2">
      <c r="CG5151" s="4"/>
    </row>
    <row r="5152" spans="85:85" ht="20.100000000000001" customHeight="1" x14ac:dyDescent="0.2">
      <c r="CG5152" s="4"/>
    </row>
    <row r="5153" spans="85:85" ht="20.100000000000001" customHeight="1" x14ac:dyDescent="0.2">
      <c r="CG5153" s="4"/>
    </row>
    <row r="5154" spans="85:85" ht="20.100000000000001" customHeight="1" x14ac:dyDescent="0.2">
      <c r="CG5154" s="4"/>
    </row>
    <row r="5155" spans="85:85" ht="20.100000000000001" customHeight="1" x14ac:dyDescent="0.2">
      <c r="CG5155" s="4"/>
    </row>
    <row r="5156" spans="85:85" ht="20.100000000000001" customHeight="1" x14ac:dyDescent="0.2">
      <c r="CG5156" s="4"/>
    </row>
    <row r="5157" spans="85:85" ht="20.100000000000001" customHeight="1" x14ac:dyDescent="0.2">
      <c r="CG5157" s="4"/>
    </row>
    <row r="5158" spans="85:85" ht="20.100000000000001" customHeight="1" x14ac:dyDescent="0.2">
      <c r="CG5158" s="4"/>
    </row>
    <row r="5159" spans="85:85" ht="20.100000000000001" customHeight="1" x14ac:dyDescent="0.2">
      <c r="CG5159" s="4"/>
    </row>
    <row r="5160" spans="85:85" ht="20.100000000000001" customHeight="1" x14ac:dyDescent="0.2">
      <c r="CG5160" s="4"/>
    </row>
    <row r="5161" spans="85:85" ht="20.100000000000001" customHeight="1" x14ac:dyDescent="0.2">
      <c r="CG5161" s="4"/>
    </row>
    <row r="5162" spans="85:85" ht="20.100000000000001" customHeight="1" x14ac:dyDescent="0.2">
      <c r="CG5162" s="4"/>
    </row>
    <row r="5163" spans="85:85" ht="20.100000000000001" customHeight="1" x14ac:dyDescent="0.2">
      <c r="CG5163" s="4"/>
    </row>
    <row r="5164" spans="85:85" ht="20.100000000000001" customHeight="1" x14ac:dyDescent="0.2">
      <c r="CG5164" s="4"/>
    </row>
    <row r="5165" spans="85:85" ht="20.100000000000001" customHeight="1" x14ac:dyDescent="0.2">
      <c r="CG5165" s="4"/>
    </row>
    <row r="5166" spans="85:85" ht="20.100000000000001" customHeight="1" x14ac:dyDescent="0.2">
      <c r="CG5166" s="4"/>
    </row>
    <row r="5167" spans="85:85" ht="20.100000000000001" customHeight="1" x14ac:dyDescent="0.2">
      <c r="CG5167" s="4"/>
    </row>
    <row r="5168" spans="85:85" ht="20.100000000000001" customHeight="1" x14ac:dyDescent="0.2">
      <c r="CG5168" s="4"/>
    </row>
    <row r="5169" spans="85:85" ht="20.100000000000001" customHeight="1" x14ac:dyDescent="0.2">
      <c r="CG5169" s="4"/>
    </row>
    <row r="5170" spans="85:85" ht="20.100000000000001" customHeight="1" x14ac:dyDescent="0.2">
      <c r="CG5170" s="4"/>
    </row>
    <row r="5171" spans="85:85" ht="20.100000000000001" customHeight="1" x14ac:dyDescent="0.2">
      <c r="CG5171" s="4"/>
    </row>
    <row r="5172" spans="85:85" ht="20.100000000000001" customHeight="1" x14ac:dyDescent="0.2">
      <c r="CG5172" s="4"/>
    </row>
    <row r="5173" spans="85:85" ht="20.100000000000001" customHeight="1" x14ac:dyDescent="0.2">
      <c r="CG5173" s="4"/>
    </row>
    <row r="5174" spans="85:85" ht="20.100000000000001" customHeight="1" x14ac:dyDescent="0.2">
      <c r="CG5174" s="4"/>
    </row>
    <row r="5175" spans="85:85" ht="20.100000000000001" customHeight="1" x14ac:dyDescent="0.2">
      <c r="CG5175" s="4"/>
    </row>
    <row r="5176" spans="85:85" ht="20.100000000000001" customHeight="1" x14ac:dyDescent="0.2">
      <c r="CG5176" s="4"/>
    </row>
    <row r="5177" spans="85:85" ht="20.100000000000001" customHeight="1" x14ac:dyDescent="0.2">
      <c r="CG5177" s="4"/>
    </row>
    <row r="5178" spans="85:85" ht="20.100000000000001" customHeight="1" x14ac:dyDescent="0.2">
      <c r="CG5178" s="4"/>
    </row>
    <row r="5179" spans="85:85" ht="20.100000000000001" customHeight="1" x14ac:dyDescent="0.2">
      <c r="CG5179" s="4"/>
    </row>
    <row r="5180" spans="85:85" ht="20.100000000000001" customHeight="1" x14ac:dyDescent="0.2">
      <c r="CG5180" s="4"/>
    </row>
    <row r="5181" spans="85:85" ht="20.100000000000001" customHeight="1" x14ac:dyDescent="0.2">
      <c r="CG5181" s="4"/>
    </row>
    <row r="5182" spans="85:85" ht="20.100000000000001" customHeight="1" x14ac:dyDescent="0.2">
      <c r="CG5182" s="4"/>
    </row>
    <row r="5183" spans="85:85" ht="20.100000000000001" customHeight="1" x14ac:dyDescent="0.2">
      <c r="CG5183" s="4"/>
    </row>
    <row r="5184" spans="85:85" ht="20.100000000000001" customHeight="1" x14ac:dyDescent="0.2">
      <c r="CG5184" s="4"/>
    </row>
    <row r="5185" spans="85:85" ht="20.100000000000001" customHeight="1" x14ac:dyDescent="0.2">
      <c r="CG5185" s="4"/>
    </row>
    <row r="5186" spans="85:85" ht="20.100000000000001" customHeight="1" x14ac:dyDescent="0.2">
      <c r="CG5186" s="4"/>
    </row>
    <row r="5187" spans="85:85" ht="20.100000000000001" customHeight="1" x14ac:dyDescent="0.2">
      <c r="CG5187" s="4"/>
    </row>
    <row r="5188" spans="85:85" ht="20.100000000000001" customHeight="1" x14ac:dyDescent="0.2">
      <c r="CG5188" s="4"/>
    </row>
    <row r="5189" spans="85:85" ht="20.100000000000001" customHeight="1" x14ac:dyDescent="0.2">
      <c r="CG5189" s="4"/>
    </row>
    <row r="5190" spans="85:85" ht="20.100000000000001" customHeight="1" x14ac:dyDescent="0.2">
      <c r="CG5190" s="4"/>
    </row>
    <row r="5191" spans="85:85" ht="20.100000000000001" customHeight="1" x14ac:dyDescent="0.2">
      <c r="CG5191" s="4"/>
    </row>
    <row r="5192" spans="85:85" ht="20.100000000000001" customHeight="1" x14ac:dyDescent="0.2">
      <c r="CG5192" s="4"/>
    </row>
    <row r="5193" spans="85:85" ht="20.100000000000001" customHeight="1" x14ac:dyDescent="0.2">
      <c r="CG5193" s="4"/>
    </row>
    <row r="5194" spans="85:85" ht="20.100000000000001" customHeight="1" x14ac:dyDescent="0.2">
      <c r="CG5194" s="4"/>
    </row>
    <row r="5195" spans="85:85" ht="20.100000000000001" customHeight="1" x14ac:dyDescent="0.2">
      <c r="CG5195" s="4"/>
    </row>
    <row r="5196" spans="85:85" ht="20.100000000000001" customHeight="1" x14ac:dyDescent="0.2">
      <c r="CG5196" s="4"/>
    </row>
    <row r="5197" spans="85:85" ht="20.100000000000001" customHeight="1" x14ac:dyDescent="0.2">
      <c r="CG5197" s="4"/>
    </row>
    <row r="5198" spans="85:85" ht="20.100000000000001" customHeight="1" x14ac:dyDescent="0.2">
      <c r="CG5198" s="4"/>
    </row>
    <row r="5199" spans="85:85" ht="20.100000000000001" customHeight="1" x14ac:dyDescent="0.2">
      <c r="CG5199" s="4"/>
    </row>
    <row r="5200" spans="85:85" ht="20.100000000000001" customHeight="1" x14ac:dyDescent="0.2">
      <c r="CG5200" s="4"/>
    </row>
    <row r="5201" spans="85:85" ht="20.100000000000001" customHeight="1" x14ac:dyDescent="0.2">
      <c r="CG5201" s="4"/>
    </row>
    <row r="5202" spans="85:85" ht="20.100000000000001" customHeight="1" x14ac:dyDescent="0.2">
      <c r="CG5202" s="4"/>
    </row>
    <row r="5203" spans="85:85" ht="20.100000000000001" customHeight="1" x14ac:dyDescent="0.2">
      <c r="CG5203" s="4"/>
    </row>
    <row r="5204" spans="85:85" ht="20.100000000000001" customHeight="1" x14ac:dyDescent="0.2">
      <c r="CG5204" s="4"/>
    </row>
    <row r="5205" spans="85:85" ht="20.100000000000001" customHeight="1" x14ac:dyDescent="0.2">
      <c r="CG5205" s="4"/>
    </row>
    <row r="5206" spans="85:85" ht="20.100000000000001" customHeight="1" x14ac:dyDescent="0.2">
      <c r="CG5206" s="4"/>
    </row>
    <row r="5207" spans="85:85" ht="20.100000000000001" customHeight="1" x14ac:dyDescent="0.2">
      <c r="CG5207" s="4"/>
    </row>
    <row r="5208" spans="85:85" ht="20.100000000000001" customHeight="1" x14ac:dyDescent="0.2">
      <c r="CG5208" s="4"/>
    </row>
    <row r="5209" spans="85:85" ht="20.100000000000001" customHeight="1" x14ac:dyDescent="0.2">
      <c r="CG5209" s="4"/>
    </row>
    <row r="5210" spans="85:85" ht="20.100000000000001" customHeight="1" x14ac:dyDescent="0.2">
      <c r="CG5210" s="4"/>
    </row>
    <row r="5211" spans="85:85" ht="20.100000000000001" customHeight="1" x14ac:dyDescent="0.2">
      <c r="CG5211" s="4"/>
    </row>
    <row r="5212" spans="85:85" ht="20.100000000000001" customHeight="1" x14ac:dyDescent="0.2">
      <c r="CG5212" s="4"/>
    </row>
    <row r="5213" spans="85:85" ht="20.100000000000001" customHeight="1" x14ac:dyDescent="0.2">
      <c r="CG5213" s="4"/>
    </row>
    <row r="5214" spans="85:85" ht="20.100000000000001" customHeight="1" x14ac:dyDescent="0.2">
      <c r="CG5214" s="4"/>
    </row>
    <row r="5215" spans="85:85" ht="20.100000000000001" customHeight="1" x14ac:dyDescent="0.2">
      <c r="CG5215" s="4"/>
    </row>
    <row r="5216" spans="85:85" ht="20.100000000000001" customHeight="1" x14ac:dyDescent="0.2">
      <c r="CG5216" s="4"/>
    </row>
    <row r="5217" spans="85:85" ht="20.100000000000001" customHeight="1" x14ac:dyDescent="0.2">
      <c r="CG5217" s="4"/>
    </row>
    <row r="5218" spans="85:85" ht="20.100000000000001" customHeight="1" x14ac:dyDescent="0.2">
      <c r="CG5218" s="4"/>
    </row>
    <row r="5219" spans="85:85" ht="20.100000000000001" customHeight="1" x14ac:dyDescent="0.2">
      <c r="CG5219" s="4"/>
    </row>
    <row r="5220" spans="85:85" ht="20.100000000000001" customHeight="1" x14ac:dyDescent="0.2">
      <c r="CG5220" s="4"/>
    </row>
    <row r="5221" spans="85:85" ht="20.100000000000001" customHeight="1" x14ac:dyDescent="0.2">
      <c r="CG5221" s="4"/>
    </row>
    <row r="5222" spans="85:85" ht="20.100000000000001" customHeight="1" x14ac:dyDescent="0.2">
      <c r="CG5222" s="4"/>
    </row>
    <row r="5223" spans="85:85" ht="20.100000000000001" customHeight="1" x14ac:dyDescent="0.2">
      <c r="CG5223" s="4"/>
    </row>
    <row r="5224" spans="85:85" ht="20.100000000000001" customHeight="1" x14ac:dyDescent="0.2">
      <c r="CG5224" s="4"/>
    </row>
    <row r="5225" spans="85:85" ht="20.100000000000001" customHeight="1" x14ac:dyDescent="0.2">
      <c r="CG5225" s="4"/>
    </row>
    <row r="5226" spans="85:85" ht="20.100000000000001" customHeight="1" x14ac:dyDescent="0.2">
      <c r="CG5226" s="4"/>
    </row>
    <row r="5227" spans="85:85" ht="20.100000000000001" customHeight="1" x14ac:dyDescent="0.2">
      <c r="CG5227" s="4"/>
    </row>
    <row r="5228" spans="85:85" ht="20.100000000000001" customHeight="1" x14ac:dyDescent="0.2">
      <c r="CG5228" s="4"/>
    </row>
    <row r="5229" spans="85:85" ht="20.100000000000001" customHeight="1" x14ac:dyDescent="0.2">
      <c r="CG5229" s="4"/>
    </row>
    <row r="5230" spans="85:85" ht="20.100000000000001" customHeight="1" x14ac:dyDescent="0.2">
      <c r="CG5230" s="4"/>
    </row>
    <row r="5231" spans="85:85" ht="20.100000000000001" customHeight="1" x14ac:dyDescent="0.2">
      <c r="CG5231" s="4"/>
    </row>
    <row r="5232" spans="85:85" ht="20.100000000000001" customHeight="1" x14ac:dyDescent="0.2">
      <c r="CG5232" s="4"/>
    </row>
    <row r="5233" spans="85:85" ht="20.100000000000001" customHeight="1" x14ac:dyDescent="0.2">
      <c r="CG5233" s="4"/>
    </row>
    <row r="5234" spans="85:85" ht="20.100000000000001" customHeight="1" x14ac:dyDescent="0.2">
      <c r="CG5234" s="4"/>
    </row>
    <row r="5235" spans="85:85" ht="20.100000000000001" customHeight="1" x14ac:dyDescent="0.2">
      <c r="CG5235" s="4"/>
    </row>
    <row r="5236" spans="85:85" ht="20.100000000000001" customHeight="1" x14ac:dyDescent="0.2">
      <c r="CG5236" s="4"/>
    </row>
    <row r="5237" spans="85:85" ht="20.100000000000001" customHeight="1" x14ac:dyDescent="0.2">
      <c r="CG5237" s="4"/>
    </row>
    <row r="5238" spans="85:85" ht="20.100000000000001" customHeight="1" x14ac:dyDescent="0.2">
      <c r="CG5238" s="4"/>
    </row>
    <row r="5239" spans="85:85" ht="20.100000000000001" customHeight="1" x14ac:dyDescent="0.2">
      <c r="CG5239" s="4"/>
    </row>
    <row r="5240" spans="85:85" ht="20.100000000000001" customHeight="1" x14ac:dyDescent="0.2">
      <c r="CG5240" s="4"/>
    </row>
    <row r="5241" spans="85:85" ht="20.100000000000001" customHeight="1" x14ac:dyDescent="0.2">
      <c r="CG5241" s="4"/>
    </row>
    <row r="5242" spans="85:85" ht="20.100000000000001" customHeight="1" x14ac:dyDescent="0.2">
      <c r="CG5242" s="4"/>
    </row>
    <row r="5243" spans="85:85" ht="20.100000000000001" customHeight="1" x14ac:dyDescent="0.2">
      <c r="CG5243" s="4"/>
    </row>
    <row r="5244" spans="85:85" ht="20.100000000000001" customHeight="1" x14ac:dyDescent="0.2">
      <c r="CG5244" s="4"/>
    </row>
    <row r="5245" spans="85:85" ht="20.100000000000001" customHeight="1" x14ac:dyDescent="0.2">
      <c r="CG5245" s="4"/>
    </row>
    <row r="5246" spans="85:85" ht="20.100000000000001" customHeight="1" x14ac:dyDescent="0.2">
      <c r="CG5246" s="4"/>
    </row>
    <row r="5247" spans="85:85" ht="20.100000000000001" customHeight="1" x14ac:dyDescent="0.2">
      <c r="CG5247" s="4"/>
    </row>
    <row r="5248" spans="85:85" ht="20.100000000000001" customHeight="1" x14ac:dyDescent="0.2">
      <c r="CG5248" s="4"/>
    </row>
    <row r="5249" spans="85:85" ht="20.100000000000001" customHeight="1" x14ac:dyDescent="0.2">
      <c r="CG5249" s="4"/>
    </row>
    <row r="5250" spans="85:85" ht="20.100000000000001" customHeight="1" x14ac:dyDescent="0.2">
      <c r="CG5250" s="4"/>
    </row>
    <row r="5251" spans="85:85" ht="20.100000000000001" customHeight="1" x14ac:dyDescent="0.2">
      <c r="CG5251" s="4"/>
    </row>
    <row r="5252" spans="85:85" ht="20.100000000000001" customHeight="1" x14ac:dyDescent="0.2">
      <c r="CG5252" s="4"/>
    </row>
    <row r="5253" spans="85:85" ht="20.100000000000001" customHeight="1" x14ac:dyDescent="0.2">
      <c r="CG5253" s="4"/>
    </row>
    <row r="5254" spans="85:85" ht="20.100000000000001" customHeight="1" x14ac:dyDescent="0.2">
      <c r="CG5254" s="4"/>
    </row>
    <row r="5255" spans="85:85" ht="20.100000000000001" customHeight="1" x14ac:dyDescent="0.2">
      <c r="CG5255" s="4"/>
    </row>
    <row r="5256" spans="85:85" ht="20.100000000000001" customHeight="1" x14ac:dyDescent="0.2">
      <c r="CG5256" s="4"/>
    </row>
    <row r="5257" spans="85:85" ht="20.100000000000001" customHeight="1" x14ac:dyDescent="0.2">
      <c r="CG5257" s="4"/>
    </row>
    <row r="5258" spans="85:85" ht="20.100000000000001" customHeight="1" x14ac:dyDescent="0.2">
      <c r="CG5258" s="4"/>
    </row>
    <row r="5259" spans="85:85" ht="20.100000000000001" customHeight="1" x14ac:dyDescent="0.2">
      <c r="CG5259" s="4"/>
    </row>
    <row r="5260" spans="85:85" ht="20.100000000000001" customHeight="1" x14ac:dyDescent="0.2">
      <c r="CG5260" s="4"/>
    </row>
    <row r="5261" spans="85:85" ht="20.100000000000001" customHeight="1" x14ac:dyDescent="0.2">
      <c r="CG5261" s="4"/>
    </row>
    <row r="5262" spans="85:85" ht="20.100000000000001" customHeight="1" x14ac:dyDescent="0.2">
      <c r="CG5262" s="4"/>
    </row>
    <row r="5263" spans="85:85" ht="20.100000000000001" customHeight="1" x14ac:dyDescent="0.2">
      <c r="CG5263" s="4"/>
    </row>
    <row r="5264" spans="85:85" ht="20.100000000000001" customHeight="1" x14ac:dyDescent="0.2">
      <c r="CG5264" s="4"/>
    </row>
    <row r="5265" spans="85:85" ht="20.100000000000001" customHeight="1" x14ac:dyDescent="0.2">
      <c r="CG5265" s="4"/>
    </row>
    <row r="5266" spans="85:85" ht="20.100000000000001" customHeight="1" x14ac:dyDescent="0.2">
      <c r="CG5266" s="4"/>
    </row>
    <row r="5267" spans="85:85" ht="20.100000000000001" customHeight="1" x14ac:dyDescent="0.2">
      <c r="CG5267" s="4"/>
    </row>
    <row r="5268" spans="85:85" ht="20.100000000000001" customHeight="1" x14ac:dyDescent="0.2">
      <c r="CG5268" s="4"/>
    </row>
    <row r="5269" spans="85:85" ht="20.100000000000001" customHeight="1" x14ac:dyDescent="0.2">
      <c r="CG5269" s="4"/>
    </row>
    <row r="5270" spans="85:85" ht="20.100000000000001" customHeight="1" x14ac:dyDescent="0.2">
      <c r="CG5270" s="4"/>
    </row>
    <row r="5271" spans="85:85" ht="20.100000000000001" customHeight="1" x14ac:dyDescent="0.2">
      <c r="CG5271" s="4"/>
    </row>
    <row r="5272" spans="85:85" ht="20.100000000000001" customHeight="1" x14ac:dyDescent="0.2">
      <c r="CG5272" s="4"/>
    </row>
    <row r="5273" spans="85:85" ht="20.100000000000001" customHeight="1" x14ac:dyDescent="0.2">
      <c r="CG5273" s="4"/>
    </row>
    <row r="5274" spans="85:85" ht="20.100000000000001" customHeight="1" x14ac:dyDescent="0.2">
      <c r="CG5274" s="4"/>
    </row>
    <row r="5275" spans="85:85" ht="20.100000000000001" customHeight="1" x14ac:dyDescent="0.2">
      <c r="CG5275" s="4"/>
    </row>
    <row r="5276" spans="85:85" ht="20.100000000000001" customHeight="1" x14ac:dyDescent="0.2">
      <c r="CG5276" s="4"/>
    </row>
    <row r="5277" spans="85:85" ht="20.100000000000001" customHeight="1" x14ac:dyDescent="0.2">
      <c r="CG5277" s="4"/>
    </row>
    <row r="5278" spans="85:85" ht="20.100000000000001" customHeight="1" x14ac:dyDescent="0.2">
      <c r="CG5278" s="4"/>
    </row>
    <row r="5279" spans="85:85" ht="20.100000000000001" customHeight="1" x14ac:dyDescent="0.2">
      <c r="CG5279" s="4"/>
    </row>
    <row r="5280" spans="85:85" ht="20.100000000000001" customHeight="1" x14ac:dyDescent="0.2">
      <c r="CG5280" s="4"/>
    </row>
    <row r="5281" spans="85:85" ht="20.100000000000001" customHeight="1" x14ac:dyDescent="0.2">
      <c r="CG5281" s="4"/>
    </row>
    <row r="5282" spans="85:85" ht="20.100000000000001" customHeight="1" x14ac:dyDescent="0.2">
      <c r="CG5282" s="4"/>
    </row>
    <row r="5283" spans="85:85" ht="20.100000000000001" customHeight="1" x14ac:dyDescent="0.2">
      <c r="CG5283" s="4"/>
    </row>
    <row r="5284" spans="85:85" ht="20.100000000000001" customHeight="1" x14ac:dyDescent="0.2">
      <c r="CG5284" s="4"/>
    </row>
    <row r="5285" spans="85:85" ht="20.100000000000001" customHeight="1" x14ac:dyDescent="0.2">
      <c r="CG5285" s="4"/>
    </row>
    <row r="5286" spans="85:85" ht="20.100000000000001" customHeight="1" x14ac:dyDescent="0.2">
      <c r="CG5286" s="4"/>
    </row>
    <row r="5287" spans="85:85" ht="20.100000000000001" customHeight="1" x14ac:dyDescent="0.2">
      <c r="CG5287" s="4"/>
    </row>
    <row r="5288" spans="85:85" ht="20.100000000000001" customHeight="1" x14ac:dyDescent="0.2">
      <c r="CG5288" s="4"/>
    </row>
    <row r="5289" spans="85:85" ht="20.100000000000001" customHeight="1" x14ac:dyDescent="0.2">
      <c r="CG5289" s="4"/>
    </row>
    <row r="5290" spans="85:85" ht="20.100000000000001" customHeight="1" x14ac:dyDescent="0.2">
      <c r="CG5290" s="4"/>
    </row>
    <row r="5291" spans="85:85" ht="20.100000000000001" customHeight="1" x14ac:dyDescent="0.2">
      <c r="CG5291" s="4"/>
    </row>
    <row r="5292" spans="85:85" ht="20.100000000000001" customHeight="1" x14ac:dyDescent="0.2">
      <c r="CG5292" s="4"/>
    </row>
    <row r="5293" spans="85:85" ht="20.100000000000001" customHeight="1" x14ac:dyDescent="0.2">
      <c r="CG5293" s="4"/>
    </row>
    <row r="5294" spans="85:85" ht="20.100000000000001" customHeight="1" x14ac:dyDescent="0.2">
      <c r="CG5294" s="4"/>
    </row>
    <row r="5295" spans="85:85" ht="20.100000000000001" customHeight="1" x14ac:dyDescent="0.2">
      <c r="CG5295" s="4"/>
    </row>
    <row r="5296" spans="85:85" ht="20.100000000000001" customHeight="1" x14ac:dyDescent="0.2">
      <c r="CG5296" s="4"/>
    </row>
    <row r="5297" spans="85:85" ht="20.100000000000001" customHeight="1" x14ac:dyDescent="0.2">
      <c r="CG5297" s="4"/>
    </row>
    <row r="5298" spans="85:85" ht="20.100000000000001" customHeight="1" x14ac:dyDescent="0.2">
      <c r="CG5298" s="4"/>
    </row>
    <row r="5299" spans="85:85" ht="20.100000000000001" customHeight="1" x14ac:dyDescent="0.2">
      <c r="CG5299" s="4"/>
    </row>
    <row r="5300" spans="85:85" ht="20.100000000000001" customHeight="1" x14ac:dyDescent="0.2">
      <c r="CG5300" s="4"/>
    </row>
    <row r="5301" spans="85:85" ht="20.100000000000001" customHeight="1" x14ac:dyDescent="0.2">
      <c r="CG5301" s="4"/>
    </row>
    <row r="5302" spans="85:85" ht="20.100000000000001" customHeight="1" x14ac:dyDescent="0.2">
      <c r="CG5302" s="4"/>
    </row>
    <row r="5303" spans="85:85" ht="20.100000000000001" customHeight="1" x14ac:dyDescent="0.2">
      <c r="CG5303" s="4"/>
    </row>
    <row r="5304" spans="85:85" ht="20.100000000000001" customHeight="1" x14ac:dyDescent="0.2">
      <c r="CG5304" s="4"/>
    </row>
    <row r="5305" spans="85:85" ht="20.100000000000001" customHeight="1" x14ac:dyDescent="0.2">
      <c r="CG5305" s="4"/>
    </row>
    <row r="5306" spans="85:85" ht="20.100000000000001" customHeight="1" x14ac:dyDescent="0.2">
      <c r="CG5306" s="4"/>
    </row>
    <row r="5307" spans="85:85" ht="20.100000000000001" customHeight="1" x14ac:dyDescent="0.2">
      <c r="CG5307" s="4"/>
    </row>
    <row r="5308" spans="85:85" ht="20.100000000000001" customHeight="1" x14ac:dyDescent="0.2">
      <c r="CG5308" s="4"/>
    </row>
    <row r="5309" spans="85:85" ht="20.100000000000001" customHeight="1" x14ac:dyDescent="0.2">
      <c r="CG5309" s="4"/>
    </row>
    <row r="5310" spans="85:85" ht="20.100000000000001" customHeight="1" x14ac:dyDescent="0.2">
      <c r="CG5310" s="4"/>
    </row>
    <row r="5311" spans="85:85" ht="20.100000000000001" customHeight="1" x14ac:dyDescent="0.2">
      <c r="CG5311" s="4"/>
    </row>
    <row r="5312" spans="85:85" ht="20.100000000000001" customHeight="1" x14ac:dyDescent="0.2">
      <c r="CG5312" s="4"/>
    </row>
    <row r="5313" spans="85:85" ht="20.100000000000001" customHeight="1" x14ac:dyDescent="0.2">
      <c r="CG5313" s="4"/>
    </row>
    <row r="5314" spans="85:85" ht="20.100000000000001" customHeight="1" x14ac:dyDescent="0.2">
      <c r="CG5314" s="4"/>
    </row>
    <row r="5315" spans="85:85" ht="20.100000000000001" customHeight="1" x14ac:dyDescent="0.2">
      <c r="CG5315" s="4"/>
    </row>
    <row r="5316" spans="85:85" ht="20.100000000000001" customHeight="1" x14ac:dyDescent="0.2">
      <c r="CG5316" s="4"/>
    </row>
    <row r="5317" spans="85:85" ht="20.100000000000001" customHeight="1" x14ac:dyDescent="0.2">
      <c r="CG5317" s="4"/>
    </row>
    <row r="5318" spans="85:85" ht="20.100000000000001" customHeight="1" x14ac:dyDescent="0.2">
      <c r="CG5318" s="4"/>
    </row>
    <row r="5319" spans="85:85" ht="20.100000000000001" customHeight="1" x14ac:dyDescent="0.2">
      <c r="CG5319" s="4"/>
    </row>
    <row r="5320" spans="85:85" ht="20.100000000000001" customHeight="1" x14ac:dyDescent="0.2">
      <c r="CG5320" s="4"/>
    </row>
    <row r="5321" spans="85:85" ht="20.100000000000001" customHeight="1" x14ac:dyDescent="0.2">
      <c r="CG5321" s="4"/>
    </row>
    <row r="5322" spans="85:85" ht="20.100000000000001" customHeight="1" x14ac:dyDescent="0.2">
      <c r="CG5322" s="4"/>
    </row>
    <row r="5323" spans="85:85" ht="20.100000000000001" customHeight="1" x14ac:dyDescent="0.2">
      <c r="CG5323" s="4"/>
    </row>
    <row r="5324" spans="85:85" ht="20.100000000000001" customHeight="1" x14ac:dyDescent="0.2">
      <c r="CG5324" s="4"/>
    </row>
    <row r="5325" spans="85:85" ht="20.100000000000001" customHeight="1" x14ac:dyDescent="0.2">
      <c r="CG5325" s="4"/>
    </row>
    <row r="5326" spans="85:85" ht="20.100000000000001" customHeight="1" x14ac:dyDescent="0.2">
      <c r="CG5326" s="4"/>
    </row>
    <row r="5327" spans="85:85" ht="20.100000000000001" customHeight="1" x14ac:dyDescent="0.2">
      <c r="CG5327" s="4"/>
    </row>
    <row r="5328" spans="85:85" ht="20.100000000000001" customHeight="1" x14ac:dyDescent="0.2">
      <c r="CG5328" s="4"/>
    </row>
    <row r="5329" spans="85:85" ht="20.100000000000001" customHeight="1" x14ac:dyDescent="0.2">
      <c r="CG5329" s="4"/>
    </row>
    <row r="5330" spans="85:85" ht="20.100000000000001" customHeight="1" x14ac:dyDescent="0.2">
      <c r="CG5330" s="4"/>
    </row>
    <row r="5331" spans="85:85" ht="20.100000000000001" customHeight="1" x14ac:dyDescent="0.2">
      <c r="CG5331" s="4"/>
    </row>
    <row r="5332" spans="85:85" ht="20.100000000000001" customHeight="1" x14ac:dyDescent="0.2">
      <c r="CG5332" s="4"/>
    </row>
    <row r="5333" spans="85:85" ht="20.100000000000001" customHeight="1" x14ac:dyDescent="0.2">
      <c r="CG5333" s="4"/>
    </row>
    <row r="5334" spans="85:85" ht="20.100000000000001" customHeight="1" x14ac:dyDescent="0.2">
      <c r="CG5334" s="4"/>
    </row>
    <row r="5335" spans="85:85" ht="20.100000000000001" customHeight="1" x14ac:dyDescent="0.2">
      <c r="CG5335" s="4"/>
    </row>
    <row r="5336" spans="85:85" ht="20.100000000000001" customHeight="1" x14ac:dyDescent="0.2">
      <c r="CG5336" s="4"/>
    </row>
    <row r="5337" spans="85:85" ht="20.100000000000001" customHeight="1" x14ac:dyDescent="0.2">
      <c r="CG5337" s="4"/>
    </row>
    <row r="5338" spans="85:85" ht="20.100000000000001" customHeight="1" x14ac:dyDescent="0.2">
      <c r="CG5338" s="4"/>
    </row>
    <row r="5339" spans="85:85" ht="20.100000000000001" customHeight="1" x14ac:dyDescent="0.2">
      <c r="CG5339" s="4"/>
    </row>
    <row r="5340" spans="85:85" ht="20.100000000000001" customHeight="1" x14ac:dyDescent="0.2">
      <c r="CG5340" s="4"/>
    </row>
    <row r="5341" spans="85:85" ht="20.100000000000001" customHeight="1" x14ac:dyDescent="0.2">
      <c r="CG5341" s="4"/>
    </row>
    <row r="5342" spans="85:85" ht="20.100000000000001" customHeight="1" x14ac:dyDescent="0.2">
      <c r="CG5342" s="4"/>
    </row>
    <row r="5343" spans="85:85" ht="20.100000000000001" customHeight="1" x14ac:dyDescent="0.2">
      <c r="CG5343" s="4"/>
    </row>
    <row r="5344" spans="85:85" ht="20.100000000000001" customHeight="1" x14ac:dyDescent="0.2">
      <c r="CG5344" s="4"/>
    </row>
    <row r="5345" spans="85:85" ht="20.100000000000001" customHeight="1" x14ac:dyDescent="0.2">
      <c r="CG5345" s="4"/>
    </row>
    <row r="5346" spans="85:85" ht="20.100000000000001" customHeight="1" x14ac:dyDescent="0.2">
      <c r="CG5346" s="4"/>
    </row>
    <row r="5347" spans="85:85" ht="20.100000000000001" customHeight="1" x14ac:dyDescent="0.2">
      <c r="CG5347" s="4"/>
    </row>
    <row r="5348" spans="85:85" ht="20.100000000000001" customHeight="1" x14ac:dyDescent="0.2">
      <c r="CG5348" s="4"/>
    </row>
    <row r="5349" spans="85:85" ht="20.100000000000001" customHeight="1" x14ac:dyDescent="0.2">
      <c r="CG5349" s="4"/>
    </row>
    <row r="5350" spans="85:85" ht="20.100000000000001" customHeight="1" x14ac:dyDescent="0.2">
      <c r="CG5350" s="4"/>
    </row>
    <row r="5351" spans="85:85" ht="20.100000000000001" customHeight="1" x14ac:dyDescent="0.2">
      <c r="CG5351" s="4"/>
    </row>
    <row r="5352" spans="85:85" ht="20.100000000000001" customHeight="1" x14ac:dyDescent="0.2">
      <c r="CG5352" s="4"/>
    </row>
    <row r="5353" spans="85:85" ht="20.100000000000001" customHeight="1" x14ac:dyDescent="0.2">
      <c r="CG5353" s="4"/>
    </row>
    <row r="5354" spans="85:85" ht="20.100000000000001" customHeight="1" x14ac:dyDescent="0.2">
      <c r="CG5354" s="4"/>
    </row>
    <row r="5355" spans="85:85" ht="20.100000000000001" customHeight="1" x14ac:dyDescent="0.2">
      <c r="CG5355" s="4"/>
    </row>
    <row r="5356" spans="85:85" ht="20.100000000000001" customHeight="1" x14ac:dyDescent="0.2">
      <c r="CG5356" s="4"/>
    </row>
    <row r="5357" spans="85:85" ht="20.100000000000001" customHeight="1" x14ac:dyDescent="0.2">
      <c r="CG5357" s="4"/>
    </row>
    <row r="5358" spans="85:85" ht="20.100000000000001" customHeight="1" x14ac:dyDescent="0.2">
      <c r="CG5358" s="4"/>
    </row>
    <row r="5359" spans="85:85" ht="20.100000000000001" customHeight="1" x14ac:dyDescent="0.2">
      <c r="CG5359" s="4"/>
    </row>
    <row r="5360" spans="85:85" ht="20.100000000000001" customHeight="1" x14ac:dyDescent="0.2">
      <c r="CG5360" s="4"/>
    </row>
    <row r="5361" spans="85:85" ht="20.100000000000001" customHeight="1" x14ac:dyDescent="0.2">
      <c r="CG5361" s="4"/>
    </row>
    <row r="5362" spans="85:85" ht="20.100000000000001" customHeight="1" x14ac:dyDescent="0.2">
      <c r="CG5362" s="4"/>
    </row>
    <row r="5363" spans="85:85" ht="20.100000000000001" customHeight="1" x14ac:dyDescent="0.2">
      <c r="CG5363" s="4"/>
    </row>
    <row r="5364" spans="85:85" ht="20.100000000000001" customHeight="1" x14ac:dyDescent="0.2">
      <c r="CG5364" s="4"/>
    </row>
    <row r="5365" spans="85:85" ht="20.100000000000001" customHeight="1" x14ac:dyDescent="0.2">
      <c r="CG5365" s="4"/>
    </row>
    <row r="5366" spans="85:85" ht="20.100000000000001" customHeight="1" x14ac:dyDescent="0.2">
      <c r="CG5366" s="4"/>
    </row>
    <row r="5367" spans="85:85" ht="20.100000000000001" customHeight="1" x14ac:dyDescent="0.2">
      <c r="CG5367" s="4"/>
    </row>
    <row r="5368" spans="85:85" ht="20.100000000000001" customHeight="1" x14ac:dyDescent="0.2">
      <c r="CG5368" s="4"/>
    </row>
    <row r="5369" spans="85:85" ht="20.100000000000001" customHeight="1" x14ac:dyDescent="0.2">
      <c r="CG5369" s="4"/>
    </row>
    <row r="5370" spans="85:85" ht="20.100000000000001" customHeight="1" x14ac:dyDescent="0.2">
      <c r="CG5370" s="4"/>
    </row>
    <row r="5371" spans="85:85" ht="20.100000000000001" customHeight="1" x14ac:dyDescent="0.2">
      <c r="CG5371" s="4"/>
    </row>
    <row r="5372" spans="85:85" ht="20.100000000000001" customHeight="1" x14ac:dyDescent="0.2">
      <c r="CG5372" s="4"/>
    </row>
    <row r="5373" spans="85:85" ht="20.100000000000001" customHeight="1" x14ac:dyDescent="0.2">
      <c r="CG5373" s="4"/>
    </row>
    <row r="5374" spans="85:85" ht="20.100000000000001" customHeight="1" x14ac:dyDescent="0.2">
      <c r="CG5374" s="4"/>
    </row>
    <row r="5375" spans="85:85" ht="20.100000000000001" customHeight="1" x14ac:dyDescent="0.2">
      <c r="CG5375" s="4"/>
    </row>
    <row r="5376" spans="85:85" ht="20.100000000000001" customHeight="1" x14ac:dyDescent="0.2">
      <c r="CG5376" s="4"/>
    </row>
    <row r="5377" spans="85:85" ht="20.100000000000001" customHeight="1" x14ac:dyDescent="0.2">
      <c r="CG5377" s="4"/>
    </row>
    <row r="5378" spans="85:85" ht="20.100000000000001" customHeight="1" x14ac:dyDescent="0.2">
      <c r="CG5378" s="4"/>
    </row>
    <row r="5379" spans="85:85" ht="20.100000000000001" customHeight="1" x14ac:dyDescent="0.2">
      <c r="CG5379" s="4"/>
    </row>
    <row r="5380" spans="85:85" ht="20.100000000000001" customHeight="1" x14ac:dyDescent="0.2">
      <c r="CG5380" s="4"/>
    </row>
    <row r="5381" spans="85:85" ht="20.100000000000001" customHeight="1" x14ac:dyDescent="0.2">
      <c r="CG5381" s="4"/>
    </row>
    <row r="5382" spans="85:85" ht="20.100000000000001" customHeight="1" x14ac:dyDescent="0.2">
      <c r="CG5382" s="4"/>
    </row>
    <row r="5383" spans="85:85" ht="20.100000000000001" customHeight="1" x14ac:dyDescent="0.2">
      <c r="CG5383" s="4"/>
    </row>
    <row r="5384" spans="85:85" ht="20.100000000000001" customHeight="1" x14ac:dyDescent="0.2">
      <c r="CG5384" s="4"/>
    </row>
    <row r="5385" spans="85:85" ht="20.100000000000001" customHeight="1" x14ac:dyDescent="0.2">
      <c r="CG5385" s="4"/>
    </row>
    <row r="5386" spans="85:85" ht="20.100000000000001" customHeight="1" x14ac:dyDescent="0.2">
      <c r="CG5386" s="4"/>
    </row>
    <row r="5387" spans="85:85" ht="20.100000000000001" customHeight="1" x14ac:dyDescent="0.2">
      <c r="CG5387" s="4"/>
    </row>
    <row r="5388" spans="85:85" ht="20.100000000000001" customHeight="1" x14ac:dyDescent="0.2">
      <c r="CG5388" s="4"/>
    </row>
    <row r="5389" spans="85:85" ht="20.100000000000001" customHeight="1" x14ac:dyDescent="0.2">
      <c r="CG5389" s="4"/>
    </row>
    <row r="5390" spans="85:85" ht="20.100000000000001" customHeight="1" x14ac:dyDescent="0.2">
      <c r="CG5390" s="4"/>
    </row>
    <row r="5391" spans="85:85" ht="20.100000000000001" customHeight="1" x14ac:dyDescent="0.2">
      <c r="CG5391" s="4"/>
    </row>
    <row r="5392" spans="85:85" ht="20.100000000000001" customHeight="1" x14ac:dyDescent="0.2">
      <c r="CG5392" s="4"/>
    </row>
    <row r="5393" spans="85:85" ht="20.100000000000001" customHeight="1" x14ac:dyDescent="0.2">
      <c r="CG5393" s="4"/>
    </row>
    <row r="5394" spans="85:85" ht="20.100000000000001" customHeight="1" x14ac:dyDescent="0.2">
      <c r="CG5394" s="4"/>
    </row>
    <row r="5395" spans="85:85" ht="20.100000000000001" customHeight="1" x14ac:dyDescent="0.2">
      <c r="CG5395" s="4"/>
    </row>
    <row r="5396" spans="85:85" ht="20.100000000000001" customHeight="1" x14ac:dyDescent="0.2">
      <c r="CG5396" s="4"/>
    </row>
    <row r="5397" spans="85:85" ht="20.100000000000001" customHeight="1" x14ac:dyDescent="0.2">
      <c r="CG5397" s="4"/>
    </row>
    <row r="5398" spans="85:85" ht="20.100000000000001" customHeight="1" x14ac:dyDescent="0.2">
      <c r="CG5398" s="4"/>
    </row>
    <row r="5399" spans="85:85" ht="20.100000000000001" customHeight="1" x14ac:dyDescent="0.2">
      <c r="CG5399" s="4"/>
    </row>
    <row r="5400" spans="85:85" ht="20.100000000000001" customHeight="1" x14ac:dyDescent="0.2">
      <c r="CG5400" s="4"/>
    </row>
    <row r="5401" spans="85:85" ht="20.100000000000001" customHeight="1" x14ac:dyDescent="0.2">
      <c r="CG5401" s="4"/>
    </row>
    <row r="5402" spans="85:85" ht="20.100000000000001" customHeight="1" x14ac:dyDescent="0.2">
      <c r="CG5402" s="4"/>
    </row>
    <row r="5403" spans="85:85" ht="20.100000000000001" customHeight="1" x14ac:dyDescent="0.2">
      <c r="CG5403" s="4"/>
    </row>
    <row r="5404" spans="85:85" ht="20.100000000000001" customHeight="1" x14ac:dyDescent="0.2">
      <c r="CG5404" s="4"/>
    </row>
    <row r="5405" spans="85:85" ht="20.100000000000001" customHeight="1" x14ac:dyDescent="0.2">
      <c r="CG5405" s="4"/>
    </row>
    <row r="5406" spans="85:85" ht="20.100000000000001" customHeight="1" x14ac:dyDescent="0.2">
      <c r="CG5406" s="4"/>
    </row>
    <row r="5407" spans="85:85" ht="20.100000000000001" customHeight="1" x14ac:dyDescent="0.2">
      <c r="CG5407" s="4"/>
    </row>
    <row r="5408" spans="85:85" ht="20.100000000000001" customHeight="1" x14ac:dyDescent="0.2">
      <c r="CG5408" s="4"/>
    </row>
    <row r="5409" spans="85:85" ht="20.100000000000001" customHeight="1" x14ac:dyDescent="0.2">
      <c r="CG5409" s="4"/>
    </row>
    <row r="5410" spans="85:85" ht="20.100000000000001" customHeight="1" x14ac:dyDescent="0.2">
      <c r="CG5410" s="4"/>
    </row>
    <row r="5411" spans="85:85" ht="20.100000000000001" customHeight="1" x14ac:dyDescent="0.2">
      <c r="CG5411" s="4"/>
    </row>
    <row r="5412" spans="85:85" ht="20.100000000000001" customHeight="1" x14ac:dyDescent="0.2">
      <c r="CG5412" s="4"/>
    </row>
    <row r="5413" spans="85:85" ht="20.100000000000001" customHeight="1" x14ac:dyDescent="0.2">
      <c r="CG5413" s="4"/>
    </row>
    <row r="5414" spans="85:85" ht="20.100000000000001" customHeight="1" x14ac:dyDescent="0.2">
      <c r="CG5414" s="4"/>
    </row>
    <row r="5415" spans="85:85" ht="20.100000000000001" customHeight="1" x14ac:dyDescent="0.2">
      <c r="CG5415" s="4"/>
    </row>
    <row r="5416" spans="85:85" ht="20.100000000000001" customHeight="1" x14ac:dyDescent="0.2">
      <c r="CG5416" s="4"/>
    </row>
    <row r="5417" spans="85:85" ht="20.100000000000001" customHeight="1" x14ac:dyDescent="0.2">
      <c r="CG5417" s="4"/>
    </row>
    <row r="5418" spans="85:85" ht="20.100000000000001" customHeight="1" x14ac:dyDescent="0.2">
      <c r="CG5418" s="4"/>
    </row>
    <row r="5419" spans="85:85" ht="20.100000000000001" customHeight="1" x14ac:dyDescent="0.2">
      <c r="CG5419" s="4"/>
    </row>
    <row r="5420" spans="85:85" ht="20.100000000000001" customHeight="1" x14ac:dyDescent="0.2">
      <c r="CG5420" s="4"/>
    </row>
    <row r="5421" spans="85:85" ht="20.100000000000001" customHeight="1" x14ac:dyDescent="0.2">
      <c r="CG5421" s="4"/>
    </row>
    <row r="5422" spans="85:85" ht="20.100000000000001" customHeight="1" x14ac:dyDescent="0.2">
      <c r="CG5422" s="4"/>
    </row>
    <row r="5423" spans="85:85" ht="20.100000000000001" customHeight="1" x14ac:dyDescent="0.2">
      <c r="CG5423" s="4"/>
    </row>
    <row r="5424" spans="85:85" ht="20.100000000000001" customHeight="1" x14ac:dyDescent="0.2">
      <c r="CG5424" s="4"/>
    </row>
    <row r="5425" spans="85:85" ht="20.100000000000001" customHeight="1" x14ac:dyDescent="0.2">
      <c r="CG5425" s="4"/>
    </row>
    <row r="5426" spans="85:85" ht="20.100000000000001" customHeight="1" x14ac:dyDescent="0.2">
      <c r="CG5426" s="4"/>
    </row>
    <row r="5427" spans="85:85" ht="20.100000000000001" customHeight="1" x14ac:dyDescent="0.2">
      <c r="CG5427" s="4"/>
    </row>
    <row r="5428" spans="85:85" ht="20.100000000000001" customHeight="1" x14ac:dyDescent="0.2">
      <c r="CG5428" s="4"/>
    </row>
    <row r="5429" spans="85:85" ht="20.100000000000001" customHeight="1" x14ac:dyDescent="0.2">
      <c r="CG5429" s="4"/>
    </row>
    <row r="5430" spans="85:85" ht="20.100000000000001" customHeight="1" x14ac:dyDescent="0.2">
      <c r="CG5430" s="4"/>
    </row>
    <row r="5431" spans="85:85" ht="20.100000000000001" customHeight="1" x14ac:dyDescent="0.2">
      <c r="CG5431" s="4"/>
    </row>
    <row r="5432" spans="85:85" ht="20.100000000000001" customHeight="1" x14ac:dyDescent="0.2">
      <c r="CG5432" s="4"/>
    </row>
    <row r="5433" spans="85:85" ht="20.100000000000001" customHeight="1" x14ac:dyDescent="0.2">
      <c r="CG5433" s="4"/>
    </row>
    <row r="5434" spans="85:85" ht="20.100000000000001" customHeight="1" x14ac:dyDescent="0.2">
      <c r="CG5434" s="4"/>
    </row>
    <row r="5435" spans="85:85" ht="20.100000000000001" customHeight="1" x14ac:dyDescent="0.2">
      <c r="CG5435" s="4"/>
    </row>
    <row r="5436" spans="85:85" ht="20.100000000000001" customHeight="1" x14ac:dyDescent="0.2">
      <c r="CG5436" s="4"/>
    </row>
    <row r="5437" spans="85:85" ht="20.100000000000001" customHeight="1" x14ac:dyDescent="0.2">
      <c r="CG5437" s="4"/>
    </row>
    <row r="5438" spans="85:85" ht="20.100000000000001" customHeight="1" x14ac:dyDescent="0.2">
      <c r="CG5438" s="4"/>
    </row>
    <row r="5439" spans="85:85" ht="20.100000000000001" customHeight="1" x14ac:dyDescent="0.2">
      <c r="CG5439" s="4"/>
    </row>
    <row r="5440" spans="85:85" ht="20.100000000000001" customHeight="1" x14ac:dyDescent="0.2">
      <c r="CG5440" s="4"/>
    </row>
    <row r="5441" spans="85:85" ht="20.100000000000001" customHeight="1" x14ac:dyDescent="0.2">
      <c r="CG5441" s="4"/>
    </row>
    <row r="5442" spans="85:85" ht="20.100000000000001" customHeight="1" x14ac:dyDescent="0.2">
      <c r="CG5442" s="4"/>
    </row>
    <row r="5443" spans="85:85" ht="20.100000000000001" customHeight="1" x14ac:dyDescent="0.2">
      <c r="CG5443" s="4"/>
    </row>
    <row r="5444" spans="85:85" ht="20.100000000000001" customHeight="1" x14ac:dyDescent="0.2">
      <c r="CG5444" s="4"/>
    </row>
    <row r="5445" spans="85:85" ht="20.100000000000001" customHeight="1" x14ac:dyDescent="0.2">
      <c r="CG5445" s="4"/>
    </row>
    <row r="5446" spans="85:85" ht="20.100000000000001" customHeight="1" x14ac:dyDescent="0.2">
      <c r="CG5446" s="4"/>
    </row>
    <row r="5447" spans="85:85" ht="20.100000000000001" customHeight="1" x14ac:dyDescent="0.2">
      <c r="CG5447" s="4"/>
    </row>
    <row r="5448" spans="85:85" ht="20.100000000000001" customHeight="1" x14ac:dyDescent="0.2">
      <c r="CG5448" s="4"/>
    </row>
    <row r="5449" spans="85:85" ht="20.100000000000001" customHeight="1" x14ac:dyDescent="0.2">
      <c r="CG5449" s="4"/>
    </row>
    <row r="5450" spans="85:85" ht="20.100000000000001" customHeight="1" x14ac:dyDescent="0.2">
      <c r="CG5450" s="4"/>
    </row>
    <row r="5451" spans="85:85" ht="20.100000000000001" customHeight="1" x14ac:dyDescent="0.2">
      <c r="CG5451" s="4"/>
    </row>
    <row r="5452" spans="85:85" ht="20.100000000000001" customHeight="1" x14ac:dyDescent="0.2">
      <c r="CG5452" s="4"/>
    </row>
    <row r="5453" spans="85:85" ht="20.100000000000001" customHeight="1" x14ac:dyDescent="0.2">
      <c r="CG5453" s="4"/>
    </row>
    <row r="5454" spans="85:85" ht="20.100000000000001" customHeight="1" x14ac:dyDescent="0.2">
      <c r="CG5454" s="4"/>
    </row>
    <row r="5455" spans="85:85" ht="20.100000000000001" customHeight="1" x14ac:dyDescent="0.2">
      <c r="CG5455" s="4"/>
    </row>
    <row r="5456" spans="85:85" ht="20.100000000000001" customHeight="1" x14ac:dyDescent="0.2">
      <c r="CG5456" s="4"/>
    </row>
    <row r="5457" spans="85:85" ht="20.100000000000001" customHeight="1" x14ac:dyDescent="0.2">
      <c r="CG5457" s="4"/>
    </row>
    <row r="5458" spans="85:85" ht="20.100000000000001" customHeight="1" x14ac:dyDescent="0.2">
      <c r="CG5458" s="4"/>
    </row>
    <row r="5459" spans="85:85" ht="20.100000000000001" customHeight="1" x14ac:dyDescent="0.2">
      <c r="CG5459" s="4"/>
    </row>
    <row r="5460" spans="85:85" ht="20.100000000000001" customHeight="1" x14ac:dyDescent="0.2">
      <c r="CG5460" s="4"/>
    </row>
    <row r="5461" spans="85:85" ht="20.100000000000001" customHeight="1" x14ac:dyDescent="0.2">
      <c r="CG5461" s="4"/>
    </row>
    <row r="5462" spans="85:85" ht="20.100000000000001" customHeight="1" x14ac:dyDescent="0.2">
      <c r="CG5462" s="4"/>
    </row>
    <row r="5463" spans="85:85" ht="20.100000000000001" customHeight="1" x14ac:dyDescent="0.2">
      <c r="CG5463" s="4"/>
    </row>
    <row r="5464" spans="85:85" ht="20.100000000000001" customHeight="1" x14ac:dyDescent="0.2">
      <c r="CG5464" s="4"/>
    </row>
    <row r="5465" spans="85:85" ht="20.100000000000001" customHeight="1" x14ac:dyDescent="0.2">
      <c r="CG5465" s="4"/>
    </row>
    <row r="5466" spans="85:85" ht="20.100000000000001" customHeight="1" x14ac:dyDescent="0.2">
      <c r="CG5466" s="4"/>
    </row>
    <row r="5467" spans="85:85" ht="20.100000000000001" customHeight="1" x14ac:dyDescent="0.2">
      <c r="CG5467" s="4"/>
    </row>
    <row r="5468" spans="85:85" ht="20.100000000000001" customHeight="1" x14ac:dyDescent="0.2">
      <c r="CG5468" s="4"/>
    </row>
    <row r="5469" spans="85:85" ht="20.100000000000001" customHeight="1" x14ac:dyDescent="0.2">
      <c r="CG5469" s="4"/>
    </row>
    <row r="5470" spans="85:85" ht="20.100000000000001" customHeight="1" x14ac:dyDescent="0.2">
      <c r="CG5470" s="4"/>
    </row>
    <row r="5471" spans="85:85" ht="20.100000000000001" customHeight="1" x14ac:dyDescent="0.2">
      <c r="CG5471" s="4"/>
    </row>
    <row r="5472" spans="85:85" ht="20.100000000000001" customHeight="1" x14ac:dyDescent="0.2">
      <c r="CG5472" s="4"/>
    </row>
    <row r="5473" spans="85:85" ht="20.100000000000001" customHeight="1" x14ac:dyDescent="0.2">
      <c r="CG5473" s="4"/>
    </row>
    <row r="5474" spans="85:85" ht="20.100000000000001" customHeight="1" x14ac:dyDescent="0.2">
      <c r="CG5474" s="4"/>
    </row>
    <row r="5475" spans="85:85" ht="20.100000000000001" customHeight="1" x14ac:dyDescent="0.2">
      <c r="CG5475" s="4"/>
    </row>
    <row r="5476" spans="85:85" ht="20.100000000000001" customHeight="1" x14ac:dyDescent="0.2">
      <c r="CG5476" s="4"/>
    </row>
    <row r="5477" spans="85:85" ht="20.100000000000001" customHeight="1" x14ac:dyDescent="0.2">
      <c r="CG5477" s="4"/>
    </row>
    <row r="5478" spans="85:85" ht="20.100000000000001" customHeight="1" x14ac:dyDescent="0.2">
      <c r="CG5478" s="4"/>
    </row>
    <row r="5479" spans="85:85" ht="20.100000000000001" customHeight="1" x14ac:dyDescent="0.2">
      <c r="CG5479" s="4"/>
    </row>
    <row r="5480" spans="85:85" ht="20.100000000000001" customHeight="1" x14ac:dyDescent="0.2">
      <c r="CG5480" s="4"/>
    </row>
    <row r="5481" spans="85:85" ht="20.100000000000001" customHeight="1" x14ac:dyDescent="0.2">
      <c r="CG5481" s="4"/>
    </row>
    <row r="5482" spans="85:85" ht="20.100000000000001" customHeight="1" x14ac:dyDescent="0.2">
      <c r="CG5482" s="4"/>
    </row>
    <row r="5483" spans="85:85" ht="20.100000000000001" customHeight="1" x14ac:dyDescent="0.2">
      <c r="CG5483" s="4"/>
    </row>
    <row r="5484" spans="85:85" ht="20.100000000000001" customHeight="1" x14ac:dyDescent="0.2">
      <c r="CG5484" s="4"/>
    </row>
    <row r="5485" spans="85:85" ht="20.100000000000001" customHeight="1" x14ac:dyDescent="0.2">
      <c r="CG5485" s="4"/>
    </row>
    <row r="5486" spans="85:85" ht="20.100000000000001" customHeight="1" x14ac:dyDescent="0.2">
      <c r="CG5486" s="4"/>
    </row>
    <row r="5487" spans="85:85" ht="20.100000000000001" customHeight="1" x14ac:dyDescent="0.2">
      <c r="CG5487" s="4"/>
    </row>
    <row r="5488" spans="85:85" ht="20.100000000000001" customHeight="1" x14ac:dyDescent="0.2">
      <c r="CG5488" s="4"/>
    </row>
    <row r="5489" spans="85:85" ht="20.100000000000001" customHeight="1" x14ac:dyDescent="0.2">
      <c r="CG5489" s="4"/>
    </row>
    <row r="5490" spans="85:85" ht="20.100000000000001" customHeight="1" x14ac:dyDescent="0.2">
      <c r="CG5490" s="4"/>
    </row>
    <row r="5491" spans="85:85" ht="20.100000000000001" customHeight="1" x14ac:dyDescent="0.2">
      <c r="CG5491" s="4"/>
    </row>
    <row r="5492" spans="85:85" ht="20.100000000000001" customHeight="1" x14ac:dyDescent="0.2">
      <c r="CG5492" s="4"/>
    </row>
    <row r="5493" spans="85:85" ht="20.100000000000001" customHeight="1" x14ac:dyDescent="0.2">
      <c r="CG5493" s="4"/>
    </row>
    <row r="5494" spans="85:85" ht="20.100000000000001" customHeight="1" x14ac:dyDescent="0.2">
      <c r="CG5494" s="4"/>
    </row>
    <row r="5495" spans="85:85" ht="20.100000000000001" customHeight="1" x14ac:dyDescent="0.2">
      <c r="CG5495" s="4"/>
    </row>
    <row r="5496" spans="85:85" ht="20.100000000000001" customHeight="1" x14ac:dyDescent="0.2">
      <c r="CG5496" s="4"/>
    </row>
    <row r="5497" spans="85:85" ht="20.100000000000001" customHeight="1" x14ac:dyDescent="0.2">
      <c r="CG5497" s="4"/>
    </row>
    <row r="5498" spans="85:85" ht="20.100000000000001" customHeight="1" x14ac:dyDescent="0.2">
      <c r="CG5498" s="4"/>
    </row>
    <row r="5499" spans="85:85" ht="20.100000000000001" customHeight="1" x14ac:dyDescent="0.2">
      <c r="CG5499" s="4"/>
    </row>
    <row r="5500" spans="85:85" ht="20.100000000000001" customHeight="1" x14ac:dyDescent="0.2">
      <c r="CG5500" s="4"/>
    </row>
    <row r="5501" spans="85:85" ht="20.100000000000001" customHeight="1" x14ac:dyDescent="0.2">
      <c r="CG5501" s="4"/>
    </row>
    <row r="5502" spans="85:85" ht="20.100000000000001" customHeight="1" x14ac:dyDescent="0.2">
      <c r="CG5502" s="4"/>
    </row>
    <row r="5503" spans="85:85" ht="20.100000000000001" customHeight="1" x14ac:dyDescent="0.2">
      <c r="CG5503" s="4"/>
    </row>
    <row r="5504" spans="85:85" ht="20.100000000000001" customHeight="1" x14ac:dyDescent="0.2">
      <c r="CG5504" s="4"/>
    </row>
    <row r="5505" spans="85:85" ht="20.100000000000001" customHeight="1" x14ac:dyDescent="0.2">
      <c r="CG5505" s="4"/>
    </row>
    <row r="5506" spans="85:85" ht="20.100000000000001" customHeight="1" x14ac:dyDescent="0.2">
      <c r="CG5506" s="4"/>
    </row>
    <row r="5507" spans="85:85" ht="20.100000000000001" customHeight="1" x14ac:dyDescent="0.2">
      <c r="CG5507" s="4"/>
    </row>
    <row r="5508" spans="85:85" ht="20.100000000000001" customHeight="1" x14ac:dyDescent="0.2">
      <c r="CG5508" s="4"/>
    </row>
    <row r="5509" spans="85:85" ht="20.100000000000001" customHeight="1" x14ac:dyDescent="0.2">
      <c r="CG5509" s="4"/>
    </row>
    <row r="5510" spans="85:85" ht="20.100000000000001" customHeight="1" x14ac:dyDescent="0.2">
      <c r="CG5510" s="4"/>
    </row>
    <row r="5511" spans="85:85" ht="20.100000000000001" customHeight="1" x14ac:dyDescent="0.2">
      <c r="CG5511" s="4"/>
    </row>
    <row r="5512" spans="85:85" ht="20.100000000000001" customHeight="1" x14ac:dyDescent="0.2">
      <c r="CG5512" s="4"/>
    </row>
    <row r="5513" spans="85:85" ht="20.100000000000001" customHeight="1" x14ac:dyDescent="0.2">
      <c r="CG5513" s="4"/>
    </row>
    <row r="5514" spans="85:85" ht="20.100000000000001" customHeight="1" x14ac:dyDescent="0.2">
      <c r="CG5514" s="4"/>
    </row>
    <row r="5515" spans="85:85" ht="20.100000000000001" customHeight="1" x14ac:dyDescent="0.2">
      <c r="CG5515" s="4"/>
    </row>
    <row r="5516" spans="85:85" ht="20.100000000000001" customHeight="1" x14ac:dyDescent="0.2">
      <c r="CG5516" s="4"/>
    </row>
    <row r="5517" spans="85:85" ht="20.100000000000001" customHeight="1" x14ac:dyDescent="0.2">
      <c r="CG5517" s="4"/>
    </row>
    <row r="5518" spans="85:85" ht="20.100000000000001" customHeight="1" x14ac:dyDescent="0.2">
      <c r="CG5518" s="4"/>
    </row>
    <row r="5519" spans="85:85" ht="20.100000000000001" customHeight="1" x14ac:dyDescent="0.2">
      <c r="CG5519" s="4"/>
    </row>
    <row r="5520" spans="85:85" ht="20.100000000000001" customHeight="1" x14ac:dyDescent="0.2">
      <c r="CG5520" s="4"/>
    </row>
    <row r="5521" spans="85:85" ht="20.100000000000001" customHeight="1" x14ac:dyDescent="0.2">
      <c r="CG5521" s="4"/>
    </row>
    <row r="5522" spans="85:85" ht="20.100000000000001" customHeight="1" x14ac:dyDescent="0.2">
      <c r="CG5522" s="4"/>
    </row>
    <row r="5523" spans="85:85" ht="20.100000000000001" customHeight="1" x14ac:dyDescent="0.2">
      <c r="CG5523" s="4"/>
    </row>
    <row r="5524" spans="85:85" ht="20.100000000000001" customHeight="1" x14ac:dyDescent="0.2">
      <c r="CG5524" s="4"/>
    </row>
    <row r="5525" spans="85:85" ht="20.100000000000001" customHeight="1" x14ac:dyDescent="0.2">
      <c r="CG5525" s="4"/>
    </row>
    <row r="5526" spans="85:85" ht="20.100000000000001" customHeight="1" x14ac:dyDescent="0.2">
      <c r="CG5526" s="4"/>
    </row>
    <row r="5527" spans="85:85" ht="20.100000000000001" customHeight="1" x14ac:dyDescent="0.2">
      <c r="CG5527" s="4"/>
    </row>
    <row r="5528" spans="85:85" ht="20.100000000000001" customHeight="1" x14ac:dyDescent="0.2">
      <c r="CG5528" s="4"/>
    </row>
    <row r="5529" spans="85:85" ht="20.100000000000001" customHeight="1" x14ac:dyDescent="0.2">
      <c r="CG5529" s="4"/>
    </row>
    <row r="5530" spans="85:85" ht="20.100000000000001" customHeight="1" x14ac:dyDescent="0.2">
      <c r="CG5530" s="4"/>
    </row>
    <row r="5531" spans="85:85" ht="20.100000000000001" customHeight="1" x14ac:dyDescent="0.2">
      <c r="CG5531" s="4"/>
    </row>
    <row r="5532" spans="85:85" ht="20.100000000000001" customHeight="1" x14ac:dyDescent="0.2">
      <c r="CG5532" s="4"/>
    </row>
    <row r="5533" spans="85:85" ht="20.100000000000001" customHeight="1" x14ac:dyDescent="0.2">
      <c r="CG5533" s="4"/>
    </row>
    <row r="5534" spans="85:85" ht="20.100000000000001" customHeight="1" x14ac:dyDescent="0.2">
      <c r="CG5534" s="4"/>
    </row>
    <row r="5535" spans="85:85" ht="20.100000000000001" customHeight="1" x14ac:dyDescent="0.2">
      <c r="CG5535" s="4"/>
    </row>
    <row r="5536" spans="85:85" ht="20.100000000000001" customHeight="1" x14ac:dyDescent="0.2">
      <c r="CG5536" s="4"/>
    </row>
    <row r="5537" spans="85:85" ht="20.100000000000001" customHeight="1" x14ac:dyDescent="0.2">
      <c r="CG5537" s="4"/>
    </row>
    <row r="5538" spans="85:85" ht="20.100000000000001" customHeight="1" x14ac:dyDescent="0.2">
      <c r="CG5538" s="4"/>
    </row>
    <row r="5539" spans="85:85" ht="20.100000000000001" customHeight="1" x14ac:dyDescent="0.2">
      <c r="CG5539" s="4"/>
    </row>
    <row r="5540" spans="85:85" ht="20.100000000000001" customHeight="1" x14ac:dyDescent="0.2">
      <c r="CG5540" s="4"/>
    </row>
    <row r="5541" spans="85:85" ht="20.100000000000001" customHeight="1" x14ac:dyDescent="0.2">
      <c r="CG5541" s="4"/>
    </row>
    <row r="5542" spans="85:85" ht="20.100000000000001" customHeight="1" x14ac:dyDescent="0.2">
      <c r="CG5542" s="4"/>
    </row>
    <row r="5543" spans="85:85" ht="20.100000000000001" customHeight="1" x14ac:dyDescent="0.2">
      <c r="CG5543" s="4"/>
    </row>
    <row r="5544" spans="85:85" ht="20.100000000000001" customHeight="1" x14ac:dyDescent="0.2">
      <c r="CG5544" s="4"/>
    </row>
    <row r="5545" spans="85:85" ht="20.100000000000001" customHeight="1" x14ac:dyDescent="0.2">
      <c r="CG5545" s="4"/>
    </row>
    <row r="5546" spans="85:85" ht="20.100000000000001" customHeight="1" x14ac:dyDescent="0.2">
      <c r="CG5546" s="4"/>
    </row>
    <row r="5547" spans="85:85" ht="20.100000000000001" customHeight="1" x14ac:dyDescent="0.2">
      <c r="CG5547" s="4"/>
    </row>
    <row r="5548" spans="85:85" ht="20.100000000000001" customHeight="1" x14ac:dyDescent="0.2">
      <c r="CG5548" s="4"/>
    </row>
    <row r="5549" spans="85:85" ht="20.100000000000001" customHeight="1" x14ac:dyDescent="0.2">
      <c r="CG5549" s="4"/>
    </row>
    <row r="5550" spans="85:85" ht="20.100000000000001" customHeight="1" x14ac:dyDescent="0.2">
      <c r="CG5550" s="4"/>
    </row>
    <row r="5551" spans="85:85" ht="20.100000000000001" customHeight="1" x14ac:dyDescent="0.2">
      <c r="CG5551" s="4"/>
    </row>
    <row r="5552" spans="85:85" ht="20.100000000000001" customHeight="1" x14ac:dyDescent="0.2">
      <c r="CG5552" s="4"/>
    </row>
    <row r="5553" spans="85:85" ht="20.100000000000001" customHeight="1" x14ac:dyDescent="0.2">
      <c r="CG5553" s="4"/>
    </row>
    <row r="5554" spans="85:85" ht="20.100000000000001" customHeight="1" x14ac:dyDescent="0.2">
      <c r="CG5554" s="4"/>
    </row>
    <row r="5555" spans="85:85" ht="20.100000000000001" customHeight="1" x14ac:dyDescent="0.2">
      <c r="CG5555" s="4"/>
    </row>
    <row r="5556" spans="85:85" ht="20.100000000000001" customHeight="1" x14ac:dyDescent="0.2">
      <c r="CG5556" s="4"/>
    </row>
    <row r="5557" spans="85:85" ht="20.100000000000001" customHeight="1" x14ac:dyDescent="0.2">
      <c r="CG5557" s="4"/>
    </row>
    <row r="5558" spans="85:85" ht="20.100000000000001" customHeight="1" x14ac:dyDescent="0.2">
      <c r="CG5558" s="4"/>
    </row>
    <row r="5559" spans="85:85" ht="20.100000000000001" customHeight="1" x14ac:dyDescent="0.2">
      <c r="CG5559" s="4"/>
    </row>
    <row r="5560" spans="85:85" ht="20.100000000000001" customHeight="1" x14ac:dyDescent="0.2">
      <c r="CG5560" s="4"/>
    </row>
    <row r="5561" spans="85:85" ht="20.100000000000001" customHeight="1" x14ac:dyDescent="0.2">
      <c r="CG5561" s="4"/>
    </row>
    <row r="5562" spans="85:85" ht="20.100000000000001" customHeight="1" x14ac:dyDescent="0.2">
      <c r="CG5562" s="4"/>
    </row>
    <row r="5563" spans="85:85" ht="20.100000000000001" customHeight="1" x14ac:dyDescent="0.2">
      <c r="CG5563" s="4"/>
    </row>
    <row r="5564" spans="85:85" ht="20.100000000000001" customHeight="1" x14ac:dyDescent="0.2">
      <c r="CG5564" s="4"/>
    </row>
    <row r="5565" spans="85:85" ht="20.100000000000001" customHeight="1" x14ac:dyDescent="0.2">
      <c r="CG5565" s="4"/>
    </row>
    <row r="5566" spans="85:85" ht="20.100000000000001" customHeight="1" x14ac:dyDescent="0.2">
      <c r="CG5566" s="4"/>
    </row>
    <row r="5567" spans="85:85" ht="20.100000000000001" customHeight="1" x14ac:dyDescent="0.2">
      <c r="CG5567" s="4"/>
    </row>
    <row r="5568" spans="85:85" ht="20.100000000000001" customHeight="1" x14ac:dyDescent="0.2">
      <c r="CG5568" s="4"/>
    </row>
    <row r="5569" spans="85:85" ht="20.100000000000001" customHeight="1" x14ac:dyDescent="0.2">
      <c r="CG5569" s="4"/>
    </row>
    <row r="5570" spans="85:85" ht="20.100000000000001" customHeight="1" x14ac:dyDescent="0.2">
      <c r="CG5570" s="4"/>
    </row>
    <row r="5571" spans="85:85" ht="20.100000000000001" customHeight="1" x14ac:dyDescent="0.2">
      <c r="CG5571" s="4"/>
    </row>
    <row r="5572" spans="85:85" ht="20.100000000000001" customHeight="1" x14ac:dyDescent="0.2">
      <c r="CG5572" s="4"/>
    </row>
    <row r="5573" spans="85:85" ht="20.100000000000001" customHeight="1" x14ac:dyDescent="0.2">
      <c r="CG5573" s="4"/>
    </row>
    <row r="5574" spans="85:85" ht="20.100000000000001" customHeight="1" x14ac:dyDescent="0.2">
      <c r="CG5574" s="4"/>
    </row>
    <row r="5575" spans="85:85" ht="20.100000000000001" customHeight="1" x14ac:dyDescent="0.2">
      <c r="CG5575" s="4"/>
    </row>
    <row r="5576" spans="85:85" ht="20.100000000000001" customHeight="1" x14ac:dyDescent="0.2">
      <c r="CG5576" s="4"/>
    </row>
    <row r="5577" spans="85:85" ht="20.100000000000001" customHeight="1" x14ac:dyDescent="0.2">
      <c r="CG5577" s="4"/>
    </row>
    <row r="5578" spans="85:85" ht="20.100000000000001" customHeight="1" x14ac:dyDescent="0.2">
      <c r="CG5578" s="4"/>
    </row>
    <row r="5579" spans="85:85" ht="20.100000000000001" customHeight="1" x14ac:dyDescent="0.2">
      <c r="CG5579" s="4"/>
    </row>
    <row r="5580" spans="85:85" ht="20.100000000000001" customHeight="1" x14ac:dyDescent="0.2">
      <c r="CG5580" s="4"/>
    </row>
    <row r="5581" spans="85:85" ht="20.100000000000001" customHeight="1" x14ac:dyDescent="0.2">
      <c r="CG5581" s="4"/>
    </row>
    <row r="5582" spans="85:85" ht="20.100000000000001" customHeight="1" x14ac:dyDescent="0.2">
      <c r="CG5582" s="4"/>
    </row>
    <row r="5583" spans="85:85" ht="20.100000000000001" customHeight="1" x14ac:dyDescent="0.2">
      <c r="CG5583" s="4"/>
    </row>
    <row r="5584" spans="85:85" ht="20.100000000000001" customHeight="1" x14ac:dyDescent="0.2">
      <c r="CG5584" s="4"/>
    </row>
    <row r="5585" spans="85:85" ht="20.100000000000001" customHeight="1" x14ac:dyDescent="0.2">
      <c r="CG5585" s="4"/>
    </row>
    <row r="5586" spans="85:85" ht="20.100000000000001" customHeight="1" x14ac:dyDescent="0.2">
      <c r="CG5586" s="4"/>
    </row>
    <row r="5587" spans="85:85" ht="20.100000000000001" customHeight="1" x14ac:dyDescent="0.2">
      <c r="CG5587" s="4"/>
    </row>
    <row r="5588" spans="85:85" ht="20.100000000000001" customHeight="1" x14ac:dyDescent="0.2">
      <c r="CG5588" s="4"/>
    </row>
    <row r="5589" spans="85:85" ht="20.100000000000001" customHeight="1" x14ac:dyDescent="0.2">
      <c r="CG5589" s="4"/>
    </row>
    <row r="5590" spans="85:85" ht="20.100000000000001" customHeight="1" x14ac:dyDescent="0.2">
      <c r="CG5590" s="4"/>
    </row>
    <row r="5591" spans="85:85" ht="20.100000000000001" customHeight="1" x14ac:dyDescent="0.2">
      <c r="CG5591" s="4"/>
    </row>
    <row r="5592" spans="85:85" ht="20.100000000000001" customHeight="1" x14ac:dyDescent="0.2">
      <c r="CG5592" s="4"/>
    </row>
    <row r="5593" spans="85:85" ht="20.100000000000001" customHeight="1" x14ac:dyDescent="0.2">
      <c r="CG5593" s="4"/>
    </row>
    <row r="5594" spans="85:85" ht="20.100000000000001" customHeight="1" x14ac:dyDescent="0.2">
      <c r="CG5594" s="4"/>
    </row>
    <row r="5595" spans="85:85" ht="20.100000000000001" customHeight="1" x14ac:dyDescent="0.2">
      <c r="CG5595" s="4"/>
    </row>
    <row r="5596" spans="85:85" ht="20.100000000000001" customHeight="1" x14ac:dyDescent="0.2">
      <c r="CG5596" s="4"/>
    </row>
    <row r="5597" spans="85:85" ht="20.100000000000001" customHeight="1" x14ac:dyDescent="0.2">
      <c r="CG5597" s="4"/>
    </row>
    <row r="5598" spans="85:85" ht="20.100000000000001" customHeight="1" x14ac:dyDescent="0.2">
      <c r="CG5598" s="4"/>
    </row>
    <row r="5599" spans="85:85" ht="20.100000000000001" customHeight="1" x14ac:dyDescent="0.2">
      <c r="CG5599" s="4"/>
    </row>
    <row r="5600" spans="85:85" ht="20.100000000000001" customHeight="1" x14ac:dyDescent="0.2">
      <c r="CG5600" s="4"/>
    </row>
    <row r="5601" spans="85:85" ht="20.100000000000001" customHeight="1" x14ac:dyDescent="0.2">
      <c r="CG5601" s="4"/>
    </row>
    <row r="5602" spans="85:85" ht="20.100000000000001" customHeight="1" x14ac:dyDescent="0.2">
      <c r="CG5602" s="4"/>
    </row>
    <row r="5603" spans="85:85" ht="20.100000000000001" customHeight="1" x14ac:dyDescent="0.2">
      <c r="CG5603" s="4"/>
    </row>
    <row r="5604" spans="85:85" ht="20.100000000000001" customHeight="1" x14ac:dyDescent="0.2">
      <c r="CG5604" s="4"/>
    </row>
    <row r="5605" spans="85:85" ht="20.100000000000001" customHeight="1" x14ac:dyDescent="0.2">
      <c r="CG5605" s="4"/>
    </row>
    <row r="5606" spans="85:85" ht="20.100000000000001" customHeight="1" x14ac:dyDescent="0.2">
      <c r="CG5606" s="4"/>
    </row>
    <row r="5607" spans="85:85" ht="20.100000000000001" customHeight="1" x14ac:dyDescent="0.2">
      <c r="CG5607" s="4"/>
    </row>
    <row r="5608" spans="85:85" ht="20.100000000000001" customHeight="1" x14ac:dyDescent="0.2">
      <c r="CG5608" s="4"/>
    </row>
    <row r="5609" spans="85:85" ht="20.100000000000001" customHeight="1" x14ac:dyDescent="0.2">
      <c r="CG5609" s="4"/>
    </row>
    <row r="5610" spans="85:85" ht="20.100000000000001" customHeight="1" x14ac:dyDescent="0.2">
      <c r="CG5610" s="4"/>
    </row>
    <row r="5611" spans="85:85" ht="20.100000000000001" customHeight="1" x14ac:dyDescent="0.2">
      <c r="CG5611" s="4"/>
    </row>
    <row r="5612" spans="85:85" ht="20.100000000000001" customHeight="1" x14ac:dyDescent="0.2">
      <c r="CG5612" s="4"/>
    </row>
    <row r="5613" spans="85:85" ht="20.100000000000001" customHeight="1" x14ac:dyDescent="0.2">
      <c r="CG5613" s="4"/>
    </row>
    <row r="5614" spans="85:85" ht="20.100000000000001" customHeight="1" x14ac:dyDescent="0.2">
      <c r="CG5614" s="4"/>
    </row>
    <row r="5615" spans="85:85" ht="20.100000000000001" customHeight="1" x14ac:dyDescent="0.2">
      <c r="CG5615" s="4"/>
    </row>
    <row r="5616" spans="85:85" ht="20.100000000000001" customHeight="1" x14ac:dyDescent="0.2">
      <c r="CG5616" s="4"/>
    </row>
    <row r="5617" spans="85:85" ht="20.100000000000001" customHeight="1" x14ac:dyDescent="0.2">
      <c r="CG5617" s="4"/>
    </row>
    <row r="5618" spans="85:85" ht="20.100000000000001" customHeight="1" x14ac:dyDescent="0.2">
      <c r="CG5618" s="4"/>
    </row>
    <row r="5619" spans="85:85" ht="20.100000000000001" customHeight="1" x14ac:dyDescent="0.2">
      <c r="CG5619" s="4"/>
    </row>
    <row r="5620" spans="85:85" ht="20.100000000000001" customHeight="1" x14ac:dyDescent="0.2">
      <c r="CG5620" s="4"/>
    </row>
    <row r="5621" spans="85:85" ht="20.100000000000001" customHeight="1" x14ac:dyDescent="0.2">
      <c r="CG5621" s="4"/>
    </row>
    <row r="5622" spans="85:85" ht="20.100000000000001" customHeight="1" x14ac:dyDescent="0.2">
      <c r="CG5622" s="4"/>
    </row>
    <row r="5623" spans="85:85" ht="20.100000000000001" customHeight="1" x14ac:dyDescent="0.2">
      <c r="CG5623" s="4"/>
    </row>
    <row r="5624" spans="85:85" ht="20.100000000000001" customHeight="1" x14ac:dyDescent="0.2">
      <c r="CG5624" s="4"/>
    </row>
    <row r="5625" spans="85:85" ht="20.100000000000001" customHeight="1" x14ac:dyDescent="0.2">
      <c r="CG5625" s="4"/>
    </row>
    <row r="5626" spans="85:85" ht="20.100000000000001" customHeight="1" x14ac:dyDescent="0.2">
      <c r="CG5626" s="4"/>
    </row>
    <row r="5627" spans="85:85" ht="20.100000000000001" customHeight="1" x14ac:dyDescent="0.2">
      <c r="CG5627" s="4"/>
    </row>
    <row r="5628" spans="85:85" ht="20.100000000000001" customHeight="1" x14ac:dyDescent="0.2">
      <c r="CG5628" s="4"/>
    </row>
    <row r="5629" spans="85:85" ht="20.100000000000001" customHeight="1" x14ac:dyDescent="0.2">
      <c r="CG5629" s="4"/>
    </row>
    <row r="5630" spans="85:85" ht="20.100000000000001" customHeight="1" x14ac:dyDescent="0.2">
      <c r="CG5630" s="4"/>
    </row>
    <row r="5631" spans="85:85" ht="20.100000000000001" customHeight="1" x14ac:dyDescent="0.2">
      <c r="CG5631" s="4"/>
    </row>
    <row r="5632" spans="85:85" ht="20.100000000000001" customHeight="1" x14ac:dyDescent="0.2">
      <c r="CG5632" s="4"/>
    </row>
    <row r="5633" spans="85:85" ht="20.100000000000001" customHeight="1" x14ac:dyDescent="0.2">
      <c r="CG5633" s="4"/>
    </row>
    <row r="5634" spans="85:85" ht="20.100000000000001" customHeight="1" x14ac:dyDescent="0.2">
      <c r="CG5634" s="4"/>
    </row>
    <row r="5635" spans="85:85" ht="20.100000000000001" customHeight="1" x14ac:dyDescent="0.2">
      <c r="CG5635" s="4"/>
    </row>
    <row r="5636" spans="85:85" ht="20.100000000000001" customHeight="1" x14ac:dyDescent="0.2">
      <c r="CG5636" s="4"/>
    </row>
    <row r="5637" spans="85:85" ht="20.100000000000001" customHeight="1" x14ac:dyDescent="0.2">
      <c r="CG5637" s="4"/>
    </row>
    <row r="5638" spans="85:85" ht="20.100000000000001" customHeight="1" x14ac:dyDescent="0.2">
      <c r="CG5638" s="4"/>
    </row>
    <row r="5639" spans="85:85" ht="20.100000000000001" customHeight="1" x14ac:dyDescent="0.2">
      <c r="CG5639" s="4"/>
    </row>
    <row r="5640" spans="85:85" ht="20.100000000000001" customHeight="1" x14ac:dyDescent="0.2">
      <c r="CG5640" s="4"/>
    </row>
    <row r="5641" spans="85:85" ht="20.100000000000001" customHeight="1" x14ac:dyDescent="0.2">
      <c r="CG5641" s="4"/>
    </row>
    <row r="5642" spans="85:85" ht="20.100000000000001" customHeight="1" x14ac:dyDescent="0.2">
      <c r="CG5642" s="4"/>
    </row>
    <row r="5643" spans="85:85" ht="20.100000000000001" customHeight="1" x14ac:dyDescent="0.2">
      <c r="CG5643" s="4"/>
    </row>
    <row r="5644" spans="85:85" ht="20.100000000000001" customHeight="1" x14ac:dyDescent="0.2">
      <c r="CG5644" s="4"/>
    </row>
    <row r="5645" spans="85:85" ht="20.100000000000001" customHeight="1" x14ac:dyDescent="0.2">
      <c r="CG5645" s="4"/>
    </row>
    <row r="5646" spans="85:85" ht="20.100000000000001" customHeight="1" x14ac:dyDescent="0.2">
      <c r="CG5646" s="4"/>
    </row>
    <row r="5647" spans="85:85" ht="20.100000000000001" customHeight="1" x14ac:dyDescent="0.2">
      <c r="CG5647" s="4"/>
    </row>
    <row r="5648" spans="85:85" ht="20.100000000000001" customHeight="1" x14ac:dyDescent="0.2">
      <c r="CG5648" s="4"/>
    </row>
    <row r="5649" spans="85:85" ht="20.100000000000001" customHeight="1" x14ac:dyDescent="0.2">
      <c r="CG5649" s="4"/>
    </row>
    <row r="5650" spans="85:85" ht="20.100000000000001" customHeight="1" x14ac:dyDescent="0.2">
      <c r="CG5650" s="4"/>
    </row>
    <row r="5651" spans="85:85" ht="20.100000000000001" customHeight="1" x14ac:dyDescent="0.2">
      <c r="CG5651" s="4"/>
    </row>
    <row r="5652" spans="85:85" ht="20.100000000000001" customHeight="1" x14ac:dyDescent="0.2">
      <c r="CG5652" s="4"/>
    </row>
    <row r="5653" spans="85:85" ht="20.100000000000001" customHeight="1" x14ac:dyDescent="0.2">
      <c r="CG5653" s="4"/>
    </row>
    <row r="5654" spans="85:85" ht="20.100000000000001" customHeight="1" x14ac:dyDescent="0.2">
      <c r="CG5654" s="4"/>
    </row>
    <row r="5655" spans="85:85" ht="20.100000000000001" customHeight="1" x14ac:dyDescent="0.2">
      <c r="CG5655" s="4"/>
    </row>
    <row r="5656" spans="85:85" ht="20.100000000000001" customHeight="1" x14ac:dyDescent="0.2">
      <c r="CG5656" s="4"/>
    </row>
    <row r="5657" spans="85:85" ht="20.100000000000001" customHeight="1" x14ac:dyDescent="0.2">
      <c r="CG5657" s="4"/>
    </row>
    <row r="5658" spans="85:85" ht="20.100000000000001" customHeight="1" x14ac:dyDescent="0.2">
      <c r="CG5658" s="4"/>
    </row>
    <row r="5659" spans="85:85" ht="20.100000000000001" customHeight="1" x14ac:dyDescent="0.2">
      <c r="CG5659" s="4"/>
    </row>
    <row r="5660" spans="85:85" ht="20.100000000000001" customHeight="1" x14ac:dyDescent="0.2">
      <c r="CG5660" s="4"/>
    </row>
    <row r="5661" spans="85:85" ht="20.100000000000001" customHeight="1" x14ac:dyDescent="0.2">
      <c r="CG5661" s="4"/>
    </row>
    <row r="5662" spans="85:85" ht="20.100000000000001" customHeight="1" x14ac:dyDescent="0.2">
      <c r="CG5662" s="4"/>
    </row>
    <row r="5663" spans="85:85" ht="20.100000000000001" customHeight="1" x14ac:dyDescent="0.2">
      <c r="CG5663" s="4"/>
    </row>
    <row r="5664" spans="85:85" ht="20.100000000000001" customHeight="1" x14ac:dyDescent="0.2">
      <c r="CG5664" s="4"/>
    </row>
    <row r="5665" spans="85:85" ht="20.100000000000001" customHeight="1" x14ac:dyDescent="0.2">
      <c r="CG5665" s="4"/>
    </row>
    <row r="5666" spans="85:85" ht="20.100000000000001" customHeight="1" x14ac:dyDescent="0.2">
      <c r="CG5666" s="4"/>
    </row>
    <row r="5667" spans="85:85" ht="20.100000000000001" customHeight="1" x14ac:dyDescent="0.2">
      <c r="CG5667" s="4"/>
    </row>
    <row r="5668" spans="85:85" ht="20.100000000000001" customHeight="1" x14ac:dyDescent="0.2">
      <c r="CG5668" s="4"/>
    </row>
    <row r="5669" spans="85:85" ht="20.100000000000001" customHeight="1" x14ac:dyDescent="0.2">
      <c r="CG5669" s="4"/>
    </row>
    <row r="5670" spans="85:85" ht="20.100000000000001" customHeight="1" x14ac:dyDescent="0.2">
      <c r="CG5670" s="4"/>
    </row>
    <row r="5671" spans="85:85" ht="20.100000000000001" customHeight="1" x14ac:dyDescent="0.2">
      <c r="CG5671" s="4"/>
    </row>
    <row r="5672" spans="85:85" ht="20.100000000000001" customHeight="1" x14ac:dyDescent="0.2">
      <c r="CG5672" s="4"/>
    </row>
    <row r="5673" spans="85:85" ht="20.100000000000001" customHeight="1" x14ac:dyDescent="0.2">
      <c r="CG5673" s="4"/>
    </row>
    <row r="5674" spans="85:85" ht="20.100000000000001" customHeight="1" x14ac:dyDescent="0.2">
      <c r="CG5674" s="4"/>
    </row>
    <row r="5675" spans="85:85" ht="20.100000000000001" customHeight="1" x14ac:dyDescent="0.2">
      <c r="CG5675" s="4"/>
    </row>
    <row r="5676" spans="85:85" ht="20.100000000000001" customHeight="1" x14ac:dyDescent="0.2">
      <c r="CG5676" s="4"/>
    </row>
    <row r="5677" spans="85:85" ht="20.100000000000001" customHeight="1" x14ac:dyDescent="0.2">
      <c r="CG5677" s="4"/>
    </row>
    <row r="5678" spans="85:85" ht="20.100000000000001" customHeight="1" x14ac:dyDescent="0.2">
      <c r="CG5678" s="4"/>
    </row>
    <row r="5679" spans="85:85" ht="20.100000000000001" customHeight="1" x14ac:dyDescent="0.2">
      <c r="CG5679" s="4"/>
    </row>
    <row r="5680" spans="85:85" ht="20.100000000000001" customHeight="1" x14ac:dyDescent="0.2">
      <c r="CG5680" s="4"/>
    </row>
    <row r="5681" spans="85:85" ht="20.100000000000001" customHeight="1" x14ac:dyDescent="0.2">
      <c r="CG5681" s="4"/>
    </row>
    <row r="5682" spans="85:85" ht="20.100000000000001" customHeight="1" x14ac:dyDescent="0.2">
      <c r="CG5682" s="4"/>
    </row>
    <row r="5683" spans="85:85" ht="20.100000000000001" customHeight="1" x14ac:dyDescent="0.2">
      <c r="CG5683" s="4"/>
    </row>
    <row r="5684" spans="85:85" ht="20.100000000000001" customHeight="1" x14ac:dyDescent="0.2">
      <c r="CG5684" s="4"/>
    </row>
    <row r="5685" spans="85:85" ht="20.100000000000001" customHeight="1" x14ac:dyDescent="0.2">
      <c r="CG5685" s="4"/>
    </row>
    <row r="5686" spans="85:85" ht="20.100000000000001" customHeight="1" x14ac:dyDescent="0.2">
      <c r="CG5686" s="4"/>
    </row>
    <row r="5687" spans="85:85" ht="20.100000000000001" customHeight="1" x14ac:dyDescent="0.2">
      <c r="CG5687" s="4"/>
    </row>
    <row r="5688" spans="85:85" ht="20.100000000000001" customHeight="1" x14ac:dyDescent="0.2">
      <c r="CG5688" s="4"/>
    </row>
    <row r="5689" spans="85:85" ht="20.100000000000001" customHeight="1" x14ac:dyDescent="0.2">
      <c r="CG5689" s="4"/>
    </row>
    <row r="5690" spans="85:85" ht="20.100000000000001" customHeight="1" x14ac:dyDescent="0.2">
      <c r="CG5690" s="4"/>
    </row>
    <row r="5691" spans="85:85" ht="20.100000000000001" customHeight="1" x14ac:dyDescent="0.2">
      <c r="CG5691" s="4"/>
    </row>
    <row r="5692" spans="85:85" ht="20.100000000000001" customHeight="1" x14ac:dyDescent="0.2">
      <c r="CG5692" s="4"/>
    </row>
    <row r="5693" spans="85:85" ht="20.100000000000001" customHeight="1" x14ac:dyDescent="0.2">
      <c r="CG5693" s="4"/>
    </row>
    <row r="5694" spans="85:85" ht="20.100000000000001" customHeight="1" x14ac:dyDescent="0.2">
      <c r="CG5694" s="4"/>
    </row>
    <row r="5695" spans="85:85" ht="20.100000000000001" customHeight="1" x14ac:dyDescent="0.2">
      <c r="CG5695" s="4"/>
    </row>
    <row r="5696" spans="85:85" ht="20.100000000000001" customHeight="1" x14ac:dyDescent="0.2">
      <c r="CG5696" s="4"/>
    </row>
    <row r="5697" spans="85:85" ht="20.100000000000001" customHeight="1" x14ac:dyDescent="0.2">
      <c r="CG5697" s="4"/>
    </row>
    <row r="5698" spans="85:85" ht="20.100000000000001" customHeight="1" x14ac:dyDescent="0.2">
      <c r="CG5698" s="4"/>
    </row>
    <row r="5699" spans="85:85" ht="20.100000000000001" customHeight="1" x14ac:dyDescent="0.2">
      <c r="CG5699" s="4"/>
    </row>
    <row r="5700" spans="85:85" ht="20.100000000000001" customHeight="1" x14ac:dyDescent="0.2">
      <c r="CG5700" s="4"/>
    </row>
    <row r="5701" spans="85:85" ht="20.100000000000001" customHeight="1" x14ac:dyDescent="0.2">
      <c r="CG5701" s="4"/>
    </row>
    <row r="5702" spans="85:85" ht="20.100000000000001" customHeight="1" x14ac:dyDescent="0.2">
      <c r="CG5702" s="4"/>
    </row>
    <row r="5703" spans="85:85" ht="20.100000000000001" customHeight="1" x14ac:dyDescent="0.2">
      <c r="CG5703" s="4"/>
    </row>
    <row r="5704" spans="85:85" ht="20.100000000000001" customHeight="1" x14ac:dyDescent="0.2">
      <c r="CG5704" s="4"/>
    </row>
    <row r="5705" spans="85:85" ht="20.100000000000001" customHeight="1" x14ac:dyDescent="0.2">
      <c r="CG5705" s="4"/>
    </row>
    <row r="5706" spans="85:85" ht="20.100000000000001" customHeight="1" x14ac:dyDescent="0.2">
      <c r="CG5706" s="4"/>
    </row>
    <row r="5707" spans="85:85" ht="20.100000000000001" customHeight="1" x14ac:dyDescent="0.2">
      <c r="CG5707" s="4"/>
    </row>
    <row r="5708" spans="85:85" ht="20.100000000000001" customHeight="1" x14ac:dyDescent="0.2">
      <c r="CG5708" s="4"/>
    </row>
    <row r="5709" spans="85:85" ht="20.100000000000001" customHeight="1" x14ac:dyDescent="0.2">
      <c r="CG5709" s="4"/>
    </row>
    <row r="5710" spans="85:85" ht="20.100000000000001" customHeight="1" x14ac:dyDescent="0.2">
      <c r="CG5710" s="4"/>
    </row>
    <row r="5711" spans="85:85" ht="20.100000000000001" customHeight="1" x14ac:dyDescent="0.2">
      <c r="CG5711" s="4"/>
    </row>
    <row r="5712" spans="85:85" ht="20.100000000000001" customHeight="1" x14ac:dyDescent="0.2">
      <c r="CG5712" s="4"/>
    </row>
    <row r="5713" spans="85:85" ht="20.100000000000001" customHeight="1" x14ac:dyDescent="0.2">
      <c r="CG5713" s="4"/>
    </row>
    <row r="5714" spans="85:85" ht="20.100000000000001" customHeight="1" x14ac:dyDescent="0.2">
      <c r="CG5714" s="4"/>
    </row>
    <row r="5715" spans="85:85" ht="20.100000000000001" customHeight="1" x14ac:dyDescent="0.2">
      <c r="CG5715" s="4"/>
    </row>
    <row r="5716" spans="85:85" ht="20.100000000000001" customHeight="1" x14ac:dyDescent="0.2">
      <c r="CG5716" s="4"/>
    </row>
    <row r="5717" spans="85:85" ht="20.100000000000001" customHeight="1" x14ac:dyDescent="0.2">
      <c r="CG5717" s="4"/>
    </row>
    <row r="5718" spans="85:85" ht="20.100000000000001" customHeight="1" x14ac:dyDescent="0.2">
      <c r="CG5718" s="4"/>
    </row>
    <row r="5719" spans="85:85" ht="20.100000000000001" customHeight="1" x14ac:dyDescent="0.2">
      <c r="CG5719" s="4"/>
    </row>
    <row r="5720" spans="85:85" ht="20.100000000000001" customHeight="1" x14ac:dyDescent="0.2">
      <c r="CG5720" s="4"/>
    </row>
    <row r="5721" spans="85:85" ht="20.100000000000001" customHeight="1" x14ac:dyDescent="0.2">
      <c r="CG5721" s="4"/>
    </row>
    <row r="5722" spans="85:85" ht="20.100000000000001" customHeight="1" x14ac:dyDescent="0.2">
      <c r="CG5722" s="4"/>
    </row>
    <row r="5723" spans="85:85" ht="20.100000000000001" customHeight="1" x14ac:dyDescent="0.2">
      <c r="CG5723" s="4"/>
    </row>
    <row r="5724" spans="85:85" ht="20.100000000000001" customHeight="1" x14ac:dyDescent="0.2">
      <c r="CG5724" s="4"/>
    </row>
    <row r="5725" spans="85:85" ht="20.100000000000001" customHeight="1" x14ac:dyDescent="0.2">
      <c r="CG5725" s="4"/>
    </row>
    <row r="5726" spans="85:85" ht="20.100000000000001" customHeight="1" x14ac:dyDescent="0.2">
      <c r="CG5726" s="4"/>
    </row>
    <row r="5727" spans="85:85" ht="20.100000000000001" customHeight="1" x14ac:dyDescent="0.2">
      <c r="CG5727" s="4"/>
    </row>
    <row r="5728" spans="85:85" ht="20.100000000000001" customHeight="1" x14ac:dyDescent="0.2">
      <c r="CG5728" s="4"/>
    </row>
    <row r="5729" spans="85:85" ht="20.100000000000001" customHeight="1" x14ac:dyDescent="0.2">
      <c r="CG5729" s="4"/>
    </row>
    <row r="5730" spans="85:85" ht="20.100000000000001" customHeight="1" x14ac:dyDescent="0.2">
      <c r="CG5730" s="4"/>
    </row>
    <row r="5731" spans="85:85" ht="20.100000000000001" customHeight="1" x14ac:dyDescent="0.2">
      <c r="CG5731" s="4"/>
    </row>
    <row r="5732" spans="85:85" ht="20.100000000000001" customHeight="1" x14ac:dyDescent="0.2">
      <c r="CG5732" s="4"/>
    </row>
    <row r="5733" spans="85:85" ht="20.100000000000001" customHeight="1" x14ac:dyDescent="0.2">
      <c r="CG5733" s="4"/>
    </row>
    <row r="5734" spans="85:85" ht="20.100000000000001" customHeight="1" x14ac:dyDescent="0.2">
      <c r="CG5734" s="4"/>
    </row>
    <row r="5735" spans="85:85" ht="20.100000000000001" customHeight="1" x14ac:dyDescent="0.2">
      <c r="CG5735" s="4"/>
    </row>
    <row r="5736" spans="85:85" ht="20.100000000000001" customHeight="1" x14ac:dyDescent="0.2">
      <c r="CG5736" s="4"/>
    </row>
    <row r="5737" spans="85:85" ht="20.100000000000001" customHeight="1" x14ac:dyDescent="0.2">
      <c r="CG5737" s="4"/>
    </row>
    <row r="5738" spans="85:85" ht="20.100000000000001" customHeight="1" x14ac:dyDescent="0.2">
      <c r="CG5738" s="4"/>
    </row>
    <row r="5739" spans="85:85" ht="20.100000000000001" customHeight="1" x14ac:dyDescent="0.2">
      <c r="CG5739" s="4"/>
    </row>
    <row r="5740" spans="85:85" ht="20.100000000000001" customHeight="1" x14ac:dyDescent="0.2">
      <c r="CG5740" s="4"/>
    </row>
    <row r="5741" spans="85:85" ht="20.100000000000001" customHeight="1" x14ac:dyDescent="0.2">
      <c r="CG5741" s="4"/>
    </row>
    <row r="5742" spans="85:85" ht="20.100000000000001" customHeight="1" x14ac:dyDescent="0.2">
      <c r="CG5742" s="4"/>
    </row>
    <row r="5743" spans="85:85" ht="20.100000000000001" customHeight="1" x14ac:dyDescent="0.2">
      <c r="CG5743" s="4"/>
    </row>
    <row r="5744" spans="85:85" ht="20.100000000000001" customHeight="1" x14ac:dyDescent="0.2">
      <c r="CG5744" s="4"/>
    </row>
    <row r="5745" spans="85:85" ht="20.100000000000001" customHeight="1" x14ac:dyDescent="0.2">
      <c r="CG5745" s="4"/>
    </row>
    <row r="5746" spans="85:85" ht="20.100000000000001" customHeight="1" x14ac:dyDescent="0.2">
      <c r="CG5746" s="4"/>
    </row>
    <row r="5747" spans="85:85" ht="20.100000000000001" customHeight="1" x14ac:dyDescent="0.2">
      <c r="CG5747" s="4"/>
    </row>
    <row r="5748" spans="85:85" ht="20.100000000000001" customHeight="1" x14ac:dyDescent="0.2">
      <c r="CG5748" s="4"/>
    </row>
    <row r="5749" spans="85:85" ht="20.100000000000001" customHeight="1" x14ac:dyDescent="0.2">
      <c r="CG5749" s="4"/>
    </row>
    <row r="5750" spans="85:85" ht="20.100000000000001" customHeight="1" x14ac:dyDescent="0.2">
      <c r="CG5750" s="4"/>
    </row>
    <row r="5751" spans="85:85" ht="20.100000000000001" customHeight="1" x14ac:dyDescent="0.2">
      <c r="CG5751" s="4"/>
    </row>
    <row r="5752" spans="85:85" ht="20.100000000000001" customHeight="1" x14ac:dyDescent="0.2">
      <c r="CG5752" s="4"/>
    </row>
    <row r="5753" spans="85:85" ht="20.100000000000001" customHeight="1" x14ac:dyDescent="0.2">
      <c r="CG5753" s="4"/>
    </row>
    <row r="5754" spans="85:85" ht="20.100000000000001" customHeight="1" x14ac:dyDescent="0.2">
      <c r="CG5754" s="4"/>
    </row>
    <row r="5755" spans="85:85" ht="20.100000000000001" customHeight="1" x14ac:dyDescent="0.2">
      <c r="CG5755" s="4"/>
    </row>
    <row r="5756" spans="85:85" ht="20.100000000000001" customHeight="1" x14ac:dyDescent="0.2">
      <c r="CG5756" s="4"/>
    </row>
    <row r="5757" spans="85:85" ht="20.100000000000001" customHeight="1" x14ac:dyDescent="0.2">
      <c r="CG5757" s="4"/>
    </row>
    <row r="5758" spans="85:85" ht="20.100000000000001" customHeight="1" x14ac:dyDescent="0.2">
      <c r="CG5758" s="4"/>
    </row>
    <row r="5759" spans="85:85" ht="20.100000000000001" customHeight="1" x14ac:dyDescent="0.2">
      <c r="CG5759" s="4"/>
    </row>
    <row r="5760" spans="85:85" ht="20.100000000000001" customHeight="1" x14ac:dyDescent="0.2">
      <c r="CG5760" s="4"/>
    </row>
    <row r="5761" spans="85:85" ht="20.100000000000001" customHeight="1" x14ac:dyDescent="0.2">
      <c r="CG5761" s="4"/>
    </row>
    <row r="5762" spans="85:85" ht="20.100000000000001" customHeight="1" x14ac:dyDescent="0.2">
      <c r="CG5762" s="4"/>
    </row>
    <row r="5763" spans="85:85" ht="20.100000000000001" customHeight="1" x14ac:dyDescent="0.2">
      <c r="CG5763" s="4"/>
    </row>
    <row r="5764" spans="85:85" ht="20.100000000000001" customHeight="1" x14ac:dyDescent="0.2">
      <c r="CG5764" s="4"/>
    </row>
    <row r="5765" spans="85:85" ht="20.100000000000001" customHeight="1" x14ac:dyDescent="0.2">
      <c r="CG5765" s="4"/>
    </row>
    <row r="5766" spans="85:85" ht="20.100000000000001" customHeight="1" x14ac:dyDescent="0.2">
      <c r="CG5766" s="4"/>
    </row>
    <row r="5767" spans="85:85" ht="20.100000000000001" customHeight="1" x14ac:dyDescent="0.2">
      <c r="CG5767" s="4"/>
    </row>
    <row r="5768" spans="85:85" ht="20.100000000000001" customHeight="1" x14ac:dyDescent="0.2">
      <c r="CG5768" s="4"/>
    </row>
    <row r="5769" spans="85:85" ht="20.100000000000001" customHeight="1" x14ac:dyDescent="0.2">
      <c r="CG5769" s="4"/>
    </row>
    <row r="5770" spans="85:85" ht="20.100000000000001" customHeight="1" x14ac:dyDescent="0.2">
      <c r="CG5770" s="4"/>
    </row>
    <row r="5771" spans="85:85" ht="20.100000000000001" customHeight="1" x14ac:dyDescent="0.2">
      <c r="CG5771" s="4"/>
    </row>
    <row r="5772" spans="85:85" ht="20.100000000000001" customHeight="1" x14ac:dyDescent="0.2">
      <c r="CG5772" s="4"/>
    </row>
    <row r="5773" spans="85:85" ht="20.100000000000001" customHeight="1" x14ac:dyDescent="0.2">
      <c r="CG5773" s="4"/>
    </row>
    <row r="5774" spans="85:85" ht="20.100000000000001" customHeight="1" x14ac:dyDescent="0.2">
      <c r="CG5774" s="4"/>
    </row>
    <row r="5775" spans="85:85" ht="20.100000000000001" customHeight="1" x14ac:dyDescent="0.2">
      <c r="CG5775" s="4"/>
    </row>
    <row r="5776" spans="85:85" ht="20.100000000000001" customHeight="1" x14ac:dyDescent="0.2">
      <c r="CG5776" s="4"/>
    </row>
    <row r="5777" spans="85:85" ht="20.100000000000001" customHeight="1" x14ac:dyDescent="0.2">
      <c r="CG5777" s="4"/>
    </row>
    <row r="5778" spans="85:85" ht="20.100000000000001" customHeight="1" x14ac:dyDescent="0.2">
      <c r="CG5778" s="4"/>
    </row>
    <row r="5779" spans="85:85" ht="20.100000000000001" customHeight="1" x14ac:dyDescent="0.2">
      <c r="CG5779" s="4"/>
    </row>
    <row r="5780" spans="85:85" ht="20.100000000000001" customHeight="1" x14ac:dyDescent="0.2">
      <c r="CG5780" s="4"/>
    </row>
    <row r="5781" spans="85:85" ht="20.100000000000001" customHeight="1" x14ac:dyDescent="0.2">
      <c r="CG5781" s="4"/>
    </row>
    <row r="5782" spans="85:85" ht="20.100000000000001" customHeight="1" x14ac:dyDescent="0.2">
      <c r="CG5782" s="4"/>
    </row>
    <row r="5783" spans="85:85" ht="20.100000000000001" customHeight="1" x14ac:dyDescent="0.2">
      <c r="CG5783" s="4"/>
    </row>
    <row r="5784" spans="85:85" ht="20.100000000000001" customHeight="1" x14ac:dyDescent="0.2">
      <c r="CG5784" s="4"/>
    </row>
    <row r="5785" spans="85:85" ht="20.100000000000001" customHeight="1" x14ac:dyDescent="0.2">
      <c r="CG5785" s="4"/>
    </row>
    <row r="5786" spans="85:85" ht="20.100000000000001" customHeight="1" x14ac:dyDescent="0.2">
      <c r="CG5786" s="4"/>
    </row>
    <row r="5787" spans="85:85" ht="20.100000000000001" customHeight="1" x14ac:dyDescent="0.2">
      <c r="CG5787" s="4"/>
    </row>
    <row r="5788" spans="85:85" ht="20.100000000000001" customHeight="1" x14ac:dyDescent="0.2">
      <c r="CG5788" s="4"/>
    </row>
    <row r="5789" spans="85:85" ht="20.100000000000001" customHeight="1" x14ac:dyDescent="0.2">
      <c r="CG5789" s="4"/>
    </row>
    <row r="5790" spans="85:85" ht="20.100000000000001" customHeight="1" x14ac:dyDescent="0.2">
      <c r="CG5790" s="4"/>
    </row>
    <row r="5791" spans="85:85" ht="20.100000000000001" customHeight="1" x14ac:dyDescent="0.2">
      <c r="CG5791" s="4"/>
    </row>
    <row r="5792" spans="85:85" ht="20.100000000000001" customHeight="1" x14ac:dyDescent="0.2">
      <c r="CG5792" s="4"/>
    </row>
    <row r="5793" spans="85:85" ht="20.100000000000001" customHeight="1" x14ac:dyDescent="0.2">
      <c r="CG5793" s="4"/>
    </row>
    <row r="5794" spans="85:85" ht="20.100000000000001" customHeight="1" x14ac:dyDescent="0.2">
      <c r="CG5794" s="4"/>
    </row>
    <row r="5795" spans="85:85" ht="20.100000000000001" customHeight="1" x14ac:dyDescent="0.2">
      <c r="CG5795" s="4"/>
    </row>
    <row r="5796" spans="85:85" ht="20.100000000000001" customHeight="1" x14ac:dyDescent="0.2">
      <c r="CG5796" s="4"/>
    </row>
    <row r="5797" spans="85:85" ht="20.100000000000001" customHeight="1" x14ac:dyDescent="0.2">
      <c r="CG5797" s="4"/>
    </row>
    <row r="5798" spans="85:85" ht="20.100000000000001" customHeight="1" x14ac:dyDescent="0.2">
      <c r="CG5798" s="4"/>
    </row>
    <row r="5799" spans="85:85" ht="20.100000000000001" customHeight="1" x14ac:dyDescent="0.2">
      <c r="CG5799" s="4"/>
    </row>
    <row r="5800" spans="85:85" ht="20.100000000000001" customHeight="1" x14ac:dyDescent="0.2">
      <c r="CG5800" s="4"/>
    </row>
    <row r="5801" spans="85:85" ht="20.100000000000001" customHeight="1" x14ac:dyDescent="0.2">
      <c r="CG5801" s="4"/>
    </row>
    <row r="5802" spans="85:85" ht="20.100000000000001" customHeight="1" x14ac:dyDescent="0.2">
      <c r="CG5802" s="4"/>
    </row>
    <row r="5803" spans="85:85" ht="20.100000000000001" customHeight="1" x14ac:dyDescent="0.2">
      <c r="CG5803" s="4"/>
    </row>
    <row r="5804" spans="85:85" ht="20.100000000000001" customHeight="1" x14ac:dyDescent="0.2">
      <c r="CG5804" s="4"/>
    </row>
    <row r="5805" spans="85:85" ht="20.100000000000001" customHeight="1" x14ac:dyDescent="0.2">
      <c r="CG5805" s="4"/>
    </row>
    <row r="5806" spans="85:85" ht="20.100000000000001" customHeight="1" x14ac:dyDescent="0.2">
      <c r="CG5806" s="4"/>
    </row>
    <row r="5807" spans="85:85" ht="20.100000000000001" customHeight="1" x14ac:dyDescent="0.2">
      <c r="CG5807" s="4"/>
    </row>
    <row r="5808" spans="85:85" ht="20.100000000000001" customHeight="1" x14ac:dyDescent="0.2">
      <c r="CG5808" s="4"/>
    </row>
    <row r="5809" spans="85:85" ht="20.100000000000001" customHeight="1" x14ac:dyDescent="0.2">
      <c r="CG5809" s="4"/>
    </row>
    <row r="5810" spans="85:85" ht="20.100000000000001" customHeight="1" x14ac:dyDescent="0.2">
      <c r="CG5810" s="4"/>
    </row>
    <row r="5811" spans="85:85" ht="20.100000000000001" customHeight="1" x14ac:dyDescent="0.2">
      <c r="CG5811" s="4"/>
    </row>
    <row r="5812" spans="85:85" ht="20.100000000000001" customHeight="1" x14ac:dyDescent="0.2">
      <c r="CG5812" s="4"/>
    </row>
    <row r="5813" spans="85:85" ht="20.100000000000001" customHeight="1" x14ac:dyDescent="0.2">
      <c r="CG5813" s="4"/>
    </row>
    <row r="5814" spans="85:85" ht="20.100000000000001" customHeight="1" x14ac:dyDescent="0.2">
      <c r="CG5814" s="4"/>
    </row>
    <row r="5815" spans="85:85" ht="20.100000000000001" customHeight="1" x14ac:dyDescent="0.2">
      <c r="CG5815" s="4"/>
    </row>
    <row r="5816" spans="85:85" ht="20.100000000000001" customHeight="1" x14ac:dyDescent="0.2">
      <c r="CG5816" s="4"/>
    </row>
    <row r="5817" spans="85:85" ht="20.100000000000001" customHeight="1" x14ac:dyDescent="0.2">
      <c r="CG5817" s="4"/>
    </row>
    <row r="5818" spans="85:85" ht="20.100000000000001" customHeight="1" x14ac:dyDescent="0.2">
      <c r="CG5818" s="4"/>
    </row>
    <row r="5819" spans="85:85" ht="20.100000000000001" customHeight="1" x14ac:dyDescent="0.2">
      <c r="CG5819" s="4"/>
    </row>
    <row r="5820" spans="85:85" ht="20.100000000000001" customHeight="1" x14ac:dyDescent="0.2">
      <c r="CG5820" s="4"/>
    </row>
    <row r="5821" spans="85:85" ht="20.100000000000001" customHeight="1" x14ac:dyDescent="0.2">
      <c r="CG5821" s="4"/>
    </row>
    <row r="5822" spans="85:85" ht="20.100000000000001" customHeight="1" x14ac:dyDescent="0.2">
      <c r="CG5822" s="4"/>
    </row>
    <row r="5823" spans="85:85" ht="20.100000000000001" customHeight="1" x14ac:dyDescent="0.2">
      <c r="CG5823" s="4"/>
    </row>
    <row r="5824" spans="85:85" ht="20.100000000000001" customHeight="1" x14ac:dyDescent="0.2">
      <c r="CG5824" s="4"/>
    </row>
    <row r="5825" spans="85:85" ht="20.100000000000001" customHeight="1" x14ac:dyDescent="0.2">
      <c r="CG5825" s="4"/>
    </row>
    <row r="5826" spans="85:85" ht="20.100000000000001" customHeight="1" x14ac:dyDescent="0.2">
      <c r="CG5826" s="4"/>
    </row>
    <row r="5827" spans="85:85" ht="20.100000000000001" customHeight="1" x14ac:dyDescent="0.2">
      <c r="CG5827" s="4"/>
    </row>
    <row r="5828" spans="85:85" ht="20.100000000000001" customHeight="1" x14ac:dyDescent="0.2">
      <c r="CG5828" s="4"/>
    </row>
    <row r="5829" spans="85:85" ht="20.100000000000001" customHeight="1" x14ac:dyDescent="0.2">
      <c r="CG5829" s="4"/>
    </row>
    <row r="5830" spans="85:85" ht="20.100000000000001" customHeight="1" x14ac:dyDescent="0.2">
      <c r="CG5830" s="4"/>
    </row>
    <row r="5831" spans="85:85" ht="20.100000000000001" customHeight="1" x14ac:dyDescent="0.2">
      <c r="CG5831" s="4"/>
    </row>
    <row r="5832" spans="85:85" ht="20.100000000000001" customHeight="1" x14ac:dyDescent="0.2">
      <c r="CG5832" s="4"/>
    </row>
    <row r="5833" spans="85:85" ht="20.100000000000001" customHeight="1" x14ac:dyDescent="0.2">
      <c r="CG5833" s="4"/>
    </row>
    <row r="5834" spans="85:85" ht="20.100000000000001" customHeight="1" x14ac:dyDescent="0.2">
      <c r="CG5834" s="4"/>
    </row>
    <row r="5835" spans="85:85" ht="20.100000000000001" customHeight="1" x14ac:dyDescent="0.2">
      <c r="CG5835" s="4"/>
    </row>
    <row r="5836" spans="85:85" ht="20.100000000000001" customHeight="1" x14ac:dyDescent="0.2">
      <c r="CG5836" s="4"/>
    </row>
    <row r="5837" spans="85:85" ht="20.100000000000001" customHeight="1" x14ac:dyDescent="0.2">
      <c r="CG5837" s="4"/>
    </row>
    <row r="5838" spans="85:85" ht="20.100000000000001" customHeight="1" x14ac:dyDescent="0.2">
      <c r="CG5838" s="4"/>
    </row>
    <row r="5839" spans="85:85" ht="20.100000000000001" customHeight="1" x14ac:dyDescent="0.2">
      <c r="CG5839" s="4"/>
    </row>
    <row r="5840" spans="85:85" ht="20.100000000000001" customHeight="1" x14ac:dyDescent="0.2">
      <c r="CG5840" s="4"/>
    </row>
    <row r="5841" spans="85:85" ht="20.100000000000001" customHeight="1" x14ac:dyDescent="0.2">
      <c r="CG5841" s="4"/>
    </row>
    <row r="5842" spans="85:85" ht="20.100000000000001" customHeight="1" x14ac:dyDescent="0.2">
      <c r="CG5842" s="4"/>
    </row>
    <row r="5843" spans="85:85" ht="20.100000000000001" customHeight="1" x14ac:dyDescent="0.2">
      <c r="CG5843" s="4"/>
    </row>
    <row r="5844" spans="85:85" ht="20.100000000000001" customHeight="1" x14ac:dyDescent="0.2">
      <c r="CG5844" s="4"/>
    </row>
    <row r="5845" spans="85:85" ht="20.100000000000001" customHeight="1" x14ac:dyDescent="0.2">
      <c r="CG5845" s="4"/>
    </row>
    <row r="5846" spans="85:85" ht="20.100000000000001" customHeight="1" x14ac:dyDescent="0.2">
      <c r="CG5846" s="4"/>
    </row>
    <row r="5847" spans="85:85" ht="20.100000000000001" customHeight="1" x14ac:dyDescent="0.2">
      <c r="CG5847" s="4"/>
    </row>
    <row r="5848" spans="85:85" ht="20.100000000000001" customHeight="1" x14ac:dyDescent="0.2">
      <c r="CG5848" s="4"/>
    </row>
    <row r="5849" spans="85:85" ht="20.100000000000001" customHeight="1" x14ac:dyDescent="0.2">
      <c r="CG5849" s="4"/>
    </row>
    <row r="5850" spans="85:85" ht="20.100000000000001" customHeight="1" x14ac:dyDescent="0.2">
      <c r="CG5850" s="4"/>
    </row>
    <row r="5851" spans="85:85" ht="20.100000000000001" customHeight="1" x14ac:dyDescent="0.2">
      <c r="CG5851" s="4"/>
    </row>
    <row r="5852" spans="85:85" ht="20.100000000000001" customHeight="1" x14ac:dyDescent="0.2">
      <c r="CG5852" s="4"/>
    </row>
    <row r="5853" spans="85:85" ht="20.100000000000001" customHeight="1" x14ac:dyDescent="0.2">
      <c r="CG5853" s="4"/>
    </row>
    <row r="5854" spans="85:85" ht="20.100000000000001" customHeight="1" x14ac:dyDescent="0.2">
      <c r="CG5854" s="4"/>
    </row>
    <row r="5855" spans="85:85" ht="20.100000000000001" customHeight="1" x14ac:dyDescent="0.2">
      <c r="CG5855" s="4"/>
    </row>
    <row r="5856" spans="85:85" ht="20.100000000000001" customHeight="1" x14ac:dyDescent="0.2">
      <c r="CG5856" s="4"/>
    </row>
    <row r="5857" spans="85:85" ht="20.100000000000001" customHeight="1" x14ac:dyDescent="0.2">
      <c r="CG5857" s="4"/>
    </row>
    <row r="5858" spans="85:85" ht="20.100000000000001" customHeight="1" x14ac:dyDescent="0.2">
      <c r="CG5858" s="4"/>
    </row>
    <row r="5859" spans="85:85" ht="20.100000000000001" customHeight="1" x14ac:dyDescent="0.2">
      <c r="CG5859" s="4"/>
    </row>
    <row r="5860" spans="85:85" ht="20.100000000000001" customHeight="1" x14ac:dyDescent="0.2">
      <c r="CG5860" s="4"/>
    </row>
    <row r="5861" spans="85:85" ht="20.100000000000001" customHeight="1" x14ac:dyDescent="0.2">
      <c r="CG5861" s="4"/>
    </row>
    <row r="5862" spans="85:85" ht="20.100000000000001" customHeight="1" x14ac:dyDescent="0.2">
      <c r="CG5862" s="4"/>
    </row>
    <row r="5863" spans="85:85" ht="20.100000000000001" customHeight="1" x14ac:dyDescent="0.2">
      <c r="CG5863" s="4"/>
    </row>
    <row r="5864" spans="85:85" ht="20.100000000000001" customHeight="1" x14ac:dyDescent="0.2">
      <c r="CG5864" s="4"/>
    </row>
    <row r="5865" spans="85:85" ht="20.100000000000001" customHeight="1" x14ac:dyDescent="0.2">
      <c r="CG5865" s="4"/>
    </row>
    <row r="5866" spans="85:85" ht="20.100000000000001" customHeight="1" x14ac:dyDescent="0.2">
      <c r="CG5866" s="4"/>
    </row>
    <row r="5867" spans="85:85" ht="20.100000000000001" customHeight="1" x14ac:dyDescent="0.2">
      <c r="CG5867" s="4"/>
    </row>
    <row r="5868" spans="85:85" ht="20.100000000000001" customHeight="1" x14ac:dyDescent="0.2">
      <c r="CG5868" s="4"/>
    </row>
    <row r="5869" spans="85:85" ht="20.100000000000001" customHeight="1" x14ac:dyDescent="0.2">
      <c r="CG5869" s="4"/>
    </row>
    <row r="5870" spans="85:85" ht="20.100000000000001" customHeight="1" x14ac:dyDescent="0.2">
      <c r="CG5870" s="4"/>
    </row>
    <row r="5871" spans="85:85" ht="20.100000000000001" customHeight="1" x14ac:dyDescent="0.2">
      <c r="CG5871" s="4"/>
    </row>
    <row r="5872" spans="85:85" ht="20.100000000000001" customHeight="1" x14ac:dyDescent="0.2">
      <c r="CG5872" s="4"/>
    </row>
    <row r="5873" spans="85:85" ht="20.100000000000001" customHeight="1" x14ac:dyDescent="0.2">
      <c r="CG5873" s="4"/>
    </row>
    <row r="5874" spans="85:85" ht="20.100000000000001" customHeight="1" x14ac:dyDescent="0.2">
      <c r="CG5874" s="4"/>
    </row>
    <row r="5875" spans="85:85" ht="20.100000000000001" customHeight="1" x14ac:dyDescent="0.2">
      <c r="CG5875" s="4"/>
    </row>
    <row r="5876" spans="85:85" ht="20.100000000000001" customHeight="1" x14ac:dyDescent="0.2">
      <c r="CG5876" s="4"/>
    </row>
    <row r="5877" spans="85:85" ht="20.100000000000001" customHeight="1" x14ac:dyDescent="0.2">
      <c r="CG5877" s="4"/>
    </row>
    <row r="5878" spans="85:85" ht="20.100000000000001" customHeight="1" x14ac:dyDescent="0.2">
      <c r="CG5878" s="4"/>
    </row>
    <row r="5879" spans="85:85" ht="20.100000000000001" customHeight="1" x14ac:dyDescent="0.2">
      <c r="CG5879" s="4"/>
    </row>
    <row r="5880" spans="85:85" ht="20.100000000000001" customHeight="1" x14ac:dyDescent="0.2">
      <c r="CG5880" s="4"/>
    </row>
    <row r="5881" spans="85:85" ht="20.100000000000001" customHeight="1" x14ac:dyDescent="0.2">
      <c r="CG5881" s="4"/>
    </row>
    <row r="5882" spans="85:85" ht="20.100000000000001" customHeight="1" x14ac:dyDescent="0.2">
      <c r="CG5882" s="4"/>
    </row>
    <row r="5883" spans="85:85" ht="20.100000000000001" customHeight="1" x14ac:dyDescent="0.2">
      <c r="CG5883" s="4"/>
    </row>
    <row r="5884" spans="85:85" ht="20.100000000000001" customHeight="1" x14ac:dyDescent="0.2">
      <c r="CG5884" s="4"/>
    </row>
    <row r="5885" spans="85:85" ht="20.100000000000001" customHeight="1" x14ac:dyDescent="0.2">
      <c r="CG5885" s="4"/>
    </row>
    <row r="5886" spans="85:85" ht="20.100000000000001" customHeight="1" x14ac:dyDescent="0.2">
      <c r="CG5886" s="4"/>
    </row>
    <row r="5887" spans="85:85" ht="20.100000000000001" customHeight="1" x14ac:dyDescent="0.2">
      <c r="CG5887" s="4"/>
    </row>
    <row r="5888" spans="85:85" ht="20.100000000000001" customHeight="1" x14ac:dyDescent="0.2">
      <c r="CG5888" s="4"/>
    </row>
    <row r="5889" spans="85:85" ht="20.100000000000001" customHeight="1" x14ac:dyDescent="0.2">
      <c r="CG5889" s="4"/>
    </row>
    <row r="5890" spans="85:85" ht="20.100000000000001" customHeight="1" x14ac:dyDescent="0.2">
      <c r="CG5890" s="4"/>
    </row>
    <row r="5891" spans="85:85" ht="20.100000000000001" customHeight="1" x14ac:dyDescent="0.2">
      <c r="CG5891" s="4"/>
    </row>
    <row r="5892" spans="85:85" ht="20.100000000000001" customHeight="1" x14ac:dyDescent="0.2">
      <c r="CG5892" s="4"/>
    </row>
    <row r="5893" spans="85:85" ht="20.100000000000001" customHeight="1" x14ac:dyDescent="0.2">
      <c r="CG5893" s="4"/>
    </row>
    <row r="5894" spans="85:85" ht="20.100000000000001" customHeight="1" x14ac:dyDescent="0.2">
      <c r="CG5894" s="4"/>
    </row>
    <row r="5895" spans="85:85" ht="20.100000000000001" customHeight="1" x14ac:dyDescent="0.2">
      <c r="CG5895" s="4"/>
    </row>
    <row r="5896" spans="85:85" ht="20.100000000000001" customHeight="1" x14ac:dyDescent="0.2">
      <c r="CG5896" s="4"/>
    </row>
    <row r="5897" spans="85:85" ht="20.100000000000001" customHeight="1" x14ac:dyDescent="0.2">
      <c r="CG5897" s="4"/>
    </row>
    <row r="5898" spans="85:85" ht="20.100000000000001" customHeight="1" x14ac:dyDescent="0.2">
      <c r="CG5898" s="4"/>
    </row>
    <row r="5899" spans="85:85" ht="20.100000000000001" customHeight="1" x14ac:dyDescent="0.2">
      <c r="CG5899" s="4"/>
    </row>
    <row r="5900" spans="85:85" ht="20.100000000000001" customHeight="1" x14ac:dyDescent="0.2">
      <c r="CG5900" s="4"/>
    </row>
    <row r="5901" spans="85:85" ht="20.100000000000001" customHeight="1" x14ac:dyDescent="0.2">
      <c r="CG5901" s="4"/>
    </row>
    <row r="5902" spans="85:85" ht="20.100000000000001" customHeight="1" x14ac:dyDescent="0.2">
      <c r="CG5902" s="4"/>
    </row>
    <row r="5903" spans="85:85" ht="20.100000000000001" customHeight="1" x14ac:dyDescent="0.2">
      <c r="CG5903" s="4"/>
    </row>
    <row r="5904" spans="85:85" ht="20.100000000000001" customHeight="1" x14ac:dyDescent="0.2">
      <c r="CG5904" s="4"/>
    </row>
    <row r="5905" spans="85:85" ht="20.100000000000001" customHeight="1" x14ac:dyDescent="0.2">
      <c r="CG5905" s="4"/>
    </row>
    <row r="5906" spans="85:85" ht="20.100000000000001" customHeight="1" x14ac:dyDescent="0.2">
      <c r="CG5906" s="4"/>
    </row>
    <row r="5907" spans="85:85" ht="20.100000000000001" customHeight="1" x14ac:dyDescent="0.2">
      <c r="CG5907" s="4"/>
    </row>
    <row r="5908" spans="85:85" ht="20.100000000000001" customHeight="1" x14ac:dyDescent="0.2">
      <c r="CG5908" s="4"/>
    </row>
    <row r="5909" spans="85:85" ht="20.100000000000001" customHeight="1" x14ac:dyDescent="0.2">
      <c r="CG5909" s="4"/>
    </row>
    <row r="5910" spans="85:85" ht="20.100000000000001" customHeight="1" x14ac:dyDescent="0.2">
      <c r="CG5910" s="4"/>
    </row>
    <row r="5911" spans="85:85" ht="20.100000000000001" customHeight="1" x14ac:dyDescent="0.2">
      <c r="CG5911" s="4"/>
    </row>
    <row r="5912" spans="85:85" ht="20.100000000000001" customHeight="1" x14ac:dyDescent="0.2">
      <c r="CG5912" s="4"/>
    </row>
    <row r="5913" spans="85:85" ht="20.100000000000001" customHeight="1" x14ac:dyDescent="0.2">
      <c r="CG5913" s="4"/>
    </row>
    <row r="5914" spans="85:85" ht="20.100000000000001" customHeight="1" x14ac:dyDescent="0.2">
      <c r="CG5914" s="4"/>
    </row>
    <row r="5915" spans="85:85" ht="20.100000000000001" customHeight="1" x14ac:dyDescent="0.2">
      <c r="CG5915" s="4"/>
    </row>
    <row r="5916" spans="85:85" ht="20.100000000000001" customHeight="1" x14ac:dyDescent="0.2">
      <c r="CG5916" s="4"/>
    </row>
    <row r="5917" spans="85:85" ht="20.100000000000001" customHeight="1" x14ac:dyDescent="0.2">
      <c r="CG5917" s="4"/>
    </row>
    <row r="5918" spans="85:85" ht="20.100000000000001" customHeight="1" x14ac:dyDescent="0.2">
      <c r="CG5918" s="4"/>
    </row>
    <row r="5919" spans="85:85" ht="20.100000000000001" customHeight="1" x14ac:dyDescent="0.2">
      <c r="CG5919" s="4"/>
    </row>
    <row r="5920" spans="85:85" ht="20.100000000000001" customHeight="1" x14ac:dyDescent="0.2">
      <c r="CG5920" s="4"/>
    </row>
    <row r="5921" spans="85:85" ht="20.100000000000001" customHeight="1" x14ac:dyDescent="0.2">
      <c r="CG5921" s="4"/>
    </row>
    <row r="5922" spans="85:85" ht="20.100000000000001" customHeight="1" x14ac:dyDescent="0.2">
      <c r="CG5922" s="4"/>
    </row>
    <row r="5923" spans="85:85" ht="20.100000000000001" customHeight="1" x14ac:dyDescent="0.2">
      <c r="CG5923" s="4"/>
    </row>
    <row r="5924" spans="85:85" ht="20.100000000000001" customHeight="1" x14ac:dyDescent="0.2">
      <c r="CG5924" s="4"/>
    </row>
    <row r="5925" spans="85:85" ht="20.100000000000001" customHeight="1" x14ac:dyDescent="0.2">
      <c r="CG5925" s="4"/>
    </row>
    <row r="5926" spans="85:85" ht="20.100000000000001" customHeight="1" x14ac:dyDescent="0.2">
      <c r="CG5926" s="4"/>
    </row>
    <row r="5927" spans="85:85" ht="20.100000000000001" customHeight="1" x14ac:dyDescent="0.2">
      <c r="CG5927" s="4"/>
    </row>
    <row r="5928" spans="85:85" ht="20.100000000000001" customHeight="1" x14ac:dyDescent="0.2">
      <c r="CG5928" s="4"/>
    </row>
    <row r="5929" spans="85:85" ht="20.100000000000001" customHeight="1" x14ac:dyDescent="0.2">
      <c r="CG5929" s="4"/>
    </row>
    <row r="5930" spans="85:85" ht="20.100000000000001" customHeight="1" x14ac:dyDescent="0.2">
      <c r="CG5930" s="4"/>
    </row>
    <row r="5931" spans="85:85" ht="20.100000000000001" customHeight="1" x14ac:dyDescent="0.2">
      <c r="CG5931" s="4"/>
    </row>
    <row r="5932" spans="85:85" ht="20.100000000000001" customHeight="1" x14ac:dyDescent="0.2">
      <c r="CG5932" s="4"/>
    </row>
    <row r="5933" spans="85:85" ht="20.100000000000001" customHeight="1" x14ac:dyDescent="0.2">
      <c r="CG5933" s="4"/>
    </row>
    <row r="5934" spans="85:85" ht="20.100000000000001" customHeight="1" x14ac:dyDescent="0.2">
      <c r="CG5934" s="4"/>
    </row>
    <row r="5935" spans="85:85" ht="20.100000000000001" customHeight="1" x14ac:dyDescent="0.2">
      <c r="CG5935" s="4"/>
    </row>
    <row r="5936" spans="85:85" ht="20.100000000000001" customHeight="1" x14ac:dyDescent="0.2">
      <c r="CG5936" s="4"/>
    </row>
    <row r="5937" spans="85:85" ht="20.100000000000001" customHeight="1" x14ac:dyDescent="0.2">
      <c r="CG5937" s="4"/>
    </row>
    <row r="5938" spans="85:85" ht="20.100000000000001" customHeight="1" x14ac:dyDescent="0.2">
      <c r="CG5938" s="4"/>
    </row>
    <row r="5939" spans="85:85" ht="20.100000000000001" customHeight="1" x14ac:dyDescent="0.2">
      <c r="CG5939" s="4"/>
    </row>
    <row r="5940" spans="85:85" ht="20.100000000000001" customHeight="1" x14ac:dyDescent="0.2">
      <c r="CG5940" s="4"/>
    </row>
    <row r="5941" spans="85:85" ht="20.100000000000001" customHeight="1" x14ac:dyDescent="0.2">
      <c r="CG5941" s="4"/>
    </row>
    <row r="5942" spans="85:85" ht="20.100000000000001" customHeight="1" x14ac:dyDescent="0.2">
      <c r="CG5942" s="4"/>
    </row>
    <row r="5943" spans="85:85" ht="20.100000000000001" customHeight="1" x14ac:dyDescent="0.2">
      <c r="CG5943" s="4"/>
    </row>
    <row r="5944" spans="85:85" ht="20.100000000000001" customHeight="1" x14ac:dyDescent="0.2">
      <c r="CG5944" s="4"/>
    </row>
    <row r="5945" spans="85:85" ht="20.100000000000001" customHeight="1" x14ac:dyDescent="0.2">
      <c r="CG5945" s="4"/>
    </row>
    <row r="5946" spans="85:85" ht="20.100000000000001" customHeight="1" x14ac:dyDescent="0.2">
      <c r="CG5946" s="4"/>
    </row>
    <row r="5947" spans="85:85" ht="20.100000000000001" customHeight="1" x14ac:dyDescent="0.2">
      <c r="CG5947" s="4"/>
    </row>
    <row r="5948" spans="85:85" ht="20.100000000000001" customHeight="1" x14ac:dyDescent="0.2">
      <c r="CG5948" s="4"/>
    </row>
    <row r="5949" spans="85:85" ht="20.100000000000001" customHeight="1" x14ac:dyDescent="0.2">
      <c r="CG5949" s="4"/>
    </row>
    <row r="5950" spans="85:85" ht="20.100000000000001" customHeight="1" x14ac:dyDescent="0.2">
      <c r="CG5950" s="4"/>
    </row>
    <row r="5951" spans="85:85" ht="20.100000000000001" customHeight="1" x14ac:dyDescent="0.2">
      <c r="CG5951" s="4"/>
    </row>
    <row r="5952" spans="85:85" ht="20.100000000000001" customHeight="1" x14ac:dyDescent="0.2">
      <c r="CG5952" s="4"/>
    </row>
    <row r="5953" spans="85:85" ht="20.100000000000001" customHeight="1" x14ac:dyDescent="0.2">
      <c r="CG5953" s="4"/>
    </row>
    <row r="5954" spans="85:85" ht="20.100000000000001" customHeight="1" x14ac:dyDescent="0.2">
      <c r="CG5954" s="4"/>
    </row>
    <row r="5955" spans="85:85" ht="20.100000000000001" customHeight="1" x14ac:dyDescent="0.2">
      <c r="CG5955" s="4"/>
    </row>
    <row r="5956" spans="85:85" ht="20.100000000000001" customHeight="1" x14ac:dyDescent="0.2">
      <c r="CG5956" s="4"/>
    </row>
    <row r="5957" spans="85:85" ht="20.100000000000001" customHeight="1" x14ac:dyDescent="0.2">
      <c r="CG5957" s="4"/>
    </row>
    <row r="5958" spans="85:85" ht="20.100000000000001" customHeight="1" x14ac:dyDescent="0.2">
      <c r="CG5958" s="4"/>
    </row>
    <row r="5959" spans="85:85" ht="20.100000000000001" customHeight="1" x14ac:dyDescent="0.2">
      <c r="CG5959" s="4"/>
    </row>
    <row r="5960" spans="85:85" ht="20.100000000000001" customHeight="1" x14ac:dyDescent="0.2">
      <c r="CG5960" s="4"/>
    </row>
    <row r="5961" spans="85:85" ht="20.100000000000001" customHeight="1" x14ac:dyDescent="0.2">
      <c r="CG5961" s="4"/>
    </row>
    <row r="5962" spans="85:85" ht="20.100000000000001" customHeight="1" x14ac:dyDescent="0.2">
      <c r="CG5962" s="4"/>
    </row>
    <row r="5963" spans="85:85" ht="20.100000000000001" customHeight="1" x14ac:dyDescent="0.2">
      <c r="CG5963" s="4"/>
    </row>
    <row r="5964" spans="85:85" ht="20.100000000000001" customHeight="1" x14ac:dyDescent="0.2">
      <c r="CG5964" s="4"/>
    </row>
    <row r="5965" spans="85:85" ht="20.100000000000001" customHeight="1" x14ac:dyDescent="0.2">
      <c r="CG5965" s="4"/>
    </row>
    <row r="5966" spans="85:85" ht="20.100000000000001" customHeight="1" x14ac:dyDescent="0.2">
      <c r="CG5966" s="4"/>
    </row>
    <row r="5967" spans="85:85" ht="20.100000000000001" customHeight="1" x14ac:dyDescent="0.2">
      <c r="CG5967" s="4"/>
    </row>
    <row r="5968" spans="85:85" ht="20.100000000000001" customHeight="1" x14ac:dyDescent="0.2">
      <c r="CG5968" s="4"/>
    </row>
    <row r="5969" spans="85:85" ht="20.100000000000001" customHeight="1" x14ac:dyDescent="0.2">
      <c r="CG5969" s="4"/>
    </row>
    <row r="5970" spans="85:85" ht="20.100000000000001" customHeight="1" x14ac:dyDescent="0.2">
      <c r="CG5970" s="4"/>
    </row>
    <row r="5971" spans="85:85" ht="20.100000000000001" customHeight="1" x14ac:dyDescent="0.2">
      <c r="CG5971" s="4"/>
    </row>
    <row r="5972" spans="85:85" ht="20.100000000000001" customHeight="1" x14ac:dyDescent="0.2">
      <c r="CG5972" s="4"/>
    </row>
    <row r="5973" spans="85:85" ht="20.100000000000001" customHeight="1" x14ac:dyDescent="0.2">
      <c r="CG5973" s="4"/>
    </row>
    <row r="5974" spans="85:85" ht="20.100000000000001" customHeight="1" x14ac:dyDescent="0.2">
      <c r="CG5974" s="4"/>
    </row>
    <row r="5975" spans="85:85" ht="20.100000000000001" customHeight="1" x14ac:dyDescent="0.2">
      <c r="CG5975" s="4"/>
    </row>
    <row r="5976" spans="85:85" ht="20.100000000000001" customHeight="1" x14ac:dyDescent="0.2">
      <c r="CG5976" s="4"/>
    </row>
    <row r="5977" spans="85:85" ht="20.100000000000001" customHeight="1" x14ac:dyDescent="0.2">
      <c r="CG5977" s="4"/>
    </row>
    <row r="5978" spans="85:85" ht="20.100000000000001" customHeight="1" x14ac:dyDescent="0.2">
      <c r="CG5978" s="4"/>
    </row>
    <row r="5979" spans="85:85" ht="20.100000000000001" customHeight="1" x14ac:dyDescent="0.2">
      <c r="CG5979" s="4"/>
    </row>
    <row r="5980" spans="85:85" ht="20.100000000000001" customHeight="1" x14ac:dyDescent="0.2">
      <c r="CG5980" s="4"/>
    </row>
    <row r="5981" spans="85:85" ht="20.100000000000001" customHeight="1" x14ac:dyDescent="0.2">
      <c r="CG5981" s="4"/>
    </row>
    <row r="5982" spans="85:85" ht="20.100000000000001" customHeight="1" x14ac:dyDescent="0.2">
      <c r="CG5982" s="4"/>
    </row>
    <row r="5983" spans="85:85" ht="20.100000000000001" customHeight="1" x14ac:dyDescent="0.2">
      <c r="CG5983" s="4"/>
    </row>
    <row r="5984" spans="85:85" ht="20.100000000000001" customHeight="1" x14ac:dyDescent="0.2">
      <c r="CG5984" s="4"/>
    </row>
    <row r="5985" spans="85:85" ht="20.100000000000001" customHeight="1" x14ac:dyDescent="0.2">
      <c r="CG5985" s="4"/>
    </row>
    <row r="5986" spans="85:85" ht="20.100000000000001" customHeight="1" x14ac:dyDescent="0.2">
      <c r="CG5986" s="4"/>
    </row>
    <row r="5987" spans="85:85" ht="20.100000000000001" customHeight="1" x14ac:dyDescent="0.2">
      <c r="CG5987" s="4"/>
    </row>
    <row r="5988" spans="85:85" ht="20.100000000000001" customHeight="1" x14ac:dyDescent="0.2">
      <c r="CG5988" s="4"/>
    </row>
    <row r="5989" spans="85:85" ht="20.100000000000001" customHeight="1" x14ac:dyDescent="0.2">
      <c r="CG5989" s="4"/>
    </row>
    <row r="5990" spans="85:85" ht="20.100000000000001" customHeight="1" x14ac:dyDescent="0.2">
      <c r="CG5990" s="4"/>
    </row>
    <row r="5991" spans="85:85" ht="20.100000000000001" customHeight="1" x14ac:dyDescent="0.2">
      <c r="CG5991" s="4"/>
    </row>
    <row r="5992" spans="85:85" ht="20.100000000000001" customHeight="1" x14ac:dyDescent="0.2">
      <c r="CG5992" s="4"/>
    </row>
    <row r="5993" spans="85:85" ht="20.100000000000001" customHeight="1" x14ac:dyDescent="0.2">
      <c r="CG5993" s="4"/>
    </row>
    <row r="5994" spans="85:85" ht="20.100000000000001" customHeight="1" x14ac:dyDescent="0.2">
      <c r="CG5994" s="4"/>
    </row>
    <row r="5995" spans="85:85" ht="20.100000000000001" customHeight="1" x14ac:dyDescent="0.2">
      <c r="CG5995" s="4"/>
    </row>
    <row r="5996" spans="85:85" ht="20.100000000000001" customHeight="1" x14ac:dyDescent="0.2">
      <c r="CG5996" s="4"/>
    </row>
    <row r="5997" spans="85:85" ht="20.100000000000001" customHeight="1" x14ac:dyDescent="0.2">
      <c r="CG5997" s="4"/>
    </row>
    <row r="5998" spans="85:85" ht="20.100000000000001" customHeight="1" x14ac:dyDescent="0.2">
      <c r="CG5998" s="4"/>
    </row>
    <row r="5999" spans="85:85" ht="20.100000000000001" customHeight="1" x14ac:dyDescent="0.2">
      <c r="CG5999" s="4"/>
    </row>
    <row r="6000" spans="85:85" ht="20.100000000000001" customHeight="1" x14ac:dyDescent="0.2">
      <c r="CG6000" s="4"/>
    </row>
    <row r="6001" spans="85:85" ht="20.100000000000001" customHeight="1" x14ac:dyDescent="0.2">
      <c r="CG6001" s="4"/>
    </row>
    <row r="6002" spans="85:85" ht="20.100000000000001" customHeight="1" x14ac:dyDescent="0.2">
      <c r="CG6002" s="4"/>
    </row>
    <row r="6003" spans="85:85" ht="20.100000000000001" customHeight="1" x14ac:dyDescent="0.2">
      <c r="CG6003" s="4"/>
    </row>
    <row r="6004" spans="85:85" ht="20.100000000000001" customHeight="1" x14ac:dyDescent="0.2">
      <c r="CG6004" s="4"/>
    </row>
    <row r="6005" spans="85:85" ht="20.100000000000001" customHeight="1" x14ac:dyDescent="0.2">
      <c r="CG6005" s="4"/>
    </row>
    <row r="6006" spans="85:85" ht="20.100000000000001" customHeight="1" x14ac:dyDescent="0.2">
      <c r="CG6006" s="4"/>
    </row>
    <row r="6007" spans="85:85" ht="20.100000000000001" customHeight="1" x14ac:dyDescent="0.2">
      <c r="CG6007" s="4"/>
    </row>
    <row r="6008" spans="85:85" ht="20.100000000000001" customHeight="1" x14ac:dyDescent="0.2">
      <c r="CG6008" s="4"/>
    </row>
    <row r="6009" spans="85:85" ht="20.100000000000001" customHeight="1" x14ac:dyDescent="0.2">
      <c r="CG6009" s="4"/>
    </row>
    <row r="6010" spans="85:85" ht="20.100000000000001" customHeight="1" x14ac:dyDescent="0.2">
      <c r="CG6010" s="4"/>
    </row>
    <row r="6011" spans="85:85" ht="20.100000000000001" customHeight="1" x14ac:dyDescent="0.2">
      <c r="CG6011" s="4"/>
    </row>
    <row r="6012" spans="85:85" ht="20.100000000000001" customHeight="1" x14ac:dyDescent="0.2">
      <c r="CG6012" s="4"/>
    </row>
    <row r="6013" spans="85:85" ht="20.100000000000001" customHeight="1" x14ac:dyDescent="0.2">
      <c r="CG6013" s="4"/>
    </row>
    <row r="6014" spans="85:85" ht="20.100000000000001" customHeight="1" x14ac:dyDescent="0.2">
      <c r="CG6014" s="4"/>
    </row>
    <row r="6015" spans="85:85" ht="20.100000000000001" customHeight="1" x14ac:dyDescent="0.2">
      <c r="CG6015" s="4"/>
    </row>
    <row r="6016" spans="85:85" ht="20.100000000000001" customHeight="1" x14ac:dyDescent="0.2">
      <c r="CG6016" s="4"/>
    </row>
    <row r="6017" spans="85:85" ht="20.100000000000001" customHeight="1" x14ac:dyDescent="0.2">
      <c r="CG6017" s="4"/>
    </row>
    <row r="6018" spans="85:85" ht="20.100000000000001" customHeight="1" x14ac:dyDescent="0.2">
      <c r="CG6018" s="4"/>
    </row>
    <row r="6019" spans="85:85" ht="20.100000000000001" customHeight="1" x14ac:dyDescent="0.2">
      <c r="CG6019" s="4"/>
    </row>
    <row r="6020" spans="85:85" ht="20.100000000000001" customHeight="1" x14ac:dyDescent="0.2">
      <c r="CG6020" s="4"/>
    </row>
    <row r="6021" spans="85:85" ht="20.100000000000001" customHeight="1" x14ac:dyDescent="0.2">
      <c r="CG6021" s="4"/>
    </row>
    <row r="6022" spans="85:85" ht="20.100000000000001" customHeight="1" x14ac:dyDescent="0.2">
      <c r="CG6022" s="4"/>
    </row>
    <row r="6023" spans="85:85" ht="20.100000000000001" customHeight="1" x14ac:dyDescent="0.2">
      <c r="CG6023" s="4"/>
    </row>
    <row r="6024" spans="85:85" ht="20.100000000000001" customHeight="1" x14ac:dyDescent="0.2">
      <c r="CG6024" s="4"/>
    </row>
    <row r="6025" spans="85:85" ht="20.100000000000001" customHeight="1" x14ac:dyDescent="0.2">
      <c r="CG6025" s="4"/>
    </row>
    <row r="6026" spans="85:85" ht="20.100000000000001" customHeight="1" x14ac:dyDescent="0.2">
      <c r="CG6026" s="4"/>
    </row>
    <row r="6027" spans="85:85" ht="20.100000000000001" customHeight="1" x14ac:dyDescent="0.2">
      <c r="CG6027" s="4"/>
    </row>
    <row r="6028" spans="85:85" ht="20.100000000000001" customHeight="1" x14ac:dyDescent="0.2">
      <c r="CG6028" s="4"/>
    </row>
    <row r="6029" spans="85:85" ht="20.100000000000001" customHeight="1" x14ac:dyDescent="0.2">
      <c r="CG6029" s="4"/>
    </row>
    <row r="6030" spans="85:85" ht="20.100000000000001" customHeight="1" x14ac:dyDescent="0.2">
      <c r="CG6030" s="4"/>
    </row>
    <row r="6031" spans="85:85" ht="20.100000000000001" customHeight="1" x14ac:dyDescent="0.2">
      <c r="CG6031" s="4"/>
    </row>
    <row r="6032" spans="85:85" ht="20.100000000000001" customHeight="1" x14ac:dyDescent="0.2">
      <c r="CG6032" s="4"/>
    </row>
    <row r="6033" spans="85:85" ht="20.100000000000001" customHeight="1" x14ac:dyDescent="0.2">
      <c r="CG6033" s="4"/>
    </row>
    <row r="6034" spans="85:85" ht="20.100000000000001" customHeight="1" x14ac:dyDescent="0.2">
      <c r="CG6034" s="4"/>
    </row>
    <row r="6035" spans="85:85" ht="20.100000000000001" customHeight="1" x14ac:dyDescent="0.2">
      <c r="CG6035" s="4"/>
    </row>
    <row r="6036" spans="85:85" ht="20.100000000000001" customHeight="1" x14ac:dyDescent="0.2">
      <c r="CG6036" s="4"/>
    </row>
    <row r="6037" spans="85:85" ht="20.100000000000001" customHeight="1" x14ac:dyDescent="0.2">
      <c r="CG6037" s="4"/>
    </row>
    <row r="6038" spans="85:85" ht="20.100000000000001" customHeight="1" x14ac:dyDescent="0.2">
      <c r="CG6038" s="4"/>
    </row>
    <row r="6039" spans="85:85" ht="20.100000000000001" customHeight="1" x14ac:dyDescent="0.2">
      <c r="CG6039" s="4"/>
    </row>
    <row r="6040" spans="85:85" ht="20.100000000000001" customHeight="1" x14ac:dyDescent="0.2">
      <c r="CG6040" s="4"/>
    </row>
    <row r="6041" spans="85:85" ht="20.100000000000001" customHeight="1" x14ac:dyDescent="0.2">
      <c r="CG6041" s="4"/>
    </row>
    <row r="6042" spans="85:85" ht="20.100000000000001" customHeight="1" x14ac:dyDescent="0.2">
      <c r="CG6042" s="4"/>
    </row>
    <row r="6043" spans="85:85" ht="20.100000000000001" customHeight="1" x14ac:dyDescent="0.2">
      <c r="CG6043" s="4"/>
    </row>
    <row r="6044" spans="85:85" ht="20.100000000000001" customHeight="1" x14ac:dyDescent="0.2">
      <c r="CG6044" s="4"/>
    </row>
    <row r="6045" spans="85:85" ht="20.100000000000001" customHeight="1" x14ac:dyDescent="0.2">
      <c r="CG6045" s="4"/>
    </row>
    <row r="6046" spans="85:85" ht="20.100000000000001" customHeight="1" x14ac:dyDescent="0.2">
      <c r="CG6046" s="4"/>
    </row>
    <row r="6047" spans="85:85" ht="20.100000000000001" customHeight="1" x14ac:dyDescent="0.2">
      <c r="CG6047" s="4"/>
    </row>
    <row r="6048" spans="85:85" ht="20.100000000000001" customHeight="1" x14ac:dyDescent="0.2">
      <c r="CG6048" s="4"/>
    </row>
    <row r="6049" spans="85:85" ht="20.100000000000001" customHeight="1" x14ac:dyDescent="0.2">
      <c r="CG6049" s="4"/>
    </row>
    <row r="6050" spans="85:85" ht="20.100000000000001" customHeight="1" x14ac:dyDescent="0.2">
      <c r="CG6050" s="4"/>
    </row>
    <row r="6051" spans="85:85" ht="20.100000000000001" customHeight="1" x14ac:dyDescent="0.2">
      <c r="CG6051" s="4"/>
    </row>
    <row r="6052" spans="85:85" ht="20.100000000000001" customHeight="1" x14ac:dyDescent="0.2">
      <c r="CG6052" s="4"/>
    </row>
    <row r="6053" spans="85:85" ht="20.100000000000001" customHeight="1" x14ac:dyDescent="0.2">
      <c r="CG6053" s="4"/>
    </row>
    <row r="6054" spans="85:85" ht="20.100000000000001" customHeight="1" x14ac:dyDescent="0.2">
      <c r="CG6054" s="4"/>
    </row>
    <row r="6055" spans="85:85" ht="20.100000000000001" customHeight="1" x14ac:dyDescent="0.2">
      <c r="CG6055" s="4"/>
    </row>
    <row r="6056" spans="85:85" ht="20.100000000000001" customHeight="1" x14ac:dyDescent="0.2">
      <c r="CG6056" s="4"/>
    </row>
    <row r="6057" spans="85:85" ht="20.100000000000001" customHeight="1" x14ac:dyDescent="0.2">
      <c r="CG6057" s="4"/>
    </row>
    <row r="6058" spans="85:85" ht="20.100000000000001" customHeight="1" x14ac:dyDescent="0.2">
      <c r="CG6058" s="4"/>
    </row>
    <row r="6059" spans="85:85" ht="20.100000000000001" customHeight="1" x14ac:dyDescent="0.2">
      <c r="CG6059" s="4"/>
    </row>
    <row r="6060" spans="85:85" ht="20.100000000000001" customHeight="1" x14ac:dyDescent="0.2">
      <c r="CG6060" s="4"/>
    </row>
    <row r="6061" spans="85:85" ht="20.100000000000001" customHeight="1" x14ac:dyDescent="0.2">
      <c r="CG6061" s="4"/>
    </row>
    <row r="6062" spans="85:85" ht="20.100000000000001" customHeight="1" x14ac:dyDescent="0.2">
      <c r="CG6062" s="4"/>
    </row>
    <row r="6063" spans="85:85" ht="20.100000000000001" customHeight="1" x14ac:dyDescent="0.2">
      <c r="CG6063" s="4"/>
    </row>
    <row r="6064" spans="85:85" ht="20.100000000000001" customHeight="1" x14ac:dyDescent="0.2">
      <c r="CG6064" s="4"/>
    </row>
    <row r="6065" spans="85:85" ht="20.100000000000001" customHeight="1" x14ac:dyDescent="0.2">
      <c r="CG6065" s="4"/>
    </row>
    <row r="6066" spans="85:85" ht="20.100000000000001" customHeight="1" x14ac:dyDescent="0.2">
      <c r="CG6066" s="4"/>
    </row>
    <row r="6067" spans="85:85" ht="20.100000000000001" customHeight="1" x14ac:dyDescent="0.2">
      <c r="CG6067" s="4"/>
    </row>
    <row r="6068" spans="85:85" ht="20.100000000000001" customHeight="1" x14ac:dyDescent="0.2">
      <c r="CG6068" s="4"/>
    </row>
    <row r="6069" spans="85:85" ht="20.100000000000001" customHeight="1" x14ac:dyDescent="0.2">
      <c r="CG6069" s="4"/>
    </row>
    <row r="6070" spans="85:85" ht="20.100000000000001" customHeight="1" x14ac:dyDescent="0.2">
      <c r="CG6070" s="4"/>
    </row>
    <row r="6071" spans="85:85" ht="20.100000000000001" customHeight="1" x14ac:dyDescent="0.2">
      <c r="CG6071" s="4"/>
    </row>
    <row r="6072" spans="85:85" ht="20.100000000000001" customHeight="1" x14ac:dyDescent="0.2">
      <c r="CG6072" s="4"/>
    </row>
    <row r="6073" spans="85:85" ht="20.100000000000001" customHeight="1" x14ac:dyDescent="0.2">
      <c r="CG6073" s="4"/>
    </row>
    <row r="6074" spans="85:85" ht="20.100000000000001" customHeight="1" x14ac:dyDescent="0.2">
      <c r="CG6074" s="4"/>
    </row>
    <row r="6075" spans="85:85" ht="20.100000000000001" customHeight="1" x14ac:dyDescent="0.2">
      <c r="CG6075" s="4"/>
    </row>
    <row r="6076" spans="85:85" ht="20.100000000000001" customHeight="1" x14ac:dyDescent="0.2">
      <c r="CG6076" s="4"/>
    </row>
    <row r="6077" spans="85:85" ht="20.100000000000001" customHeight="1" x14ac:dyDescent="0.2">
      <c r="CG6077" s="4"/>
    </row>
    <row r="6078" spans="85:85" ht="20.100000000000001" customHeight="1" x14ac:dyDescent="0.2">
      <c r="CG6078" s="4"/>
    </row>
    <row r="6079" spans="85:85" ht="20.100000000000001" customHeight="1" x14ac:dyDescent="0.2">
      <c r="CG6079" s="4"/>
    </row>
    <row r="6080" spans="85:85" ht="20.100000000000001" customHeight="1" x14ac:dyDescent="0.2">
      <c r="CG6080" s="4"/>
    </row>
    <row r="6081" spans="85:85" ht="20.100000000000001" customHeight="1" x14ac:dyDescent="0.2">
      <c r="CG6081" s="4"/>
    </row>
    <row r="6082" spans="85:85" ht="20.100000000000001" customHeight="1" x14ac:dyDescent="0.2">
      <c r="CG6082" s="4"/>
    </row>
    <row r="6083" spans="85:85" ht="20.100000000000001" customHeight="1" x14ac:dyDescent="0.2">
      <c r="CG6083" s="4"/>
    </row>
    <row r="6084" spans="85:85" ht="20.100000000000001" customHeight="1" x14ac:dyDescent="0.2">
      <c r="CG6084" s="4"/>
    </row>
    <row r="6085" spans="85:85" ht="20.100000000000001" customHeight="1" x14ac:dyDescent="0.2">
      <c r="CG6085" s="4"/>
    </row>
    <row r="6086" spans="85:85" ht="20.100000000000001" customHeight="1" x14ac:dyDescent="0.2">
      <c r="CG6086" s="4"/>
    </row>
    <row r="6087" spans="85:85" ht="20.100000000000001" customHeight="1" x14ac:dyDescent="0.2">
      <c r="CG6087" s="4"/>
    </row>
    <row r="6088" spans="85:85" ht="20.100000000000001" customHeight="1" x14ac:dyDescent="0.2">
      <c r="CG6088" s="4"/>
    </row>
    <row r="6089" spans="85:85" ht="20.100000000000001" customHeight="1" x14ac:dyDescent="0.2">
      <c r="CG6089" s="4"/>
    </row>
    <row r="6090" spans="85:85" ht="20.100000000000001" customHeight="1" x14ac:dyDescent="0.2">
      <c r="CG6090" s="4"/>
    </row>
    <row r="6091" spans="85:85" ht="20.100000000000001" customHeight="1" x14ac:dyDescent="0.2">
      <c r="CG6091" s="4"/>
    </row>
    <row r="6092" spans="85:85" ht="20.100000000000001" customHeight="1" x14ac:dyDescent="0.2">
      <c r="CG6092" s="4"/>
    </row>
    <row r="6093" spans="85:85" ht="20.100000000000001" customHeight="1" x14ac:dyDescent="0.2">
      <c r="CG6093" s="4"/>
    </row>
    <row r="6094" spans="85:85" ht="20.100000000000001" customHeight="1" x14ac:dyDescent="0.2">
      <c r="CG6094" s="4"/>
    </row>
    <row r="6095" spans="85:85" ht="20.100000000000001" customHeight="1" x14ac:dyDescent="0.2">
      <c r="CG6095" s="4"/>
    </row>
    <row r="6096" spans="85:85" ht="20.100000000000001" customHeight="1" x14ac:dyDescent="0.2">
      <c r="CG6096" s="4"/>
    </row>
    <row r="6097" spans="85:85" ht="20.100000000000001" customHeight="1" x14ac:dyDescent="0.2">
      <c r="CG6097" s="4"/>
    </row>
    <row r="6098" spans="85:85" ht="20.100000000000001" customHeight="1" x14ac:dyDescent="0.2">
      <c r="CG6098" s="4"/>
    </row>
    <row r="6099" spans="85:85" ht="20.100000000000001" customHeight="1" x14ac:dyDescent="0.2">
      <c r="CG6099" s="4"/>
    </row>
    <row r="6100" spans="85:85" ht="20.100000000000001" customHeight="1" x14ac:dyDescent="0.2">
      <c r="CG6100" s="4"/>
    </row>
    <row r="6101" spans="85:85" ht="20.100000000000001" customHeight="1" x14ac:dyDescent="0.2">
      <c r="CG6101" s="4"/>
    </row>
    <row r="6102" spans="85:85" ht="20.100000000000001" customHeight="1" x14ac:dyDescent="0.2">
      <c r="CG6102" s="4"/>
    </row>
    <row r="6103" spans="85:85" ht="20.100000000000001" customHeight="1" x14ac:dyDescent="0.2">
      <c r="CG6103" s="4"/>
    </row>
    <row r="6104" spans="85:85" ht="20.100000000000001" customHeight="1" x14ac:dyDescent="0.2">
      <c r="CG6104" s="4"/>
    </row>
    <row r="6105" spans="85:85" ht="20.100000000000001" customHeight="1" x14ac:dyDescent="0.2">
      <c r="CG6105" s="4"/>
    </row>
    <row r="6106" spans="85:85" ht="20.100000000000001" customHeight="1" x14ac:dyDescent="0.2">
      <c r="CG6106" s="4"/>
    </row>
    <row r="6107" spans="85:85" ht="20.100000000000001" customHeight="1" x14ac:dyDescent="0.2">
      <c r="CG6107" s="4"/>
    </row>
    <row r="6108" spans="85:85" ht="20.100000000000001" customHeight="1" x14ac:dyDescent="0.2">
      <c r="CG6108" s="4"/>
    </row>
    <row r="6109" spans="85:85" ht="20.100000000000001" customHeight="1" x14ac:dyDescent="0.2">
      <c r="CG6109" s="4"/>
    </row>
    <row r="6110" spans="85:85" ht="20.100000000000001" customHeight="1" x14ac:dyDescent="0.2">
      <c r="CG6110" s="4"/>
    </row>
    <row r="6111" spans="85:85" ht="20.100000000000001" customHeight="1" x14ac:dyDescent="0.2">
      <c r="CG6111" s="4"/>
    </row>
    <row r="6112" spans="85:85" ht="20.100000000000001" customHeight="1" x14ac:dyDescent="0.2">
      <c r="CG6112" s="4"/>
    </row>
    <row r="6113" spans="85:85" ht="20.100000000000001" customHeight="1" x14ac:dyDescent="0.2">
      <c r="CG6113" s="4"/>
    </row>
    <row r="6114" spans="85:85" ht="20.100000000000001" customHeight="1" x14ac:dyDescent="0.2">
      <c r="CG6114" s="4"/>
    </row>
    <row r="6115" spans="85:85" ht="20.100000000000001" customHeight="1" x14ac:dyDescent="0.2">
      <c r="CG6115" s="4"/>
    </row>
    <row r="6116" spans="85:85" ht="20.100000000000001" customHeight="1" x14ac:dyDescent="0.2">
      <c r="CG6116" s="4"/>
    </row>
    <row r="6117" spans="85:85" ht="20.100000000000001" customHeight="1" x14ac:dyDescent="0.2">
      <c r="CG6117" s="4"/>
    </row>
    <row r="6118" spans="85:85" ht="20.100000000000001" customHeight="1" x14ac:dyDescent="0.2">
      <c r="CG6118" s="4"/>
    </row>
    <row r="6119" spans="85:85" ht="20.100000000000001" customHeight="1" x14ac:dyDescent="0.2">
      <c r="CG6119" s="4"/>
    </row>
    <row r="6120" spans="85:85" ht="20.100000000000001" customHeight="1" x14ac:dyDescent="0.2">
      <c r="CG6120" s="4"/>
    </row>
    <row r="6121" spans="85:85" ht="20.100000000000001" customHeight="1" x14ac:dyDescent="0.2">
      <c r="CG6121" s="4"/>
    </row>
    <row r="6122" spans="85:85" ht="20.100000000000001" customHeight="1" x14ac:dyDescent="0.2">
      <c r="CG6122" s="4"/>
    </row>
    <row r="6123" spans="85:85" ht="20.100000000000001" customHeight="1" x14ac:dyDescent="0.2">
      <c r="CG6123" s="4"/>
    </row>
    <row r="6124" spans="85:85" ht="20.100000000000001" customHeight="1" x14ac:dyDescent="0.2">
      <c r="CG6124" s="4"/>
    </row>
    <row r="6125" spans="85:85" ht="20.100000000000001" customHeight="1" x14ac:dyDescent="0.2">
      <c r="CG6125" s="4"/>
    </row>
    <row r="6126" spans="85:85" ht="20.100000000000001" customHeight="1" x14ac:dyDescent="0.2">
      <c r="CG6126" s="4"/>
    </row>
    <row r="6127" spans="85:85" ht="20.100000000000001" customHeight="1" x14ac:dyDescent="0.2">
      <c r="CG6127" s="4"/>
    </row>
    <row r="6128" spans="85:85" ht="20.100000000000001" customHeight="1" x14ac:dyDescent="0.2">
      <c r="CG6128" s="4"/>
    </row>
    <row r="6129" spans="85:85" ht="20.100000000000001" customHeight="1" x14ac:dyDescent="0.2">
      <c r="CG6129" s="4"/>
    </row>
    <row r="6130" spans="85:85" ht="20.100000000000001" customHeight="1" x14ac:dyDescent="0.2">
      <c r="CG6130" s="4"/>
    </row>
    <row r="6131" spans="85:85" ht="20.100000000000001" customHeight="1" x14ac:dyDescent="0.2">
      <c r="CG6131" s="4"/>
    </row>
    <row r="6132" spans="85:85" ht="20.100000000000001" customHeight="1" x14ac:dyDescent="0.2">
      <c r="CG6132" s="4"/>
    </row>
    <row r="6133" spans="85:85" ht="20.100000000000001" customHeight="1" x14ac:dyDescent="0.2">
      <c r="CG6133" s="4"/>
    </row>
    <row r="6134" spans="85:85" ht="20.100000000000001" customHeight="1" x14ac:dyDescent="0.2">
      <c r="CG6134" s="4"/>
    </row>
    <row r="6135" spans="85:85" ht="20.100000000000001" customHeight="1" x14ac:dyDescent="0.2">
      <c r="CG6135" s="4"/>
    </row>
    <row r="6136" spans="85:85" ht="20.100000000000001" customHeight="1" x14ac:dyDescent="0.2">
      <c r="CG6136" s="4"/>
    </row>
    <row r="6137" spans="85:85" ht="20.100000000000001" customHeight="1" x14ac:dyDescent="0.2">
      <c r="CG6137" s="4"/>
    </row>
    <row r="6138" spans="85:85" ht="20.100000000000001" customHeight="1" x14ac:dyDescent="0.2">
      <c r="CG6138" s="4"/>
    </row>
    <row r="6139" spans="85:85" ht="20.100000000000001" customHeight="1" x14ac:dyDescent="0.2">
      <c r="CG6139" s="4"/>
    </row>
    <row r="6140" spans="85:85" ht="20.100000000000001" customHeight="1" x14ac:dyDescent="0.2">
      <c r="CG6140" s="4"/>
    </row>
    <row r="6141" spans="85:85" ht="20.100000000000001" customHeight="1" x14ac:dyDescent="0.2">
      <c r="CG6141" s="4"/>
    </row>
    <row r="6142" spans="85:85" ht="20.100000000000001" customHeight="1" x14ac:dyDescent="0.2">
      <c r="CG6142" s="4"/>
    </row>
    <row r="6143" spans="85:85" ht="20.100000000000001" customHeight="1" x14ac:dyDescent="0.2">
      <c r="CG6143" s="4"/>
    </row>
    <row r="6144" spans="85:85" ht="20.100000000000001" customHeight="1" x14ac:dyDescent="0.2">
      <c r="CG6144" s="4"/>
    </row>
    <row r="6145" spans="85:85" ht="20.100000000000001" customHeight="1" x14ac:dyDescent="0.2">
      <c r="CG6145" s="4"/>
    </row>
    <row r="6146" spans="85:85" ht="20.100000000000001" customHeight="1" x14ac:dyDescent="0.2">
      <c r="CG6146" s="4"/>
    </row>
    <row r="6147" spans="85:85" ht="20.100000000000001" customHeight="1" x14ac:dyDescent="0.2">
      <c r="CG6147" s="4"/>
    </row>
    <row r="6148" spans="85:85" ht="20.100000000000001" customHeight="1" x14ac:dyDescent="0.2">
      <c r="CG6148" s="4"/>
    </row>
    <row r="6149" spans="85:85" ht="20.100000000000001" customHeight="1" x14ac:dyDescent="0.2">
      <c r="CG6149" s="4"/>
    </row>
    <row r="6150" spans="85:85" ht="20.100000000000001" customHeight="1" x14ac:dyDescent="0.2">
      <c r="CG6150" s="4"/>
    </row>
    <row r="6151" spans="85:85" ht="20.100000000000001" customHeight="1" x14ac:dyDescent="0.2">
      <c r="CG6151" s="4"/>
    </row>
    <row r="6152" spans="85:85" ht="20.100000000000001" customHeight="1" x14ac:dyDescent="0.2">
      <c r="CG6152" s="4"/>
    </row>
    <row r="6153" spans="85:85" ht="20.100000000000001" customHeight="1" x14ac:dyDescent="0.2">
      <c r="CG6153" s="4"/>
    </row>
    <row r="6154" spans="85:85" ht="20.100000000000001" customHeight="1" x14ac:dyDescent="0.2">
      <c r="CG6154" s="4"/>
    </row>
    <row r="6155" spans="85:85" ht="20.100000000000001" customHeight="1" x14ac:dyDescent="0.2">
      <c r="CG6155" s="4"/>
    </row>
    <row r="6156" spans="85:85" ht="20.100000000000001" customHeight="1" x14ac:dyDescent="0.2">
      <c r="CG6156" s="4"/>
    </row>
    <row r="6157" spans="85:85" ht="20.100000000000001" customHeight="1" x14ac:dyDescent="0.2">
      <c r="CG6157" s="4"/>
    </row>
    <row r="6158" spans="85:85" ht="20.100000000000001" customHeight="1" x14ac:dyDescent="0.2">
      <c r="CG6158" s="4"/>
    </row>
    <row r="6159" spans="85:85" ht="20.100000000000001" customHeight="1" x14ac:dyDescent="0.2">
      <c r="CG6159" s="4"/>
    </row>
    <row r="6160" spans="85:85" ht="20.100000000000001" customHeight="1" x14ac:dyDescent="0.2">
      <c r="CG6160" s="4"/>
    </row>
    <row r="6161" spans="85:85" ht="20.100000000000001" customHeight="1" x14ac:dyDescent="0.2">
      <c r="CG6161" s="4"/>
    </row>
    <row r="6162" spans="85:85" ht="20.100000000000001" customHeight="1" x14ac:dyDescent="0.2">
      <c r="CG6162" s="4"/>
    </row>
    <row r="6163" spans="85:85" ht="20.100000000000001" customHeight="1" x14ac:dyDescent="0.2">
      <c r="CG6163" s="4"/>
    </row>
    <row r="6164" spans="85:85" ht="20.100000000000001" customHeight="1" x14ac:dyDescent="0.2">
      <c r="CG6164" s="4"/>
    </row>
    <row r="6165" spans="85:85" ht="20.100000000000001" customHeight="1" x14ac:dyDescent="0.2">
      <c r="CG6165" s="4"/>
    </row>
    <row r="6166" spans="85:85" ht="20.100000000000001" customHeight="1" x14ac:dyDescent="0.2">
      <c r="CG6166" s="4"/>
    </row>
    <row r="6167" spans="85:85" ht="20.100000000000001" customHeight="1" x14ac:dyDescent="0.2">
      <c r="CG6167" s="4"/>
    </row>
    <row r="6168" spans="85:85" ht="20.100000000000001" customHeight="1" x14ac:dyDescent="0.2">
      <c r="CG6168" s="4"/>
    </row>
    <row r="6169" spans="85:85" ht="20.100000000000001" customHeight="1" x14ac:dyDescent="0.2">
      <c r="CG6169" s="4"/>
    </row>
    <row r="6170" spans="85:85" ht="20.100000000000001" customHeight="1" x14ac:dyDescent="0.2">
      <c r="CG6170" s="4"/>
    </row>
    <row r="6171" spans="85:85" ht="20.100000000000001" customHeight="1" x14ac:dyDescent="0.2">
      <c r="CG6171" s="4"/>
    </row>
    <row r="6172" spans="85:85" ht="20.100000000000001" customHeight="1" x14ac:dyDescent="0.2">
      <c r="CG6172" s="4"/>
    </row>
    <row r="6173" spans="85:85" ht="20.100000000000001" customHeight="1" x14ac:dyDescent="0.2">
      <c r="CG6173" s="4"/>
    </row>
    <row r="6174" spans="85:85" ht="20.100000000000001" customHeight="1" x14ac:dyDescent="0.2">
      <c r="CG6174" s="4"/>
    </row>
    <row r="6175" spans="85:85" ht="20.100000000000001" customHeight="1" x14ac:dyDescent="0.2">
      <c r="CG6175" s="4"/>
    </row>
    <row r="6176" spans="85:85" ht="20.100000000000001" customHeight="1" x14ac:dyDescent="0.2">
      <c r="CG6176" s="4"/>
    </row>
    <row r="6177" spans="85:85" ht="20.100000000000001" customHeight="1" x14ac:dyDescent="0.2">
      <c r="CG6177" s="4"/>
    </row>
    <row r="6178" spans="85:85" ht="20.100000000000001" customHeight="1" x14ac:dyDescent="0.2">
      <c r="CG6178" s="4"/>
    </row>
    <row r="6179" spans="85:85" ht="20.100000000000001" customHeight="1" x14ac:dyDescent="0.2">
      <c r="CG6179" s="4"/>
    </row>
    <row r="6180" spans="85:85" ht="20.100000000000001" customHeight="1" x14ac:dyDescent="0.2">
      <c r="CG6180" s="4"/>
    </row>
    <row r="6181" spans="85:85" ht="20.100000000000001" customHeight="1" x14ac:dyDescent="0.2">
      <c r="CG6181" s="4"/>
    </row>
    <row r="6182" spans="85:85" ht="20.100000000000001" customHeight="1" x14ac:dyDescent="0.2">
      <c r="CG6182" s="4"/>
    </row>
    <row r="6183" spans="85:85" ht="20.100000000000001" customHeight="1" x14ac:dyDescent="0.2">
      <c r="CG6183" s="4"/>
    </row>
    <row r="6184" spans="85:85" ht="20.100000000000001" customHeight="1" x14ac:dyDescent="0.2">
      <c r="CG6184" s="4"/>
    </row>
    <row r="6185" spans="85:85" ht="20.100000000000001" customHeight="1" x14ac:dyDescent="0.2">
      <c r="CG6185" s="4"/>
    </row>
    <row r="6186" spans="85:85" ht="20.100000000000001" customHeight="1" x14ac:dyDescent="0.2">
      <c r="CG6186" s="4"/>
    </row>
    <row r="6187" spans="85:85" ht="20.100000000000001" customHeight="1" x14ac:dyDescent="0.2">
      <c r="CG6187" s="4"/>
    </row>
    <row r="6188" spans="85:85" ht="20.100000000000001" customHeight="1" x14ac:dyDescent="0.2">
      <c r="CG6188" s="4"/>
    </row>
    <row r="6189" spans="85:85" ht="20.100000000000001" customHeight="1" x14ac:dyDescent="0.2">
      <c r="CG6189" s="4"/>
    </row>
    <row r="6190" spans="85:85" ht="20.100000000000001" customHeight="1" x14ac:dyDescent="0.2">
      <c r="CG6190" s="4"/>
    </row>
    <row r="6191" spans="85:85" ht="20.100000000000001" customHeight="1" x14ac:dyDescent="0.2">
      <c r="CG6191" s="4"/>
    </row>
    <row r="6192" spans="85:85" ht="20.100000000000001" customHeight="1" x14ac:dyDescent="0.2">
      <c r="CG6192" s="4"/>
    </row>
    <row r="6193" spans="85:85" ht="20.100000000000001" customHeight="1" x14ac:dyDescent="0.2">
      <c r="CG6193" s="4"/>
    </row>
    <row r="6194" spans="85:85" ht="20.100000000000001" customHeight="1" x14ac:dyDescent="0.2">
      <c r="CG6194" s="4"/>
    </row>
    <row r="6195" spans="85:85" ht="20.100000000000001" customHeight="1" x14ac:dyDescent="0.2">
      <c r="CG6195" s="4"/>
    </row>
    <row r="6196" spans="85:85" ht="20.100000000000001" customHeight="1" x14ac:dyDescent="0.2">
      <c r="CG6196" s="4"/>
    </row>
    <row r="6197" spans="85:85" ht="20.100000000000001" customHeight="1" x14ac:dyDescent="0.2">
      <c r="CG6197" s="4"/>
    </row>
    <row r="6198" spans="85:85" ht="20.100000000000001" customHeight="1" x14ac:dyDescent="0.2">
      <c r="CG6198" s="4"/>
    </row>
    <row r="6199" spans="85:85" ht="20.100000000000001" customHeight="1" x14ac:dyDescent="0.2">
      <c r="CG6199" s="4"/>
    </row>
    <row r="6200" spans="85:85" ht="20.100000000000001" customHeight="1" x14ac:dyDescent="0.2">
      <c r="CG6200" s="4"/>
    </row>
    <row r="6201" spans="85:85" ht="20.100000000000001" customHeight="1" x14ac:dyDescent="0.2">
      <c r="CG6201" s="4"/>
    </row>
    <row r="6202" spans="85:85" ht="20.100000000000001" customHeight="1" x14ac:dyDescent="0.2">
      <c r="CG6202" s="4"/>
    </row>
    <row r="6203" spans="85:85" ht="20.100000000000001" customHeight="1" x14ac:dyDescent="0.2">
      <c r="CG6203" s="4"/>
    </row>
    <row r="6204" spans="85:85" ht="20.100000000000001" customHeight="1" x14ac:dyDescent="0.2">
      <c r="CG6204" s="4"/>
    </row>
    <row r="6205" spans="85:85" ht="20.100000000000001" customHeight="1" x14ac:dyDescent="0.2">
      <c r="CG6205" s="4"/>
    </row>
    <row r="6206" spans="85:85" ht="20.100000000000001" customHeight="1" x14ac:dyDescent="0.2">
      <c r="CG6206" s="4"/>
    </row>
    <row r="6207" spans="85:85" ht="20.100000000000001" customHeight="1" x14ac:dyDescent="0.2">
      <c r="CG6207" s="4"/>
    </row>
    <row r="6208" spans="85:85" ht="20.100000000000001" customHeight="1" x14ac:dyDescent="0.2">
      <c r="CG6208" s="4"/>
    </row>
    <row r="6209" spans="85:85" ht="20.100000000000001" customHeight="1" x14ac:dyDescent="0.2">
      <c r="CG6209" s="4"/>
    </row>
    <row r="6210" spans="85:85" ht="20.100000000000001" customHeight="1" x14ac:dyDescent="0.2">
      <c r="CG6210" s="4"/>
    </row>
    <row r="6211" spans="85:85" ht="20.100000000000001" customHeight="1" x14ac:dyDescent="0.2">
      <c r="CG6211" s="4"/>
    </row>
    <row r="6212" spans="85:85" ht="20.100000000000001" customHeight="1" x14ac:dyDescent="0.2">
      <c r="CG6212" s="4"/>
    </row>
    <row r="6213" spans="85:85" ht="20.100000000000001" customHeight="1" x14ac:dyDescent="0.2">
      <c r="CG6213" s="4"/>
    </row>
    <row r="6214" spans="85:85" ht="20.100000000000001" customHeight="1" x14ac:dyDescent="0.2">
      <c r="CG6214" s="4"/>
    </row>
    <row r="6215" spans="85:85" ht="20.100000000000001" customHeight="1" x14ac:dyDescent="0.2">
      <c r="CG6215" s="4"/>
    </row>
    <row r="6216" spans="85:85" ht="20.100000000000001" customHeight="1" x14ac:dyDescent="0.2">
      <c r="CG6216" s="4"/>
    </row>
    <row r="6217" spans="85:85" ht="20.100000000000001" customHeight="1" x14ac:dyDescent="0.2">
      <c r="CG6217" s="4"/>
    </row>
    <row r="6218" spans="85:85" ht="20.100000000000001" customHeight="1" x14ac:dyDescent="0.2">
      <c r="CG6218" s="4"/>
    </row>
    <row r="6219" spans="85:85" ht="20.100000000000001" customHeight="1" x14ac:dyDescent="0.2">
      <c r="CG6219" s="4"/>
    </row>
    <row r="6220" spans="85:85" ht="20.100000000000001" customHeight="1" x14ac:dyDescent="0.2">
      <c r="CG6220" s="4"/>
    </row>
    <row r="6221" spans="85:85" ht="20.100000000000001" customHeight="1" x14ac:dyDescent="0.2">
      <c r="CG6221" s="4"/>
    </row>
    <row r="6222" spans="85:85" ht="20.100000000000001" customHeight="1" x14ac:dyDescent="0.2">
      <c r="CG6222" s="4"/>
    </row>
    <row r="6223" spans="85:85" ht="20.100000000000001" customHeight="1" x14ac:dyDescent="0.2">
      <c r="CG6223" s="4"/>
    </row>
    <row r="6224" spans="85:85" ht="20.100000000000001" customHeight="1" x14ac:dyDescent="0.2">
      <c r="CG6224" s="4"/>
    </row>
    <row r="6225" spans="85:85" ht="20.100000000000001" customHeight="1" x14ac:dyDescent="0.2">
      <c r="CG6225" s="4"/>
    </row>
    <row r="6226" spans="85:85" ht="20.100000000000001" customHeight="1" x14ac:dyDescent="0.2">
      <c r="CG6226" s="4"/>
    </row>
    <row r="6227" spans="85:85" ht="20.100000000000001" customHeight="1" x14ac:dyDescent="0.2">
      <c r="CG6227" s="4"/>
    </row>
    <row r="6228" spans="85:85" ht="20.100000000000001" customHeight="1" x14ac:dyDescent="0.2">
      <c r="CG6228" s="4"/>
    </row>
    <row r="6229" spans="85:85" ht="20.100000000000001" customHeight="1" x14ac:dyDescent="0.2">
      <c r="CG6229" s="4"/>
    </row>
    <row r="6230" spans="85:85" ht="20.100000000000001" customHeight="1" x14ac:dyDescent="0.2">
      <c r="CG6230" s="4"/>
    </row>
    <row r="6231" spans="85:85" ht="20.100000000000001" customHeight="1" x14ac:dyDescent="0.2">
      <c r="CG6231" s="4"/>
    </row>
    <row r="6232" spans="85:85" ht="20.100000000000001" customHeight="1" x14ac:dyDescent="0.2">
      <c r="CG6232" s="4"/>
    </row>
    <row r="6233" spans="85:85" ht="20.100000000000001" customHeight="1" x14ac:dyDescent="0.2">
      <c r="CG6233" s="4"/>
    </row>
    <row r="6234" spans="85:85" ht="20.100000000000001" customHeight="1" x14ac:dyDescent="0.2">
      <c r="CG6234" s="4"/>
    </row>
    <row r="6235" spans="85:85" ht="20.100000000000001" customHeight="1" x14ac:dyDescent="0.2">
      <c r="CG6235" s="4"/>
    </row>
    <row r="6236" spans="85:85" ht="20.100000000000001" customHeight="1" x14ac:dyDescent="0.2">
      <c r="CG6236" s="4"/>
    </row>
    <row r="6237" spans="85:85" ht="20.100000000000001" customHeight="1" x14ac:dyDescent="0.2">
      <c r="CG6237" s="4"/>
    </row>
    <row r="6238" spans="85:85" ht="20.100000000000001" customHeight="1" x14ac:dyDescent="0.2">
      <c r="CG6238" s="4"/>
    </row>
    <row r="6239" spans="85:85" ht="20.100000000000001" customHeight="1" x14ac:dyDescent="0.2">
      <c r="CG6239" s="4"/>
    </row>
    <row r="6240" spans="85:85" ht="20.100000000000001" customHeight="1" x14ac:dyDescent="0.2">
      <c r="CG6240" s="4"/>
    </row>
    <row r="6241" spans="85:85" ht="20.100000000000001" customHeight="1" x14ac:dyDescent="0.2">
      <c r="CG6241" s="4"/>
    </row>
    <row r="6242" spans="85:85" ht="20.100000000000001" customHeight="1" x14ac:dyDescent="0.2">
      <c r="CG6242" s="4"/>
    </row>
    <row r="6243" spans="85:85" ht="20.100000000000001" customHeight="1" x14ac:dyDescent="0.2">
      <c r="CG6243" s="4"/>
    </row>
    <row r="6244" spans="85:85" ht="20.100000000000001" customHeight="1" x14ac:dyDescent="0.2">
      <c r="CG6244" s="4"/>
    </row>
    <row r="6245" spans="85:85" ht="20.100000000000001" customHeight="1" x14ac:dyDescent="0.2">
      <c r="CG6245" s="4"/>
    </row>
    <row r="6246" spans="85:85" ht="20.100000000000001" customHeight="1" x14ac:dyDescent="0.2">
      <c r="CG6246" s="4"/>
    </row>
    <row r="6247" spans="85:85" ht="20.100000000000001" customHeight="1" x14ac:dyDescent="0.2">
      <c r="CG6247" s="4"/>
    </row>
    <row r="6248" spans="85:85" ht="20.100000000000001" customHeight="1" x14ac:dyDescent="0.2">
      <c r="CG6248" s="4"/>
    </row>
    <row r="6249" spans="85:85" ht="20.100000000000001" customHeight="1" x14ac:dyDescent="0.2">
      <c r="CG6249" s="4"/>
    </row>
    <row r="6250" spans="85:85" ht="20.100000000000001" customHeight="1" x14ac:dyDescent="0.2">
      <c r="CG6250" s="4"/>
    </row>
    <row r="6251" spans="85:85" ht="20.100000000000001" customHeight="1" x14ac:dyDescent="0.2">
      <c r="CG6251" s="4"/>
    </row>
    <row r="6252" spans="85:85" ht="20.100000000000001" customHeight="1" x14ac:dyDescent="0.2">
      <c r="CG6252" s="4"/>
    </row>
    <row r="6253" spans="85:85" ht="20.100000000000001" customHeight="1" x14ac:dyDescent="0.2">
      <c r="CG6253" s="4"/>
    </row>
    <row r="6254" spans="85:85" ht="20.100000000000001" customHeight="1" x14ac:dyDescent="0.2">
      <c r="CG6254" s="4"/>
    </row>
    <row r="6255" spans="85:85" ht="20.100000000000001" customHeight="1" x14ac:dyDescent="0.2">
      <c r="CG6255" s="4"/>
    </row>
    <row r="6256" spans="85:85" ht="20.100000000000001" customHeight="1" x14ac:dyDescent="0.2">
      <c r="CG6256" s="4"/>
    </row>
    <row r="6257" spans="85:85" ht="20.100000000000001" customHeight="1" x14ac:dyDescent="0.2">
      <c r="CG6257" s="4"/>
    </row>
    <row r="6258" spans="85:85" ht="20.100000000000001" customHeight="1" x14ac:dyDescent="0.2">
      <c r="CG6258" s="4"/>
    </row>
    <row r="6259" spans="85:85" ht="20.100000000000001" customHeight="1" x14ac:dyDescent="0.2">
      <c r="CG6259" s="4"/>
    </row>
    <row r="6260" spans="85:85" ht="20.100000000000001" customHeight="1" x14ac:dyDescent="0.2">
      <c r="CG6260" s="4"/>
    </row>
    <row r="6261" spans="85:85" ht="20.100000000000001" customHeight="1" x14ac:dyDescent="0.2">
      <c r="CG6261" s="4"/>
    </row>
    <row r="6262" spans="85:85" ht="20.100000000000001" customHeight="1" x14ac:dyDescent="0.2">
      <c r="CG6262" s="4"/>
    </row>
    <row r="6263" spans="85:85" ht="20.100000000000001" customHeight="1" x14ac:dyDescent="0.2">
      <c r="CG6263" s="4"/>
    </row>
    <row r="6264" spans="85:85" ht="20.100000000000001" customHeight="1" x14ac:dyDescent="0.2">
      <c r="CG6264" s="4"/>
    </row>
    <row r="6265" spans="85:85" ht="20.100000000000001" customHeight="1" x14ac:dyDescent="0.2">
      <c r="CG6265" s="4"/>
    </row>
    <row r="6266" spans="85:85" ht="20.100000000000001" customHeight="1" x14ac:dyDescent="0.2">
      <c r="CG6266" s="4"/>
    </row>
    <row r="6267" spans="85:85" ht="20.100000000000001" customHeight="1" x14ac:dyDescent="0.2">
      <c r="CG6267" s="4"/>
    </row>
    <row r="6268" spans="85:85" ht="20.100000000000001" customHeight="1" x14ac:dyDescent="0.2">
      <c r="CG6268" s="4"/>
    </row>
    <row r="6269" spans="85:85" ht="20.100000000000001" customHeight="1" x14ac:dyDescent="0.2">
      <c r="CG6269" s="4"/>
    </row>
    <row r="6270" spans="85:85" ht="20.100000000000001" customHeight="1" x14ac:dyDescent="0.2">
      <c r="CG6270" s="4"/>
    </row>
    <row r="6271" spans="85:85" ht="20.100000000000001" customHeight="1" x14ac:dyDescent="0.2">
      <c r="CG6271" s="4"/>
    </row>
    <row r="6272" spans="85:85" ht="20.100000000000001" customHeight="1" x14ac:dyDescent="0.2">
      <c r="CG6272" s="4"/>
    </row>
    <row r="6273" spans="85:85" ht="20.100000000000001" customHeight="1" x14ac:dyDescent="0.2">
      <c r="CG6273" s="4"/>
    </row>
    <row r="6274" spans="85:85" ht="20.100000000000001" customHeight="1" x14ac:dyDescent="0.2">
      <c r="CG6274" s="4"/>
    </row>
    <row r="6275" spans="85:85" ht="20.100000000000001" customHeight="1" x14ac:dyDescent="0.2">
      <c r="CG6275" s="4"/>
    </row>
    <row r="6276" spans="85:85" ht="20.100000000000001" customHeight="1" x14ac:dyDescent="0.2">
      <c r="CG6276" s="4"/>
    </row>
    <row r="6277" spans="85:85" ht="20.100000000000001" customHeight="1" x14ac:dyDescent="0.2">
      <c r="CG6277" s="4"/>
    </row>
    <row r="6278" spans="85:85" ht="20.100000000000001" customHeight="1" x14ac:dyDescent="0.2">
      <c r="CG6278" s="4"/>
    </row>
    <row r="6279" spans="85:85" ht="20.100000000000001" customHeight="1" x14ac:dyDescent="0.2">
      <c r="CG6279" s="4"/>
    </row>
    <row r="6280" spans="85:85" ht="20.100000000000001" customHeight="1" x14ac:dyDescent="0.2">
      <c r="CG6280" s="4"/>
    </row>
    <row r="6281" spans="85:85" ht="20.100000000000001" customHeight="1" x14ac:dyDescent="0.2">
      <c r="CG6281" s="4"/>
    </row>
    <row r="6282" spans="85:85" ht="20.100000000000001" customHeight="1" x14ac:dyDescent="0.2">
      <c r="CG6282" s="4"/>
    </row>
    <row r="6283" spans="85:85" ht="20.100000000000001" customHeight="1" x14ac:dyDescent="0.2">
      <c r="CG6283" s="4"/>
    </row>
    <row r="6284" spans="85:85" ht="20.100000000000001" customHeight="1" x14ac:dyDescent="0.2">
      <c r="CG6284" s="4"/>
    </row>
    <row r="6285" spans="85:85" ht="20.100000000000001" customHeight="1" x14ac:dyDescent="0.2">
      <c r="CG6285" s="4"/>
    </row>
    <row r="6286" spans="85:85" ht="20.100000000000001" customHeight="1" x14ac:dyDescent="0.2">
      <c r="CG6286" s="4"/>
    </row>
    <row r="6287" spans="85:85" ht="20.100000000000001" customHeight="1" x14ac:dyDescent="0.2">
      <c r="CG6287" s="4"/>
    </row>
    <row r="6288" spans="85:85" ht="20.100000000000001" customHeight="1" x14ac:dyDescent="0.2">
      <c r="CG6288" s="4"/>
    </row>
    <row r="6289" spans="85:85" ht="20.100000000000001" customHeight="1" x14ac:dyDescent="0.2">
      <c r="CG6289" s="4"/>
    </row>
    <row r="6290" spans="85:85" ht="20.100000000000001" customHeight="1" x14ac:dyDescent="0.2">
      <c r="CG6290" s="4"/>
    </row>
    <row r="6291" spans="85:85" ht="20.100000000000001" customHeight="1" x14ac:dyDescent="0.2">
      <c r="CG6291" s="4"/>
    </row>
    <row r="6292" spans="85:85" ht="20.100000000000001" customHeight="1" x14ac:dyDescent="0.2">
      <c r="CG6292" s="4"/>
    </row>
    <row r="6293" spans="85:85" ht="20.100000000000001" customHeight="1" x14ac:dyDescent="0.2">
      <c r="CG6293" s="4"/>
    </row>
    <row r="6294" spans="85:85" ht="20.100000000000001" customHeight="1" x14ac:dyDescent="0.2">
      <c r="CG6294" s="4"/>
    </row>
    <row r="6295" spans="85:85" ht="20.100000000000001" customHeight="1" x14ac:dyDescent="0.2">
      <c r="CG6295" s="4"/>
    </row>
    <row r="6296" spans="85:85" ht="20.100000000000001" customHeight="1" x14ac:dyDescent="0.2">
      <c r="CG6296" s="4"/>
    </row>
    <row r="6297" spans="85:85" ht="20.100000000000001" customHeight="1" x14ac:dyDescent="0.2">
      <c r="CG6297" s="4"/>
    </row>
    <row r="6298" spans="85:85" ht="20.100000000000001" customHeight="1" x14ac:dyDescent="0.2">
      <c r="CG6298" s="4"/>
    </row>
    <row r="6299" spans="85:85" ht="20.100000000000001" customHeight="1" x14ac:dyDescent="0.2">
      <c r="CG6299" s="4"/>
    </row>
    <row r="6300" spans="85:85" ht="20.100000000000001" customHeight="1" x14ac:dyDescent="0.2">
      <c r="CG6300" s="4"/>
    </row>
    <row r="6301" spans="85:85" ht="20.100000000000001" customHeight="1" x14ac:dyDescent="0.2">
      <c r="CG6301" s="4"/>
    </row>
    <row r="6302" spans="85:85" ht="20.100000000000001" customHeight="1" x14ac:dyDescent="0.2">
      <c r="CG6302" s="4"/>
    </row>
    <row r="6303" spans="85:85" ht="20.100000000000001" customHeight="1" x14ac:dyDescent="0.2">
      <c r="CG6303" s="4"/>
    </row>
    <row r="6304" spans="85:85" ht="20.100000000000001" customHeight="1" x14ac:dyDescent="0.2">
      <c r="CG6304" s="4"/>
    </row>
    <row r="6305" spans="85:85" ht="20.100000000000001" customHeight="1" x14ac:dyDescent="0.2">
      <c r="CG6305" s="4"/>
    </row>
    <row r="6306" spans="85:85" ht="20.100000000000001" customHeight="1" x14ac:dyDescent="0.2">
      <c r="CG6306" s="4"/>
    </row>
    <row r="6307" spans="85:85" ht="20.100000000000001" customHeight="1" x14ac:dyDescent="0.2">
      <c r="CG6307" s="4"/>
    </row>
    <row r="6308" spans="85:85" ht="20.100000000000001" customHeight="1" x14ac:dyDescent="0.2">
      <c r="CG6308" s="4"/>
    </row>
    <row r="6309" spans="85:85" ht="20.100000000000001" customHeight="1" x14ac:dyDescent="0.2">
      <c r="CG6309" s="4"/>
    </row>
    <row r="6310" spans="85:85" ht="20.100000000000001" customHeight="1" x14ac:dyDescent="0.2">
      <c r="CG6310" s="4"/>
    </row>
    <row r="6311" spans="85:85" ht="20.100000000000001" customHeight="1" x14ac:dyDescent="0.2">
      <c r="CG6311" s="4"/>
    </row>
    <row r="6312" spans="85:85" ht="20.100000000000001" customHeight="1" x14ac:dyDescent="0.2">
      <c r="CG6312" s="4"/>
    </row>
    <row r="6313" spans="85:85" ht="20.100000000000001" customHeight="1" x14ac:dyDescent="0.2">
      <c r="CG6313" s="4"/>
    </row>
    <row r="6314" spans="85:85" ht="20.100000000000001" customHeight="1" x14ac:dyDescent="0.2">
      <c r="CG6314" s="4"/>
    </row>
    <row r="6315" spans="85:85" ht="20.100000000000001" customHeight="1" x14ac:dyDescent="0.2">
      <c r="CG6315" s="4"/>
    </row>
    <row r="6316" spans="85:85" ht="20.100000000000001" customHeight="1" x14ac:dyDescent="0.2">
      <c r="CG6316" s="4"/>
    </row>
    <row r="6317" spans="85:85" ht="20.100000000000001" customHeight="1" x14ac:dyDescent="0.2">
      <c r="CG6317" s="4"/>
    </row>
    <row r="6318" spans="85:85" ht="20.100000000000001" customHeight="1" x14ac:dyDescent="0.2">
      <c r="CG6318" s="4"/>
    </row>
    <row r="6319" spans="85:85" ht="20.100000000000001" customHeight="1" x14ac:dyDescent="0.2">
      <c r="CG6319" s="4"/>
    </row>
    <row r="6320" spans="85:85" ht="20.100000000000001" customHeight="1" x14ac:dyDescent="0.2">
      <c r="CG6320" s="4"/>
    </row>
    <row r="6321" spans="85:85" ht="20.100000000000001" customHeight="1" x14ac:dyDescent="0.2">
      <c r="CG6321" s="4"/>
    </row>
    <row r="6322" spans="85:85" ht="20.100000000000001" customHeight="1" x14ac:dyDescent="0.2">
      <c r="CG6322" s="4"/>
    </row>
    <row r="6323" spans="85:85" ht="20.100000000000001" customHeight="1" x14ac:dyDescent="0.2">
      <c r="CG6323" s="4"/>
    </row>
    <row r="6324" spans="85:85" ht="20.100000000000001" customHeight="1" x14ac:dyDescent="0.2">
      <c r="CG6324" s="4"/>
    </row>
    <row r="6325" spans="85:85" ht="20.100000000000001" customHeight="1" x14ac:dyDescent="0.2">
      <c r="CG6325" s="4"/>
    </row>
    <row r="6326" spans="85:85" ht="20.100000000000001" customHeight="1" x14ac:dyDescent="0.2">
      <c r="CG6326" s="4"/>
    </row>
    <row r="6327" spans="85:85" ht="20.100000000000001" customHeight="1" x14ac:dyDescent="0.2">
      <c r="CG6327" s="4"/>
    </row>
    <row r="6328" spans="85:85" ht="20.100000000000001" customHeight="1" x14ac:dyDescent="0.2">
      <c r="CG6328" s="4"/>
    </row>
    <row r="6329" spans="85:85" ht="20.100000000000001" customHeight="1" x14ac:dyDescent="0.2">
      <c r="CG6329" s="4"/>
    </row>
    <row r="6330" spans="85:85" ht="20.100000000000001" customHeight="1" x14ac:dyDescent="0.2">
      <c r="CG6330" s="4"/>
    </row>
    <row r="6331" spans="85:85" ht="20.100000000000001" customHeight="1" x14ac:dyDescent="0.2">
      <c r="CG6331" s="4"/>
    </row>
    <row r="6332" spans="85:85" ht="20.100000000000001" customHeight="1" x14ac:dyDescent="0.2">
      <c r="CG6332" s="4"/>
    </row>
    <row r="6333" spans="85:85" ht="20.100000000000001" customHeight="1" x14ac:dyDescent="0.2">
      <c r="CG6333" s="4"/>
    </row>
    <row r="6334" spans="85:85" ht="20.100000000000001" customHeight="1" x14ac:dyDescent="0.2">
      <c r="CG6334" s="4"/>
    </row>
    <row r="6335" spans="85:85" ht="20.100000000000001" customHeight="1" x14ac:dyDescent="0.2">
      <c r="CG6335" s="4"/>
    </row>
    <row r="6336" spans="85:85" ht="20.100000000000001" customHeight="1" x14ac:dyDescent="0.2">
      <c r="CG6336" s="4"/>
    </row>
    <row r="6337" spans="85:85" ht="20.100000000000001" customHeight="1" x14ac:dyDescent="0.2">
      <c r="CG6337" s="4"/>
    </row>
    <row r="6338" spans="85:85" ht="20.100000000000001" customHeight="1" x14ac:dyDescent="0.2">
      <c r="CG6338" s="4"/>
    </row>
    <row r="6339" spans="85:85" ht="20.100000000000001" customHeight="1" x14ac:dyDescent="0.2">
      <c r="CG6339" s="4"/>
    </row>
    <row r="6340" spans="85:85" ht="20.100000000000001" customHeight="1" x14ac:dyDescent="0.2">
      <c r="CG6340" s="4"/>
    </row>
    <row r="6341" spans="85:85" ht="20.100000000000001" customHeight="1" x14ac:dyDescent="0.2">
      <c r="CG6341" s="4"/>
    </row>
    <row r="6342" spans="85:85" ht="20.100000000000001" customHeight="1" x14ac:dyDescent="0.2">
      <c r="CG6342" s="4"/>
    </row>
    <row r="6343" spans="85:85" ht="20.100000000000001" customHeight="1" x14ac:dyDescent="0.2">
      <c r="CG6343" s="4"/>
    </row>
    <row r="6344" spans="85:85" ht="20.100000000000001" customHeight="1" x14ac:dyDescent="0.2">
      <c r="CG6344" s="4"/>
    </row>
    <row r="6345" spans="85:85" ht="20.100000000000001" customHeight="1" x14ac:dyDescent="0.2">
      <c r="CG6345" s="4"/>
    </row>
    <row r="6346" spans="85:85" ht="20.100000000000001" customHeight="1" x14ac:dyDescent="0.2">
      <c r="CG6346" s="4"/>
    </row>
    <row r="6347" spans="85:85" ht="20.100000000000001" customHeight="1" x14ac:dyDescent="0.2">
      <c r="CG6347" s="4"/>
    </row>
    <row r="6348" spans="85:85" ht="20.100000000000001" customHeight="1" x14ac:dyDescent="0.2">
      <c r="CG6348" s="4"/>
    </row>
    <row r="6349" spans="85:85" ht="20.100000000000001" customHeight="1" x14ac:dyDescent="0.2">
      <c r="CG6349" s="4"/>
    </row>
    <row r="6350" spans="85:85" ht="20.100000000000001" customHeight="1" x14ac:dyDescent="0.2">
      <c r="CG6350" s="4"/>
    </row>
    <row r="6351" spans="85:85" ht="20.100000000000001" customHeight="1" x14ac:dyDescent="0.2">
      <c r="CG6351" s="4"/>
    </row>
    <row r="6352" spans="85:85" ht="20.100000000000001" customHeight="1" x14ac:dyDescent="0.2">
      <c r="CG6352" s="4"/>
    </row>
    <row r="6353" spans="85:85" ht="20.100000000000001" customHeight="1" x14ac:dyDescent="0.2">
      <c r="CG6353" s="4"/>
    </row>
    <row r="6354" spans="85:85" ht="20.100000000000001" customHeight="1" x14ac:dyDescent="0.2">
      <c r="CG6354" s="4"/>
    </row>
    <row r="6355" spans="85:85" ht="20.100000000000001" customHeight="1" x14ac:dyDescent="0.2">
      <c r="CG6355" s="4"/>
    </row>
    <row r="6356" spans="85:85" ht="20.100000000000001" customHeight="1" x14ac:dyDescent="0.2">
      <c r="CG6356" s="4"/>
    </row>
    <row r="6357" spans="85:85" ht="20.100000000000001" customHeight="1" x14ac:dyDescent="0.2">
      <c r="CG6357" s="4"/>
    </row>
    <row r="6358" spans="85:85" ht="20.100000000000001" customHeight="1" x14ac:dyDescent="0.2">
      <c r="CG6358" s="4"/>
    </row>
    <row r="6359" spans="85:85" ht="20.100000000000001" customHeight="1" x14ac:dyDescent="0.2">
      <c r="CG6359" s="4"/>
    </row>
    <row r="6360" spans="85:85" ht="20.100000000000001" customHeight="1" x14ac:dyDescent="0.2">
      <c r="CG6360" s="4"/>
    </row>
    <row r="6361" spans="85:85" ht="20.100000000000001" customHeight="1" x14ac:dyDescent="0.2">
      <c r="CG6361" s="4"/>
    </row>
    <row r="6362" spans="85:85" ht="20.100000000000001" customHeight="1" x14ac:dyDescent="0.2">
      <c r="CG6362" s="4"/>
    </row>
    <row r="6363" spans="85:85" ht="20.100000000000001" customHeight="1" x14ac:dyDescent="0.2">
      <c r="CG6363" s="4"/>
    </row>
    <row r="6364" spans="85:85" ht="20.100000000000001" customHeight="1" x14ac:dyDescent="0.2">
      <c r="CG6364" s="4"/>
    </row>
    <row r="6365" spans="85:85" ht="20.100000000000001" customHeight="1" x14ac:dyDescent="0.2">
      <c r="CG6365" s="4"/>
    </row>
    <row r="6366" spans="85:85" ht="20.100000000000001" customHeight="1" x14ac:dyDescent="0.2">
      <c r="CG6366" s="4"/>
    </row>
    <row r="6367" spans="85:85" ht="20.100000000000001" customHeight="1" x14ac:dyDescent="0.2">
      <c r="CG6367" s="4"/>
    </row>
    <row r="6368" spans="85:85" ht="20.100000000000001" customHeight="1" x14ac:dyDescent="0.2">
      <c r="CG6368" s="4"/>
    </row>
    <row r="6369" spans="85:85" ht="20.100000000000001" customHeight="1" x14ac:dyDescent="0.2">
      <c r="CG6369" s="4"/>
    </row>
    <row r="6370" spans="85:85" ht="20.100000000000001" customHeight="1" x14ac:dyDescent="0.2">
      <c r="CG6370" s="4"/>
    </row>
    <row r="6371" spans="85:85" ht="20.100000000000001" customHeight="1" x14ac:dyDescent="0.2">
      <c r="CG6371" s="4"/>
    </row>
    <row r="6372" spans="85:85" ht="20.100000000000001" customHeight="1" x14ac:dyDescent="0.2">
      <c r="CG6372" s="4"/>
    </row>
    <row r="6373" spans="85:85" ht="20.100000000000001" customHeight="1" x14ac:dyDescent="0.2">
      <c r="CG6373" s="4"/>
    </row>
    <row r="6374" spans="85:85" ht="20.100000000000001" customHeight="1" x14ac:dyDescent="0.2">
      <c r="CG6374" s="4"/>
    </row>
    <row r="6375" spans="85:85" ht="20.100000000000001" customHeight="1" x14ac:dyDescent="0.2">
      <c r="CG6375" s="4"/>
    </row>
    <row r="6376" spans="85:85" ht="20.100000000000001" customHeight="1" x14ac:dyDescent="0.2">
      <c r="CG6376" s="4"/>
    </row>
    <row r="6377" spans="85:85" ht="20.100000000000001" customHeight="1" x14ac:dyDescent="0.2">
      <c r="CG6377" s="4"/>
    </row>
    <row r="6378" spans="85:85" ht="20.100000000000001" customHeight="1" x14ac:dyDescent="0.2">
      <c r="CG6378" s="4"/>
    </row>
    <row r="6379" spans="85:85" ht="20.100000000000001" customHeight="1" x14ac:dyDescent="0.2">
      <c r="CG6379" s="4"/>
    </row>
    <row r="6380" spans="85:85" ht="20.100000000000001" customHeight="1" x14ac:dyDescent="0.2">
      <c r="CG6380" s="4"/>
    </row>
    <row r="6381" spans="85:85" ht="20.100000000000001" customHeight="1" x14ac:dyDescent="0.2">
      <c r="CG6381" s="4"/>
    </row>
    <row r="6382" spans="85:85" ht="20.100000000000001" customHeight="1" x14ac:dyDescent="0.2">
      <c r="CG6382" s="4"/>
    </row>
    <row r="6383" spans="85:85" ht="20.100000000000001" customHeight="1" x14ac:dyDescent="0.2">
      <c r="CG6383" s="4"/>
    </row>
    <row r="6384" spans="85:85" ht="20.100000000000001" customHeight="1" x14ac:dyDescent="0.2">
      <c r="CG6384" s="4"/>
    </row>
    <row r="6385" spans="85:85" ht="20.100000000000001" customHeight="1" x14ac:dyDescent="0.2">
      <c r="CG6385" s="4"/>
    </row>
    <row r="6386" spans="85:85" ht="20.100000000000001" customHeight="1" x14ac:dyDescent="0.2">
      <c r="CG6386" s="4"/>
    </row>
    <row r="6387" spans="85:85" ht="20.100000000000001" customHeight="1" x14ac:dyDescent="0.2">
      <c r="CG6387" s="4"/>
    </row>
    <row r="6388" spans="85:85" ht="20.100000000000001" customHeight="1" x14ac:dyDescent="0.2">
      <c r="CG6388" s="4"/>
    </row>
    <row r="6389" spans="85:85" ht="20.100000000000001" customHeight="1" x14ac:dyDescent="0.2">
      <c r="CG6389" s="4"/>
    </row>
    <row r="6390" spans="85:85" ht="20.100000000000001" customHeight="1" x14ac:dyDescent="0.2">
      <c r="CG6390" s="4"/>
    </row>
    <row r="6391" spans="85:85" ht="20.100000000000001" customHeight="1" x14ac:dyDescent="0.2">
      <c r="CG6391" s="4"/>
    </row>
    <row r="6392" spans="85:85" ht="20.100000000000001" customHeight="1" x14ac:dyDescent="0.2">
      <c r="CG6392" s="4"/>
    </row>
    <row r="6393" spans="85:85" ht="20.100000000000001" customHeight="1" x14ac:dyDescent="0.2">
      <c r="CG6393" s="4"/>
    </row>
    <row r="6394" spans="85:85" ht="20.100000000000001" customHeight="1" x14ac:dyDescent="0.2">
      <c r="CG6394" s="4"/>
    </row>
    <row r="6395" spans="85:85" ht="20.100000000000001" customHeight="1" x14ac:dyDescent="0.2">
      <c r="CG6395" s="4"/>
    </row>
    <row r="6396" spans="85:85" ht="20.100000000000001" customHeight="1" x14ac:dyDescent="0.2">
      <c r="CG6396" s="4"/>
    </row>
    <row r="6397" spans="85:85" ht="20.100000000000001" customHeight="1" x14ac:dyDescent="0.2">
      <c r="CG6397" s="4"/>
    </row>
    <row r="6398" spans="85:85" ht="20.100000000000001" customHeight="1" x14ac:dyDescent="0.2">
      <c r="CG6398" s="4"/>
    </row>
    <row r="6399" spans="85:85" ht="20.100000000000001" customHeight="1" x14ac:dyDescent="0.2">
      <c r="CG6399" s="4"/>
    </row>
    <row r="6400" spans="85:85" ht="20.100000000000001" customHeight="1" x14ac:dyDescent="0.2">
      <c r="CG6400" s="4"/>
    </row>
    <row r="6401" spans="85:85" ht="20.100000000000001" customHeight="1" x14ac:dyDescent="0.2">
      <c r="CG6401" s="4"/>
    </row>
    <row r="6402" spans="85:85" ht="20.100000000000001" customHeight="1" x14ac:dyDescent="0.2">
      <c r="CG6402" s="4"/>
    </row>
    <row r="6403" spans="85:85" ht="20.100000000000001" customHeight="1" x14ac:dyDescent="0.2">
      <c r="CG6403" s="4"/>
    </row>
    <row r="6404" spans="85:85" ht="20.100000000000001" customHeight="1" x14ac:dyDescent="0.2">
      <c r="CG6404" s="4"/>
    </row>
    <row r="6405" spans="85:85" ht="20.100000000000001" customHeight="1" x14ac:dyDescent="0.2">
      <c r="CG6405" s="4"/>
    </row>
    <row r="6406" spans="85:85" ht="20.100000000000001" customHeight="1" x14ac:dyDescent="0.2">
      <c r="CG6406" s="4"/>
    </row>
    <row r="6407" spans="85:85" ht="20.100000000000001" customHeight="1" x14ac:dyDescent="0.2">
      <c r="CG6407" s="4"/>
    </row>
    <row r="6408" spans="85:85" ht="20.100000000000001" customHeight="1" x14ac:dyDescent="0.2">
      <c r="CG6408" s="4"/>
    </row>
    <row r="6409" spans="85:85" ht="20.100000000000001" customHeight="1" x14ac:dyDescent="0.2">
      <c r="CG6409" s="4"/>
    </row>
    <row r="6410" spans="85:85" ht="20.100000000000001" customHeight="1" x14ac:dyDescent="0.2">
      <c r="CG6410" s="4"/>
    </row>
    <row r="6411" spans="85:85" ht="20.100000000000001" customHeight="1" x14ac:dyDescent="0.2">
      <c r="CG6411" s="4"/>
    </row>
    <row r="6412" spans="85:85" ht="20.100000000000001" customHeight="1" x14ac:dyDescent="0.2">
      <c r="CG6412" s="4"/>
    </row>
    <row r="6413" spans="85:85" ht="20.100000000000001" customHeight="1" x14ac:dyDescent="0.2">
      <c r="CG6413" s="4"/>
    </row>
    <row r="6414" spans="85:85" ht="20.100000000000001" customHeight="1" x14ac:dyDescent="0.2">
      <c r="CG6414" s="4"/>
    </row>
    <row r="6415" spans="85:85" ht="20.100000000000001" customHeight="1" x14ac:dyDescent="0.2">
      <c r="CG6415" s="4"/>
    </row>
    <row r="6416" spans="85:85" ht="20.100000000000001" customHeight="1" x14ac:dyDescent="0.2">
      <c r="CG6416" s="4"/>
    </row>
    <row r="6417" spans="85:85" ht="20.100000000000001" customHeight="1" x14ac:dyDescent="0.2">
      <c r="CG6417" s="4"/>
    </row>
    <row r="6418" spans="85:85" ht="20.100000000000001" customHeight="1" x14ac:dyDescent="0.2">
      <c r="CG6418" s="4"/>
    </row>
    <row r="6419" spans="85:85" ht="20.100000000000001" customHeight="1" x14ac:dyDescent="0.2">
      <c r="CG6419" s="4"/>
    </row>
    <row r="6420" spans="85:85" ht="20.100000000000001" customHeight="1" x14ac:dyDescent="0.2">
      <c r="CG6420" s="4"/>
    </row>
    <row r="6421" spans="85:85" ht="20.100000000000001" customHeight="1" x14ac:dyDescent="0.2">
      <c r="CG6421" s="4"/>
    </row>
    <row r="6422" spans="85:85" ht="20.100000000000001" customHeight="1" x14ac:dyDescent="0.2">
      <c r="CG6422" s="4"/>
    </row>
    <row r="6423" spans="85:85" ht="20.100000000000001" customHeight="1" x14ac:dyDescent="0.2">
      <c r="CG6423" s="4"/>
    </row>
    <row r="6424" spans="85:85" ht="20.100000000000001" customHeight="1" x14ac:dyDescent="0.2">
      <c r="CG6424" s="4"/>
    </row>
    <row r="6425" spans="85:85" ht="20.100000000000001" customHeight="1" x14ac:dyDescent="0.2">
      <c r="CG6425" s="4"/>
    </row>
    <row r="6426" spans="85:85" ht="20.100000000000001" customHeight="1" x14ac:dyDescent="0.2">
      <c r="CG6426" s="4"/>
    </row>
    <row r="6427" spans="85:85" ht="20.100000000000001" customHeight="1" x14ac:dyDescent="0.2">
      <c r="CG6427" s="4"/>
    </row>
    <row r="6428" spans="85:85" ht="20.100000000000001" customHeight="1" x14ac:dyDescent="0.2">
      <c r="CG6428" s="4"/>
    </row>
    <row r="6429" spans="85:85" ht="20.100000000000001" customHeight="1" x14ac:dyDescent="0.2">
      <c r="CG6429" s="4"/>
    </row>
    <row r="6430" spans="85:85" ht="20.100000000000001" customHeight="1" x14ac:dyDescent="0.2">
      <c r="CG6430" s="4"/>
    </row>
    <row r="6431" spans="85:85" ht="20.100000000000001" customHeight="1" x14ac:dyDescent="0.2">
      <c r="CG6431" s="4"/>
    </row>
    <row r="6432" spans="85:85" ht="20.100000000000001" customHeight="1" x14ac:dyDescent="0.2">
      <c r="CG6432" s="4"/>
    </row>
    <row r="6433" spans="85:85" ht="20.100000000000001" customHeight="1" x14ac:dyDescent="0.2">
      <c r="CG6433" s="4"/>
    </row>
    <row r="6434" spans="85:85" ht="20.100000000000001" customHeight="1" x14ac:dyDescent="0.2">
      <c r="CG6434" s="4"/>
    </row>
    <row r="6435" spans="85:85" ht="20.100000000000001" customHeight="1" x14ac:dyDescent="0.2">
      <c r="CG6435" s="4"/>
    </row>
    <row r="6436" spans="85:85" ht="20.100000000000001" customHeight="1" x14ac:dyDescent="0.2">
      <c r="CG6436" s="4"/>
    </row>
    <row r="6437" spans="85:85" ht="20.100000000000001" customHeight="1" x14ac:dyDescent="0.2">
      <c r="CG6437" s="4"/>
    </row>
    <row r="6438" spans="85:85" ht="20.100000000000001" customHeight="1" x14ac:dyDescent="0.2">
      <c r="CG6438" s="4"/>
    </row>
    <row r="6439" spans="85:85" ht="20.100000000000001" customHeight="1" x14ac:dyDescent="0.2">
      <c r="CG6439" s="4"/>
    </row>
    <row r="6440" spans="85:85" ht="20.100000000000001" customHeight="1" x14ac:dyDescent="0.2">
      <c r="CG6440" s="4"/>
    </row>
    <row r="6441" spans="85:85" ht="20.100000000000001" customHeight="1" x14ac:dyDescent="0.2">
      <c r="CG6441" s="4"/>
    </row>
    <row r="6442" spans="85:85" ht="20.100000000000001" customHeight="1" x14ac:dyDescent="0.2">
      <c r="CG6442" s="4"/>
    </row>
    <row r="6443" spans="85:85" ht="20.100000000000001" customHeight="1" x14ac:dyDescent="0.2">
      <c r="CG6443" s="4"/>
    </row>
    <row r="6444" spans="85:85" ht="20.100000000000001" customHeight="1" x14ac:dyDescent="0.2">
      <c r="CG6444" s="4"/>
    </row>
    <row r="6445" spans="85:85" ht="20.100000000000001" customHeight="1" x14ac:dyDescent="0.2">
      <c r="CG6445" s="4"/>
    </row>
    <row r="6446" spans="85:85" ht="20.100000000000001" customHeight="1" x14ac:dyDescent="0.2">
      <c r="CG6446" s="4"/>
    </row>
    <row r="6447" spans="85:85" ht="20.100000000000001" customHeight="1" x14ac:dyDescent="0.2">
      <c r="CG6447" s="4"/>
    </row>
    <row r="6448" spans="85:85" ht="20.100000000000001" customHeight="1" x14ac:dyDescent="0.2">
      <c r="CG6448" s="4"/>
    </row>
    <row r="6449" spans="85:85" ht="20.100000000000001" customHeight="1" x14ac:dyDescent="0.2">
      <c r="CG6449" s="4"/>
    </row>
    <row r="6450" spans="85:85" ht="20.100000000000001" customHeight="1" x14ac:dyDescent="0.2">
      <c r="CG6450" s="4"/>
    </row>
    <row r="6451" spans="85:85" ht="20.100000000000001" customHeight="1" x14ac:dyDescent="0.2">
      <c r="CG6451" s="4"/>
    </row>
    <row r="6452" spans="85:85" ht="20.100000000000001" customHeight="1" x14ac:dyDescent="0.2">
      <c r="CG6452" s="4"/>
    </row>
    <row r="6453" spans="85:85" ht="20.100000000000001" customHeight="1" x14ac:dyDescent="0.2">
      <c r="CG6453" s="4"/>
    </row>
    <row r="6454" spans="85:85" ht="20.100000000000001" customHeight="1" x14ac:dyDescent="0.2">
      <c r="CG6454" s="4"/>
    </row>
    <row r="6455" spans="85:85" ht="20.100000000000001" customHeight="1" x14ac:dyDescent="0.2">
      <c r="CG6455" s="4"/>
    </row>
    <row r="6456" spans="85:85" ht="20.100000000000001" customHeight="1" x14ac:dyDescent="0.2">
      <c r="CG6456" s="4"/>
    </row>
    <row r="6457" spans="85:85" ht="20.100000000000001" customHeight="1" x14ac:dyDescent="0.2">
      <c r="CG6457" s="4"/>
    </row>
    <row r="6458" spans="85:85" ht="20.100000000000001" customHeight="1" x14ac:dyDescent="0.2">
      <c r="CG6458" s="4"/>
    </row>
    <row r="6459" spans="85:85" ht="20.100000000000001" customHeight="1" x14ac:dyDescent="0.2">
      <c r="CG6459" s="4"/>
    </row>
    <row r="6460" spans="85:85" ht="20.100000000000001" customHeight="1" x14ac:dyDescent="0.2">
      <c r="CG6460" s="4"/>
    </row>
    <row r="6461" spans="85:85" ht="20.100000000000001" customHeight="1" x14ac:dyDescent="0.2">
      <c r="CG6461" s="4"/>
    </row>
    <row r="6462" spans="85:85" ht="20.100000000000001" customHeight="1" x14ac:dyDescent="0.2">
      <c r="CG6462" s="4"/>
    </row>
    <row r="6463" spans="85:85" ht="20.100000000000001" customHeight="1" x14ac:dyDescent="0.2">
      <c r="CG6463" s="4"/>
    </row>
    <row r="6464" spans="85:85" ht="20.100000000000001" customHeight="1" x14ac:dyDescent="0.2">
      <c r="CG6464" s="4"/>
    </row>
    <row r="6465" spans="85:85" ht="20.100000000000001" customHeight="1" x14ac:dyDescent="0.2">
      <c r="CG6465" s="4"/>
    </row>
    <row r="6466" spans="85:85" ht="20.100000000000001" customHeight="1" x14ac:dyDescent="0.2">
      <c r="CG6466" s="4"/>
    </row>
    <row r="6467" spans="85:85" ht="20.100000000000001" customHeight="1" x14ac:dyDescent="0.2">
      <c r="CG6467" s="4"/>
    </row>
    <row r="6468" spans="85:85" ht="20.100000000000001" customHeight="1" x14ac:dyDescent="0.2">
      <c r="CG6468" s="4"/>
    </row>
    <row r="6469" spans="85:85" ht="20.100000000000001" customHeight="1" x14ac:dyDescent="0.2">
      <c r="CG6469" s="4"/>
    </row>
    <row r="6470" spans="85:85" ht="20.100000000000001" customHeight="1" x14ac:dyDescent="0.2">
      <c r="CG6470" s="4"/>
    </row>
    <row r="6471" spans="85:85" ht="20.100000000000001" customHeight="1" x14ac:dyDescent="0.2">
      <c r="CG6471" s="4"/>
    </row>
    <row r="6472" spans="85:85" ht="20.100000000000001" customHeight="1" x14ac:dyDescent="0.2">
      <c r="CG6472" s="4"/>
    </row>
    <row r="6473" spans="85:85" ht="20.100000000000001" customHeight="1" x14ac:dyDescent="0.2">
      <c r="CG6473" s="4"/>
    </row>
    <row r="6474" spans="85:85" ht="20.100000000000001" customHeight="1" x14ac:dyDescent="0.2">
      <c r="CG6474" s="4"/>
    </row>
    <row r="6475" spans="85:85" ht="20.100000000000001" customHeight="1" x14ac:dyDescent="0.2">
      <c r="CG6475" s="4"/>
    </row>
    <row r="6476" spans="85:85" ht="20.100000000000001" customHeight="1" x14ac:dyDescent="0.2">
      <c r="CG6476" s="4"/>
    </row>
    <row r="6477" spans="85:85" ht="20.100000000000001" customHeight="1" x14ac:dyDescent="0.2">
      <c r="CG6477" s="4"/>
    </row>
    <row r="6478" spans="85:85" ht="20.100000000000001" customHeight="1" x14ac:dyDescent="0.2">
      <c r="CG6478" s="4"/>
    </row>
    <row r="6479" spans="85:85" ht="20.100000000000001" customHeight="1" x14ac:dyDescent="0.2">
      <c r="CG6479" s="4"/>
    </row>
    <row r="6480" spans="85:85" ht="20.100000000000001" customHeight="1" x14ac:dyDescent="0.2">
      <c r="CG6480" s="4"/>
    </row>
    <row r="6481" spans="85:85" ht="20.100000000000001" customHeight="1" x14ac:dyDescent="0.2">
      <c r="CG6481" s="4"/>
    </row>
    <row r="6482" spans="85:85" ht="20.100000000000001" customHeight="1" x14ac:dyDescent="0.2">
      <c r="CG6482" s="4"/>
    </row>
    <row r="6483" spans="85:85" ht="20.100000000000001" customHeight="1" x14ac:dyDescent="0.2">
      <c r="CG6483" s="4"/>
    </row>
    <row r="6484" spans="85:85" ht="20.100000000000001" customHeight="1" x14ac:dyDescent="0.2">
      <c r="CG6484" s="4"/>
    </row>
    <row r="6485" spans="85:85" ht="20.100000000000001" customHeight="1" x14ac:dyDescent="0.2">
      <c r="CG6485" s="4"/>
    </row>
    <row r="6486" spans="85:85" ht="20.100000000000001" customHeight="1" x14ac:dyDescent="0.2">
      <c r="CG6486" s="4"/>
    </row>
    <row r="6487" spans="85:85" ht="20.100000000000001" customHeight="1" x14ac:dyDescent="0.2">
      <c r="CG6487" s="4"/>
    </row>
    <row r="6488" spans="85:85" ht="20.100000000000001" customHeight="1" x14ac:dyDescent="0.2">
      <c r="CG6488" s="4"/>
    </row>
    <row r="6489" spans="85:85" ht="20.100000000000001" customHeight="1" x14ac:dyDescent="0.2">
      <c r="CG6489" s="4"/>
    </row>
    <row r="6490" spans="85:85" ht="20.100000000000001" customHeight="1" x14ac:dyDescent="0.2">
      <c r="CG6490" s="4"/>
    </row>
    <row r="6491" spans="85:85" ht="20.100000000000001" customHeight="1" x14ac:dyDescent="0.2">
      <c r="CG6491" s="4"/>
    </row>
    <row r="6492" spans="85:85" ht="20.100000000000001" customHeight="1" x14ac:dyDescent="0.2">
      <c r="CG6492" s="4"/>
    </row>
    <row r="6493" spans="85:85" ht="20.100000000000001" customHeight="1" x14ac:dyDescent="0.2">
      <c r="CG6493" s="4"/>
    </row>
    <row r="6494" spans="85:85" ht="20.100000000000001" customHeight="1" x14ac:dyDescent="0.2">
      <c r="CG6494" s="4"/>
    </row>
    <row r="6495" spans="85:85" ht="20.100000000000001" customHeight="1" x14ac:dyDescent="0.2">
      <c r="CG6495" s="4"/>
    </row>
    <row r="6496" spans="85:85" ht="20.100000000000001" customHeight="1" x14ac:dyDescent="0.2">
      <c r="CG6496" s="4"/>
    </row>
    <row r="6497" spans="85:85" ht="20.100000000000001" customHeight="1" x14ac:dyDescent="0.2">
      <c r="CG6497" s="4"/>
    </row>
    <row r="6498" spans="85:85" ht="20.100000000000001" customHeight="1" x14ac:dyDescent="0.2">
      <c r="CG6498" s="4"/>
    </row>
    <row r="6499" spans="85:85" ht="20.100000000000001" customHeight="1" x14ac:dyDescent="0.2">
      <c r="CG6499" s="4"/>
    </row>
    <row r="6500" spans="85:85" ht="20.100000000000001" customHeight="1" x14ac:dyDescent="0.2">
      <c r="CG6500" s="4"/>
    </row>
    <row r="6501" spans="85:85" ht="20.100000000000001" customHeight="1" x14ac:dyDescent="0.2">
      <c r="CG6501" s="4"/>
    </row>
    <row r="6502" spans="85:85" ht="20.100000000000001" customHeight="1" x14ac:dyDescent="0.2">
      <c r="CG6502" s="4"/>
    </row>
    <row r="6503" spans="85:85" ht="20.100000000000001" customHeight="1" x14ac:dyDescent="0.2">
      <c r="CG6503" s="4"/>
    </row>
    <row r="6504" spans="85:85" ht="20.100000000000001" customHeight="1" x14ac:dyDescent="0.2">
      <c r="CG6504" s="4"/>
    </row>
    <row r="6505" spans="85:85" ht="20.100000000000001" customHeight="1" x14ac:dyDescent="0.2">
      <c r="CG6505" s="4"/>
    </row>
    <row r="6506" spans="85:85" ht="20.100000000000001" customHeight="1" x14ac:dyDescent="0.2">
      <c r="CG6506" s="4"/>
    </row>
    <row r="6507" spans="85:85" ht="20.100000000000001" customHeight="1" x14ac:dyDescent="0.2">
      <c r="CG6507" s="4"/>
    </row>
    <row r="6508" spans="85:85" ht="20.100000000000001" customHeight="1" x14ac:dyDescent="0.2">
      <c r="CG6508" s="4"/>
    </row>
    <row r="6509" spans="85:85" ht="20.100000000000001" customHeight="1" x14ac:dyDescent="0.2">
      <c r="CG6509" s="4"/>
    </row>
    <row r="6510" spans="85:85" ht="20.100000000000001" customHeight="1" x14ac:dyDescent="0.2">
      <c r="CG6510" s="4"/>
    </row>
    <row r="6511" spans="85:85" ht="20.100000000000001" customHeight="1" x14ac:dyDescent="0.2">
      <c r="CG6511" s="4"/>
    </row>
    <row r="6512" spans="85:85" ht="20.100000000000001" customHeight="1" x14ac:dyDescent="0.2">
      <c r="CG6512" s="4"/>
    </row>
    <row r="6513" spans="85:85" ht="20.100000000000001" customHeight="1" x14ac:dyDescent="0.2">
      <c r="CG6513" s="4"/>
    </row>
    <row r="6514" spans="85:85" ht="20.100000000000001" customHeight="1" x14ac:dyDescent="0.2">
      <c r="CG6514" s="4"/>
    </row>
    <row r="6515" spans="85:85" ht="20.100000000000001" customHeight="1" x14ac:dyDescent="0.2">
      <c r="CG6515" s="4"/>
    </row>
    <row r="6516" spans="85:85" ht="20.100000000000001" customHeight="1" x14ac:dyDescent="0.2">
      <c r="CG6516" s="4"/>
    </row>
    <row r="6517" spans="85:85" ht="20.100000000000001" customHeight="1" x14ac:dyDescent="0.2">
      <c r="CG6517" s="4"/>
    </row>
    <row r="6518" spans="85:85" ht="20.100000000000001" customHeight="1" x14ac:dyDescent="0.2">
      <c r="CG6518" s="4"/>
    </row>
    <row r="6519" spans="85:85" ht="20.100000000000001" customHeight="1" x14ac:dyDescent="0.2">
      <c r="CG6519" s="4"/>
    </row>
    <row r="6520" spans="85:85" ht="20.100000000000001" customHeight="1" x14ac:dyDescent="0.2">
      <c r="CG6520" s="4"/>
    </row>
    <row r="6521" spans="85:85" ht="20.100000000000001" customHeight="1" x14ac:dyDescent="0.2">
      <c r="CG6521" s="4"/>
    </row>
    <row r="6522" spans="85:85" ht="20.100000000000001" customHeight="1" x14ac:dyDescent="0.2">
      <c r="CG6522" s="4"/>
    </row>
    <row r="6523" spans="85:85" ht="20.100000000000001" customHeight="1" x14ac:dyDescent="0.2">
      <c r="CG6523" s="4"/>
    </row>
    <row r="6524" spans="85:85" ht="20.100000000000001" customHeight="1" x14ac:dyDescent="0.2">
      <c r="CG6524" s="4"/>
    </row>
    <row r="6525" spans="85:85" ht="20.100000000000001" customHeight="1" x14ac:dyDescent="0.2">
      <c r="CG6525" s="4"/>
    </row>
    <row r="6526" spans="85:85" ht="20.100000000000001" customHeight="1" x14ac:dyDescent="0.2">
      <c r="CG6526" s="4"/>
    </row>
    <row r="6527" spans="85:85" ht="20.100000000000001" customHeight="1" x14ac:dyDescent="0.2">
      <c r="CG6527" s="4"/>
    </row>
    <row r="6528" spans="85:85" ht="20.100000000000001" customHeight="1" x14ac:dyDescent="0.2">
      <c r="CG6528" s="4"/>
    </row>
    <row r="6529" spans="85:85" ht="20.100000000000001" customHeight="1" x14ac:dyDescent="0.2">
      <c r="CG6529" s="4"/>
    </row>
    <row r="6530" spans="85:85" ht="20.100000000000001" customHeight="1" x14ac:dyDescent="0.2">
      <c r="CG6530" s="4"/>
    </row>
    <row r="6531" spans="85:85" ht="20.100000000000001" customHeight="1" x14ac:dyDescent="0.2">
      <c r="CG6531" s="4"/>
    </row>
    <row r="6532" spans="85:85" ht="20.100000000000001" customHeight="1" x14ac:dyDescent="0.2">
      <c r="CG6532" s="4"/>
    </row>
    <row r="6533" spans="85:85" ht="20.100000000000001" customHeight="1" x14ac:dyDescent="0.2">
      <c r="CG6533" s="4"/>
    </row>
    <row r="6534" spans="85:85" ht="20.100000000000001" customHeight="1" x14ac:dyDescent="0.2">
      <c r="CG6534" s="4"/>
    </row>
    <row r="6535" spans="85:85" ht="20.100000000000001" customHeight="1" x14ac:dyDescent="0.2">
      <c r="CG6535" s="4"/>
    </row>
    <row r="6536" spans="85:85" ht="20.100000000000001" customHeight="1" x14ac:dyDescent="0.2">
      <c r="CG6536" s="4"/>
    </row>
    <row r="6537" spans="85:85" ht="20.100000000000001" customHeight="1" x14ac:dyDescent="0.2">
      <c r="CG6537" s="4"/>
    </row>
    <row r="6538" spans="85:85" ht="20.100000000000001" customHeight="1" x14ac:dyDescent="0.2">
      <c r="CG6538" s="4"/>
    </row>
    <row r="6539" spans="85:85" ht="20.100000000000001" customHeight="1" x14ac:dyDescent="0.2">
      <c r="CG6539" s="4"/>
    </row>
    <row r="6540" spans="85:85" ht="20.100000000000001" customHeight="1" x14ac:dyDescent="0.2">
      <c r="CG6540" s="4"/>
    </row>
    <row r="6541" spans="85:85" ht="20.100000000000001" customHeight="1" x14ac:dyDescent="0.2">
      <c r="CG6541" s="4"/>
    </row>
    <row r="6542" spans="85:85" ht="20.100000000000001" customHeight="1" x14ac:dyDescent="0.2">
      <c r="CG6542" s="4"/>
    </row>
    <row r="6543" spans="85:85" ht="20.100000000000001" customHeight="1" x14ac:dyDescent="0.2">
      <c r="CG6543" s="4"/>
    </row>
    <row r="6544" spans="85:85" ht="20.100000000000001" customHeight="1" x14ac:dyDescent="0.2">
      <c r="CG6544" s="4"/>
    </row>
    <row r="6545" spans="85:85" ht="20.100000000000001" customHeight="1" x14ac:dyDescent="0.2">
      <c r="CG6545" s="4"/>
    </row>
    <row r="6546" spans="85:85" ht="20.100000000000001" customHeight="1" x14ac:dyDescent="0.2">
      <c r="CG6546" s="4"/>
    </row>
    <row r="6547" spans="85:85" ht="20.100000000000001" customHeight="1" x14ac:dyDescent="0.2">
      <c r="CG6547" s="4"/>
    </row>
    <row r="6548" spans="85:85" ht="20.100000000000001" customHeight="1" x14ac:dyDescent="0.2">
      <c r="CG6548" s="4"/>
    </row>
    <row r="6549" spans="85:85" ht="20.100000000000001" customHeight="1" x14ac:dyDescent="0.2">
      <c r="CG6549" s="4"/>
    </row>
    <row r="6550" spans="85:85" ht="20.100000000000001" customHeight="1" x14ac:dyDescent="0.2">
      <c r="CG6550" s="4"/>
    </row>
    <row r="6551" spans="85:85" ht="20.100000000000001" customHeight="1" x14ac:dyDescent="0.2">
      <c r="CG6551" s="4"/>
    </row>
    <row r="6552" spans="85:85" ht="20.100000000000001" customHeight="1" x14ac:dyDescent="0.2">
      <c r="CG6552" s="4"/>
    </row>
    <row r="6553" spans="85:85" ht="20.100000000000001" customHeight="1" x14ac:dyDescent="0.2">
      <c r="CG6553" s="4"/>
    </row>
    <row r="6554" spans="85:85" ht="20.100000000000001" customHeight="1" x14ac:dyDescent="0.2">
      <c r="CG6554" s="4"/>
    </row>
    <row r="6555" spans="85:85" ht="20.100000000000001" customHeight="1" x14ac:dyDescent="0.2">
      <c r="CG6555" s="4"/>
    </row>
    <row r="6556" spans="85:85" ht="20.100000000000001" customHeight="1" x14ac:dyDescent="0.2">
      <c r="CG6556" s="4"/>
    </row>
    <row r="6557" spans="85:85" ht="20.100000000000001" customHeight="1" x14ac:dyDescent="0.2">
      <c r="CG6557" s="4"/>
    </row>
    <row r="6558" spans="85:85" ht="20.100000000000001" customHeight="1" x14ac:dyDescent="0.2">
      <c r="CG6558" s="4"/>
    </row>
    <row r="6559" spans="85:85" ht="20.100000000000001" customHeight="1" x14ac:dyDescent="0.2">
      <c r="CG6559" s="4"/>
    </row>
    <row r="6560" spans="85:85" ht="20.100000000000001" customHeight="1" x14ac:dyDescent="0.2">
      <c r="CG6560" s="4"/>
    </row>
    <row r="6561" spans="85:85" ht="20.100000000000001" customHeight="1" x14ac:dyDescent="0.2">
      <c r="CG6561" s="4"/>
    </row>
    <row r="6562" spans="85:85" ht="20.100000000000001" customHeight="1" x14ac:dyDescent="0.2">
      <c r="CG6562" s="4"/>
    </row>
    <row r="6563" spans="85:85" ht="20.100000000000001" customHeight="1" x14ac:dyDescent="0.2">
      <c r="CG6563" s="4"/>
    </row>
    <row r="6564" spans="85:85" ht="20.100000000000001" customHeight="1" x14ac:dyDescent="0.2">
      <c r="CG6564" s="4"/>
    </row>
    <row r="6565" spans="85:85" ht="20.100000000000001" customHeight="1" x14ac:dyDescent="0.2">
      <c r="CG6565" s="4"/>
    </row>
    <row r="6566" spans="85:85" ht="20.100000000000001" customHeight="1" x14ac:dyDescent="0.2">
      <c r="CG6566" s="4"/>
    </row>
    <row r="6567" spans="85:85" ht="20.100000000000001" customHeight="1" x14ac:dyDescent="0.2">
      <c r="CG6567" s="4"/>
    </row>
    <row r="6568" spans="85:85" ht="20.100000000000001" customHeight="1" x14ac:dyDescent="0.2">
      <c r="CG6568" s="4"/>
    </row>
    <row r="6569" spans="85:85" ht="20.100000000000001" customHeight="1" x14ac:dyDescent="0.2">
      <c r="CG6569" s="4"/>
    </row>
    <row r="6570" spans="85:85" ht="20.100000000000001" customHeight="1" x14ac:dyDescent="0.2">
      <c r="CG6570" s="4"/>
    </row>
    <row r="6571" spans="85:85" ht="20.100000000000001" customHeight="1" x14ac:dyDescent="0.2">
      <c r="CG6571" s="4"/>
    </row>
    <row r="6572" spans="85:85" ht="20.100000000000001" customHeight="1" x14ac:dyDescent="0.2">
      <c r="CG6572" s="4"/>
    </row>
    <row r="6573" spans="85:85" ht="20.100000000000001" customHeight="1" x14ac:dyDescent="0.2">
      <c r="CG6573" s="4"/>
    </row>
    <row r="6574" spans="85:85" ht="20.100000000000001" customHeight="1" x14ac:dyDescent="0.2">
      <c r="CG6574" s="4"/>
    </row>
    <row r="6575" spans="85:85" ht="20.100000000000001" customHeight="1" x14ac:dyDescent="0.2">
      <c r="CG6575" s="4"/>
    </row>
    <row r="6576" spans="85:85" ht="20.100000000000001" customHeight="1" x14ac:dyDescent="0.2">
      <c r="CG6576" s="4"/>
    </row>
    <row r="6577" spans="85:85" ht="20.100000000000001" customHeight="1" x14ac:dyDescent="0.2">
      <c r="CG6577" s="4"/>
    </row>
    <row r="6578" spans="85:85" ht="20.100000000000001" customHeight="1" x14ac:dyDescent="0.2">
      <c r="CG6578" s="4"/>
    </row>
    <row r="6579" spans="85:85" ht="20.100000000000001" customHeight="1" x14ac:dyDescent="0.2">
      <c r="CG6579" s="4"/>
    </row>
    <row r="6580" spans="85:85" ht="20.100000000000001" customHeight="1" x14ac:dyDescent="0.2">
      <c r="CG6580" s="4"/>
    </row>
    <row r="6581" spans="85:85" ht="20.100000000000001" customHeight="1" x14ac:dyDescent="0.2">
      <c r="CG6581" s="4"/>
    </row>
    <row r="6582" spans="85:85" ht="20.100000000000001" customHeight="1" x14ac:dyDescent="0.2">
      <c r="CG6582" s="4"/>
    </row>
    <row r="6583" spans="85:85" ht="20.100000000000001" customHeight="1" x14ac:dyDescent="0.2">
      <c r="CG6583" s="4"/>
    </row>
    <row r="6584" spans="85:85" ht="20.100000000000001" customHeight="1" x14ac:dyDescent="0.2">
      <c r="CG6584" s="4"/>
    </row>
    <row r="6585" spans="85:85" ht="20.100000000000001" customHeight="1" x14ac:dyDescent="0.2">
      <c r="CG6585" s="4"/>
    </row>
    <row r="6586" spans="85:85" ht="20.100000000000001" customHeight="1" x14ac:dyDescent="0.2">
      <c r="CG6586" s="4"/>
    </row>
    <row r="6587" spans="85:85" ht="20.100000000000001" customHeight="1" x14ac:dyDescent="0.2">
      <c r="CG6587" s="4"/>
    </row>
    <row r="6588" spans="85:85" ht="20.100000000000001" customHeight="1" x14ac:dyDescent="0.2">
      <c r="CG6588" s="4"/>
    </row>
    <row r="6589" spans="85:85" ht="20.100000000000001" customHeight="1" x14ac:dyDescent="0.2">
      <c r="CG6589" s="4"/>
    </row>
    <row r="6590" spans="85:85" ht="20.100000000000001" customHeight="1" x14ac:dyDescent="0.2">
      <c r="CG6590" s="4"/>
    </row>
    <row r="6591" spans="85:85" ht="20.100000000000001" customHeight="1" x14ac:dyDescent="0.2">
      <c r="CG6591" s="4"/>
    </row>
    <row r="6592" spans="85:85" ht="20.100000000000001" customHeight="1" x14ac:dyDescent="0.2">
      <c r="CG6592" s="4"/>
    </row>
    <row r="6593" spans="85:85" ht="20.100000000000001" customHeight="1" x14ac:dyDescent="0.2">
      <c r="CG6593" s="4"/>
    </row>
    <row r="6594" spans="85:85" ht="20.100000000000001" customHeight="1" x14ac:dyDescent="0.2">
      <c r="CG6594" s="4"/>
    </row>
    <row r="6595" spans="85:85" ht="20.100000000000001" customHeight="1" x14ac:dyDescent="0.2">
      <c r="CG6595" s="4"/>
    </row>
    <row r="6596" spans="85:85" ht="20.100000000000001" customHeight="1" x14ac:dyDescent="0.2">
      <c r="CG6596" s="4"/>
    </row>
    <row r="6597" spans="85:85" ht="20.100000000000001" customHeight="1" x14ac:dyDescent="0.2">
      <c r="CG6597" s="4"/>
    </row>
    <row r="6598" spans="85:85" ht="20.100000000000001" customHeight="1" x14ac:dyDescent="0.2">
      <c r="CG6598" s="4"/>
    </row>
    <row r="6599" spans="85:85" ht="20.100000000000001" customHeight="1" x14ac:dyDescent="0.2">
      <c r="CG6599" s="4"/>
    </row>
    <row r="6600" spans="85:85" ht="20.100000000000001" customHeight="1" x14ac:dyDescent="0.2">
      <c r="CG6600" s="4"/>
    </row>
    <row r="6601" spans="85:85" ht="20.100000000000001" customHeight="1" x14ac:dyDescent="0.2">
      <c r="CG6601" s="4"/>
    </row>
    <row r="6602" spans="85:85" ht="20.100000000000001" customHeight="1" x14ac:dyDescent="0.2">
      <c r="CG6602" s="4"/>
    </row>
    <row r="6603" spans="85:85" ht="20.100000000000001" customHeight="1" x14ac:dyDescent="0.2">
      <c r="CG6603" s="4"/>
    </row>
    <row r="6604" spans="85:85" ht="20.100000000000001" customHeight="1" x14ac:dyDescent="0.2">
      <c r="CG6604" s="4"/>
    </row>
    <row r="6605" spans="85:85" ht="20.100000000000001" customHeight="1" x14ac:dyDescent="0.2">
      <c r="CG6605" s="4"/>
    </row>
    <row r="6606" spans="85:85" ht="20.100000000000001" customHeight="1" x14ac:dyDescent="0.2">
      <c r="CG6606" s="4"/>
    </row>
    <row r="6607" spans="85:85" ht="20.100000000000001" customHeight="1" x14ac:dyDescent="0.2">
      <c r="CG6607" s="4"/>
    </row>
    <row r="6608" spans="85:85" ht="20.100000000000001" customHeight="1" x14ac:dyDescent="0.2">
      <c r="CG6608" s="4"/>
    </row>
    <row r="6609" spans="85:85" ht="20.100000000000001" customHeight="1" x14ac:dyDescent="0.2">
      <c r="CG6609" s="4"/>
    </row>
    <row r="6610" spans="85:85" ht="20.100000000000001" customHeight="1" x14ac:dyDescent="0.2">
      <c r="CG6610" s="4"/>
    </row>
    <row r="6611" spans="85:85" ht="20.100000000000001" customHeight="1" x14ac:dyDescent="0.2">
      <c r="CG6611" s="4"/>
    </row>
    <row r="6612" spans="85:85" ht="20.100000000000001" customHeight="1" x14ac:dyDescent="0.2">
      <c r="CG6612" s="4"/>
    </row>
    <row r="6613" spans="85:85" ht="20.100000000000001" customHeight="1" x14ac:dyDescent="0.2">
      <c r="CG6613" s="4"/>
    </row>
    <row r="6614" spans="85:85" ht="20.100000000000001" customHeight="1" x14ac:dyDescent="0.2">
      <c r="CG6614" s="4"/>
    </row>
    <row r="6615" spans="85:85" ht="20.100000000000001" customHeight="1" x14ac:dyDescent="0.2">
      <c r="CG6615" s="4"/>
    </row>
    <row r="6616" spans="85:85" ht="20.100000000000001" customHeight="1" x14ac:dyDescent="0.2">
      <c r="CG6616" s="4"/>
    </row>
    <row r="6617" spans="85:85" ht="20.100000000000001" customHeight="1" x14ac:dyDescent="0.2">
      <c r="CG6617" s="4"/>
    </row>
    <row r="6618" spans="85:85" ht="20.100000000000001" customHeight="1" x14ac:dyDescent="0.2">
      <c r="CG6618" s="4"/>
    </row>
    <row r="6619" spans="85:85" ht="20.100000000000001" customHeight="1" x14ac:dyDescent="0.2">
      <c r="CG6619" s="4"/>
    </row>
    <row r="6620" spans="85:85" ht="20.100000000000001" customHeight="1" x14ac:dyDescent="0.2">
      <c r="CG6620" s="4"/>
    </row>
    <row r="6621" spans="85:85" ht="20.100000000000001" customHeight="1" x14ac:dyDescent="0.2">
      <c r="CG6621" s="4"/>
    </row>
    <row r="6622" spans="85:85" ht="20.100000000000001" customHeight="1" x14ac:dyDescent="0.2">
      <c r="CG6622" s="4"/>
    </row>
    <row r="6623" spans="85:85" ht="20.100000000000001" customHeight="1" x14ac:dyDescent="0.2">
      <c r="CG6623" s="4"/>
    </row>
    <row r="6624" spans="85:85" ht="20.100000000000001" customHeight="1" x14ac:dyDescent="0.2">
      <c r="CG6624" s="4"/>
    </row>
    <row r="6625" spans="85:85" ht="20.100000000000001" customHeight="1" x14ac:dyDescent="0.2">
      <c r="CG6625" s="4"/>
    </row>
    <row r="6626" spans="85:85" ht="20.100000000000001" customHeight="1" x14ac:dyDescent="0.2">
      <c r="CG6626" s="4"/>
    </row>
    <row r="6627" spans="85:85" ht="20.100000000000001" customHeight="1" x14ac:dyDescent="0.2">
      <c r="CG6627" s="4"/>
    </row>
    <row r="6628" spans="85:85" ht="20.100000000000001" customHeight="1" x14ac:dyDescent="0.2">
      <c r="CG6628" s="4"/>
    </row>
    <row r="6629" spans="85:85" ht="20.100000000000001" customHeight="1" x14ac:dyDescent="0.2">
      <c r="CG6629" s="4"/>
    </row>
    <row r="6630" spans="85:85" ht="20.100000000000001" customHeight="1" x14ac:dyDescent="0.2">
      <c r="CG6630" s="4"/>
    </row>
    <row r="6631" spans="85:85" ht="20.100000000000001" customHeight="1" x14ac:dyDescent="0.2">
      <c r="CG6631" s="4"/>
    </row>
    <row r="6632" spans="85:85" ht="20.100000000000001" customHeight="1" x14ac:dyDescent="0.2">
      <c r="CG6632" s="4"/>
    </row>
    <row r="6633" spans="85:85" ht="20.100000000000001" customHeight="1" x14ac:dyDescent="0.2">
      <c r="CG6633" s="4"/>
    </row>
    <row r="6634" spans="85:85" ht="20.100000000000001" customHeight="1" x14ac:dyDescent="0.2">
      <c r="CG6634" s="4"/>
    </row>
    <row r="6635" spans="85:85" ht="20.100000000000001" customHeight="1" x14ac:dyDescent="0.2">
      <c r="CG6635" s="4"/>
    </row>
    <row r="6636" spans="85:85" ht="20.100000000000001" customHeight="1" x14ac:dyDescent="0.2">
      <c r="CG6636" s="4"/>
    </row>
    <row r="6637" spans="85:85" ht="20.100000000000001" customHeight="1" x14ac:dyDescent="0.2">
      <c r="CG6637" s="4"/>
    </row>
    <row r="6638" spans="85:85" ht="20.100000000000001" customHeight="1" x14ac:dyDescent="0.2">
      <c r="CG6638" s="4"/>
    </row>
    <row r="6639" spans="85:85" ht="20.100000000000001" customHeight="1" x14ac:dyDescent="0.2">
      <c r="CG6639" s="4"/>
    </row>
    <row r="6640" spans="85:85" ht="20.100000000000001" customHeight="1" x14ac:dyDescent="0.2">
      <c r="CG6640" s="4"/>
    </row>
    <row r="6641" spans="85:85" ht="20.100000000000001" customHeight="1" x14ac:dyDescent="0.2">
      <c r="CG6641" s="4"/>
    </row>
    <row r="6642" spans="85:85" ht="20.100000000000001" customHeight="1" x14ac:dyDescent="0.2">
      <c r="CG6642" s="4"/>
    </row>
    <row r="6643" spans="85:85" ht="20.100000000000001" customHeight="1" x14ac:dyDescent="0.2">
      <c r="CG6643" s="4"/>
    </row>
    <row r="6644" spans="85:85" ht="20.100000000000001" customHeight="1" x14ac:dyDescent="0.2">
      <c r="CG6644" s="4"/>
    </row>
    <row r="6645" spans="85:85" ht="20.100000000000001" customHeight="1" x14ac:dyDescent="0.2">
      <c r="CG6645" s="4"/>
    </row>
    <row r="6646" spans="85:85" ht="20.100000000000001" customHeight="1" x14ac:dyDescent="0.2">
      <c r="CG6646" s="4"/>
    </row>
    <row r="6647" spans="85:85" ht="20.100000000000001" customHeight="1" x14ac:dyDescent="0.2">
      <c r="CG6647" s="4"/>
    </row>
    <row r="6648" spans="85:85" ht="20.100000000000001" customHeight="1" x14ac:dyDescent="0.2">
      <c r="CG6648" s="4"/>
    </row>
    <row r="6649" spans="85:85" ht="20.100000000000001" customHeight="1" x14ac:dyDescent="0.2">
      <c r="CG6649" s="4"/>
    </row>
    <row r="6650" spans="85:85" ht="20.100000000000001" customHeight="1" x14ac:dyDescent="0.2">
      <c r="CG6650" s="4"/>
    </row>
    <row r="6651" spans="85:85" ht="20.100000000000001" customHeight="1" x14ac:dyDescent="0.2">
      <c r="CG6651" s="4"/>
    </row>
    <row r="6652" spans="85:85" ht="20.100000000000001" customHeight="1" x14ac:dyDescent="0.2">
      <c r="CG6652" s="4"/>
    </row>
    <row r="6653" spans="85:85" ht="20.100000000000001" customHeight="1" x14ac:dyDescent="0.2">
      <c r="CG6653" s="4"/>
    </row>
    <row r="6654" spans="85:85" ht="20.100000000000001" customHeight="1" x14ac:dyDescent="0.2">
      <c r="CG6654" s="4"/>
    </row>
    <row r="6655" spans="85:85" ht="20.100000000000001" customHeight="1" x14ac:dyDescent="0.2">
      <c r="CG6655" s="4"/>
    </row>
    <row r="6656" spans="85:85" ht="20.100000000000001" customHeight="1" x14ac:dyDescent="0.2">
      <c r="CG6656" s="4"/>
    </row>
    <row r="6657" spans="85:85" ht="20.100000000000001" customHeight="1" x14ac:dyDescent="0.2">
      <c r="CG6657" s="4"/>
    </row>
    <row r="6658" spans="85:85" ht="20.100000000000001" customHeight="1" x14ac:dyDescent="0.2">
      <c r="CG6658" s="4"/>
    </row>
    <row r="6659" spans="85:85" ht="20.100000000000001" customHeight="1" x14ac:dyDescent="0.2">
      <c r="CG6659" s="4"/>
    </row>
    <row r="6660" spans="85:85" ht="20.100000000000001" customHeight="1" x14ac:dyDescent="0.2">
      <c r="CG6660" s="4"/>
    </row>
    <row r="6661" spans="85:85" ht="20.100000000000001" customHeight="1" x14ac:dyDescent="0.2">
      <c r="CG6661" s="4"/>
    </row>
    <row r="6662" spans="85:85" ht="20.100000000000001" customHeight="1" x14ac:dyDescent="0.2">
      <c r="CG6662" s="4"/>
    </row>
    <row r="6663" spans="85:85" ht="20.100000000000001" customHeight="1" x14ac:dyDescent="0.2">
      <c r="CG6663" s="4"/>
    </row>
    <row r="6664" spans="85:85" ht="20.100000000000001" customHeight="1" x14ac:dyDescent="0.2">
      <c r="CG6664" s="4"/>
    </row>
    <row r="6665" spans="85:85" ht="20.100000000000001" customHeight="1" x14ac:dyDescent="0.2">
      <c r="CG6665" s="4"/>
    </row>
    <row r="6666" spans="85:85" ht="20.100000000000001" customHeight="1" x14ac:dyDescent="0.2">
      <c r="CG6666" s="4"/>
    </row>
    <row r="6667" spans="85:85" ht="20.100000000000001" customHeight="1" x14ac:dyDescent="0.2">
      <c r="CG6667" s="4"/>
    </row>
    <row r="6668" spans="85:85" ht="20.100000000000001" customHeight="1" x14ac:dyDescent="0.2">
      <c r="CG6668" s="4"/>
    </row>
    <row r="6669" spans="85:85" ht="20.100000000000001" customHeight="1" x14ac:dyDescent="0.2">
      <c r="CG6669" s="4"/>
    </row>
    <row r="6670" spans="85:85" ht="20.100000000000001" customHeight="1" x14ac:dyDescent="0.2">
      <c r="CG6670" s="4"/>
    </row>
    <row r="6671" spans="85:85" ht="20.100000000000001" customHeight="1" x14ac:dyDescent="0.2">
      <c r="CG6671" s="4"/>
    </row>
    <row r="6672" spans="85:85" ht="20.100000000000001" customHeight="1" x14ac:dyDescent="0.2">
      <c r="CG6672" s="4"/>
    </row>
    <row r="6673" spans="85:85" ht="20.100000000000001" customHeight="1" x14ac:dyDescent="0.2">
      <c r="CG6673" s="4"/>
    </row>
    <row r="6674" spans="85:85" ht="20.100000000000001" customHeight="1" x14ac:dyDescent="0.2">
      <c r="CG6674" s="4"/>
    </row>
    <row r="6675" spans="85:85" ht="20.100000000000001" customHeight="1" x14ac:dyDescent="0.2">
      <c r="CG6675" s="4"/>
    </row>
    <row r="6676" spans="85:85" ht="20.100000000000001" customHeight="1" x14ac:dyDescent="0.2">
      <c r="CG6676" s="4"/>
    </row>
    <row r="6677" spans="85:85" ht="20.100000000000001" customHeight="1" x14ac:dyDescent="0.2">
      <c r="CG6677" s="4"/>
    </row>
    <row r="6678" spans="85:85" ht="20.100000000000001" customHeight="1" x14ac:dyDescent="0.2">
      <c r="CG6678" s="4"/>
    </row>
    <row r="6679" spans="85:85" ht="20.100000000000001" customHeight="1" x14ac:dyDescent="0.2">
      <c r="CG6679" s="4"/>
    </row>
    <row r="6680" spans="85:85" ht="20.100000000000001" customHeight="1" x14ac:dyDescent="0.2">
      <c r="CG6680" s="4"/>
    </row>
    <row r="6681" spans="85:85" ht="20.100000000000001" customHeight="1" x14ac:dyDescent="0.2">
      <c r="CG6681" s="4"/>
    </row>
    <row r="6682" spans="85:85" ht="20.100000000000001" customHeight="1" x14ac:dyDescent="0.2">
      <c r="CG6682" s="4"/>
    </row>
    <row r="6683" spans="85:85" ht="20.100000000000001" customHeight="1" x14ac:dyDescent="0.2">
      <c r="CG6683" s="4"/>
    </row>
    <row r="6684" spans="85:85" ht="20.100000000000001" customHeight="1" x14ac:dyDescent="0.2">
      <c r="CG6684" s="4"/>
    </row>
    <row r="6685" spans="85:85" ht="20.100000000000001" customHeight="1" x14ac:dyDescent="0.2">
      <c r="CG6685" s="4"/>
    </row>
    <row r="6686" spans="85:85" ht="20.100000000000001" customHeight="1" x14ac:dyDescent="0.2">
      <c r="CG6686" s="4"/>
    </row>
    <row r="6687" spans="85:85" ht="20.100000000000001" customHeight="1" x14ac:dyDescent="0.2">
      <c r="CG6687" s="4"/>
    </row>
    <row r="6688" spans="85:85" ht="20.100000000000001" customHeight="1" x14ac:dyDescent="0.2">
      <c r="CG6688" s="4"/>
    </row>
    <row r="6689" spans="85:85" ht="20.100000000000001" customHeight="1" x14ac:dyDescent="0.2">
      <c r="CG6689" s="4"/>
    </row>
    <row r="6690" spans="85:85" ht="20.100000000000001" customHeight="1" x14ac:dyDescent="0.2">
      <c r="CG6690" s="4"/>
    </row>
    <row r="6691" spans="85:85" ht="20.100000000000001" customHeight="1" x14ac:dyDescent="0.2">
      <c r="CG6691" s="4"/>
    </row>
    <row r="6692" spans="85:85" ht="20.100000000000001" customHeight="1" x14ac:dyDescent="0.2">
      <c r="CG6692" s="4"/>
    </row>
    <row r="6693" spans="85:85" ht="20.100000000000001" customHeight="1" x14ac:dyDescent="0.2">
      <c r="CG6693" s="4"/>
    </row>
    <row r="6694" spans="85:85" ht="20.100000000000001" customHeight="1" x14ac:dyDescent="0.2">
      <c r="CG6694" s="4"/>
    </row>
    <row r="6695" spans="85:85" ht="20.100000000000001" customHeight="1" x14ac:dyDescent="0.2">
      <c r="CG6695" s="4"/>
    </row>
    <row r="6696" spans="85:85" ht="20.100000000000001" customHeight="1" x14ac:dyDescent="0.2">
      <c r="CG6696" s="4"/>
    </row>
    <row r="6697" spans="85:85" ht="20.100000000000001" customHeight="1" x14ac:dyDescent="0.2">
      <c r="CG6697" s="4"/>
    </row>
    <row r="6698" spans="85:85" ht="20.100000000000001" customHeight="1" x14ac:dyDescent="0.2">
      <c r="CG6698" s="4"/>
    </row>
    <row r="6699" spans="85:85" ht="20.100000000000001" customHeight="1" x14ac:dyDescent="0.2">
      <c r="CG6699" s="4"/>
    </row>
    <row r="6700" spans="85:85" ht="20.100000000000001" customHeight="1" x14ac:dyDescent="0.2">
      <c r="CG6700" s="4"/>
    </row>
    <row r="6701" spans="85:85" ht="20.100000000000001" customHeight="1" x14ac:dyDescent="0.2">
      <c r="CG6701" s="4"/>
    </row>
    <row r="6702" spans="85:85" ht="20.100000000000001" customHeight="1" x14ac:dyDescent="0.2">
      <c r="CG6702" s="4"/>
    </row>
    <row r="6703" spans="85:85" ht="20.100000000000001" customHeight="1" x14ac:dyDescent="0.2">
      <c r="CG6703" s="4"/>
    </row>
    <row r="6704" spans="85:85" ht="20.100000000000001" customHeight="1" x14ac:dyDescent="0.2">
      <c r="CG6704" s="4"/>
    </row>
    <row r="6705" spans="85:85" ht="20.100000000000001" customHeight="1" x14ac:dyDescent="0.2">
      <c r="CG6705" s="4"/>
    </row>
    <row r="6706" spans="85:85" ht="20.100000000000001" customHeight="1" x14ac:dyDescent="0.2">
      <c r="CG6706" s="4"/>
    </row>
    <row r="6707" spans="85:85" ht="20.100000000000001" customHeight="1" x14ac:dyDescent="0.2">
      <c r="CG6707" s="4"/>
    </row>
    <row r="6708" spans="85:85" ht="20.100000000000001" customHeight="1" x14ac:dyDescent="0.2">
      <c r="CG6708" s="4"/>
    </row>
    <row r="6709" spans="85:85" ht="20.100000000000001" customHeight="1" x14ac:dyDescent="0.2">
      <c r="CG6709" s="4"/>
    </row>
    <row r="6710" spans="85:85" ht="20.100000000000001" customHeight="1" x14ac:dyDescent="0.2">
      <c r="CG6710" s="4"/>
    </row>
    <row r="6711" spans="85:85" ht="20.100000000000001" customHeight="1" x14ac:dyDescent="0.2">
      <c r="CG6711" s="4"/>
    </row>
    <row r="6712" spans="85:85" ht="20.100000000000001" customHeight="1" x14ac:dyDescent="0.2">
      <c r="CG6712" s="4"/>
    </row>
    <row r="6713" spans="85:85" ht="20.100000000000001" customHeight="1" x14ac:dyDescent="0.2">
      <c r="CG6713" s="4"/>
    </row>
    <row r="6714" spans="85:85" ht="20.100000000000001" customHeight="1" x14ac:dyDescent="0.2">
      <c r="CG6714" s="4"/>
    </row>
    <row r="6715" spans="85:85" ht="20.100000000000001" customHeight="1" x14ac:dyDescent="0.2">
      <c r="CG6715" s="4"/>
    </row>
    <row r="6716" spans="85:85" ht="20.100000000000001" customHeight="1" x14ac:dyDescent="0.2">
      <c r="CG6716" s="4"/>
    </row>
    <row r="6717" spans="85:85" ht="20.100000000000001" customHeight="1" x14ac:dyDescent="0.2">
      <c r="CG6717" s="4"/>
    </row>
    <row r="6718" spans="85:85" ht="20.100000000000001" customHeight="1" x14ac:dyDescent="0.2">
      <c r="CG6718" s="4"/>
    </row>
    <row r="6719" spans="85:85" ht="20.100000000000001" customHeight="1" x14ac:dyDescent="0.2">
      <c r="CG6719" s="4"/>
    </row>
    <row r="6720" spans="85:85" ht="20.100000000000001" customHeight="1" x14ac:dyDescent="0.2">
      <c r="CG6720" s="4"/>
    </row>
    <row r="6721" spans="85:85" ht="20.100000000000001" customHeight="1" x14ac:dyDescent="0.2">
      <c r="CG6721" s="4"/>
    </row>
    <row r="6722" spans="85:85" ht="20.100000000000001" customHeight="1" x14ac:dyDescent="0.2">
      <c r="CG6722" s="4"/>
    </row>
    <row r="6723" spans="85:85" ht="20.100000000000001" customHeight="1" x14ac:dyDescent="0.2">
      <c r="CG6723" s="4"/>
    </row>
    <row r="6724" spans="85:85" ht="20.100000000000001" customHeight="1" x14ac:dyDescent="0.2">
      <c r="CG6724" s="4"/>
    </row>
    <row r="6725" spans="85:85" ht="20.100000000000001" customHeight="1" x14ac:dyDescent="0.2">
      <c r="CG6725" s="4"/>
    </row>
    <row r="6726" spans="85:85" ht="20.100000000000001" customHeight="1" x14ac:dyDescent="0.2">
      <c r="CG6726" s="4"/>
    </row>
    <row r="6727" spans="85:85" ht="20.100000000000001" customHeight="1" x14ac:dyDescent="0.2">
      <c r="CG6727" s="4"/>
    </row>
    <row r="6728" spans="85:85" ht="20.100000000000001" customHeight="1" x14ac:dyDescent="0.2">
      <c r="CG6728" s="4"/>
    </row>
    <row r="6729" spans="85:85" ht="20.100000000000001" customHeight="1" x14ac:dyDescent="0.2">
      <c r="CG6729" s="4"/>
    </row>
    <row r="6730" spans="85:85" ht="20.100000000000001" customHeight="1" x14ac:dyDescent="0.2">
      <c r="CG6730" s="4"/>
    </row>
    <row r="6731" spans="85:85" ht="20.100000000000001" customHeight="1" x14ac:dyDescent="0.2">
      <c r="CG6731" s="4"/>
    </row>
    <row r="6732" spans="85:85" ht="20.100000000000001" customHeight="1" x14ac:dyDescent="0.2">
      <c r="CG6732" s="4"/>
    </row>
    <row r="6733" spans="85:85" ht="20.100000000000001" customHeight="1" x14ac:dyDescent="0.2">
      <c r="CG6733" s="4"/>
    </row>
    <row r="6734" spans="85:85" ht="20.100000000000001" customHeight="1" x14ac:dyDescent="0.2">
      <c r="CG6734" s="4"/>
    </row>
    <row r="6735" spans="85:85" ht="20.100000000000001" customHeight="1" x14ac:dyDescent="0.2">
      <c r="CG6735" s="4"/>
    </row>
    <row r="6736" spans="85:85" ht="20.100000000000001" customHeight="1" x14ac:dyDescent="0.2">
      <c r="CG6736" s="4"/>
    </row>
    <row r="6737" spans="85:85" ht="20.100000000000001" customHeight="1" x14ac:dyDescent="0.2">
      <c r="CG6737" s="4"/>
    </row>
    <row r="6738" spans="85:85" ht="20.100000000000001" customHeight="1" x14ac:dyDescent="0.2">
      <c r="CG6738" s="4"/>
    </row>
    <row r="6739" spans="85:85" ht="20.100000000000001" customHeight="1" x14ac:dyDescent="0.2">
      <c r="CG6739" s="4"/>
    </row>
    <row r="6740" spans="85:85" ht="20.100000000000001" customHeight="1" x14ac:dyDescent="0.2">
      <c r="CG6740" s="4"/>
    </row>
    <row r="6741" spans="85:85" ht="20.100000000000001" customHeight="1" x14ac:dyDescent="0.2">
      <c r="CG6741" s="4"/>
    </row>
    <row r="6742" spans="85:85" ht="20.100000000000001" customHeight="1" x14ac:dyDescent="0.2">
      <c r="CG6742" s="4"/>
    </row>
    <row r="6743" spans="85:85" ht="20.100000000000001" customHeight="1" x14ac:dyDescent="0.2">
      <c r="CG6743" s="4"/>
    </row>
    <row r="6744" spans="85:85" ht="20.100000000000001" customHeight="1" x14ac:dyDescent="0.2">
      <c r="CG6744" s="4"/>
    </row>
    <row r="6745" spans="85:85" ht="20.100000000000001" customHeight="1" x14ac:dyDescent="0.2">
      <c r="CG6745" s="4"/>
    </row>
    <row r="6746" spans="85:85" ht="20.100000000000001" customHeight="1" x14ac:dyDescent="0.2">
      <c r="CG6746" s="4"/>
    </row>
    <row r="6747" spans="85:85" ht="20.100000000000001" customHeight="1" x14ac:dyDescent="0.2">
      <c r="CG6747" s="4"/>
    </row>
    <row r="6748" spans="85:85" ht="20.100000000000001" customHeight="1" x14ac:dyDescent="0.2">
      <c r="CG6748" s="4"/>
    </row>
    <row r="6749" spans="85:85" ht="20.100000000000001" customHeight="1" x14ac:dyDescent="0.2">
      <c r="CG6749" s="4"/>
    </row>
    <row r="6750" spans="85:85" ht="20.100000000000001" customHeight="1" x14ac:dyDescent="0.2">
      <c r="CG6750" s="4"/>
    </row>
    <row r="6751" spans="85:85" ht="20.100000000000001" customHeight="1" x14ac:dyDescent="0.2">
      <c r="CG6751" s="4"/>
    </row>
    <row r="6752" spans="85:85" ht="20.100000000000001" customHeight="1" x14ac:dyDescent="0.2">
      <c r="CG6752" s="4"/>
    </row>
    <row r="6753" spans="85:85" ht="20.100000000000001" customHeight="1" x14ac:dyDescent="0.2">
      <c r="CG6753" s="4"/>
    </row>
    <row r="6754" spans="85:85" ht="20.100000000000001" customHeight="1" x14ac:dyDescent="0.2">
      <c r="CG6754" s="4"/>
    </row>
    <row r="6755" spans="85:85" ht="20.100000000000001" customHeight="1" x14ac:dyDescent="0.2">
      <c r="CG6755" s="4"/>
    </row>
    <row r="6756" spans="85:85" ht="20.100000000000001" customHeight="1" x14ac:dyDescent="0.2">
      <c r="CG6756" s="4"/>
    </row>
    <row r="6757" spans="85:85" ht="20.100000000000001" customHeight="1" x14ac:dyDescent="0.2">
      <c r="CG6757" s="4"/>
    </row>
    <row r="6758" spans="85:85" ht="20.100000000000001" customHeight="1" x14ac:dyDescent="0.2">
      <c r="CG6758" s="4"/>
    </row>
    <row r="6759" spans="85:85" ht="20.100000000000001" customHeight="1" x14ac:dyDescent="0.2">
      <c r="CG6759" s="4"/>
    </row>
    <row r="6760" spans="85:85" ht="20.100000000000001" customHeight="1" x14ac:dyDescent="0.2">
      <c r="CG6760" s="4"/>
    </row>
    <row r="6761" spans="85:85" ht="20.100000000000001" customHeight="1" x14ac:dyDescent="0.2">
      <c r="CG6761" s="4"/>
    </row>
    <row r="6762" spans="85:85" ht="20.100000000000001" customHeight="1" x14ac:dyDescent="0.2">
      <c r="CG6762" s="4"/>
    </row>
    <row r="6763" spans="85:85" ht="20.100000000000001" customHeight="1" x14ac:dyDescent="0.2">
      <c r="CG6763" s="4"/>
    </row>
    <row r="6764" spans="85:85" ht="20.100000000000001" customHeight="1" x14ac:dyDescent="0.2">
      <c r="CG6764" s="4"/>
    </row>
    <row r="6765" spans="85:85" ht="20.100000000000001" customHeight="1" x14ac:dyDescent="0.2">
      <c r="CG6765" s="4"/>
    </row>
    <row r="6766" spans="85:85" ht="20.100000000000001" customHeight="1" x14ac:dyDescent="0.2">
      <c r="CG6766" s="4"/>
    </row>
    <row r="6767" spans="85:85" ht="20.100000000000001" customHeight="1" x14ac:dyDescent="0.2">
      <c r="CG6767" s="4"/>
    </row>
    <row r="6768" spans="85:85" ht="20.100000000000001" customHeight="1" x14ac:dyDescent="0.2">
      <c r="CG6768" s="4"/>
    </row>
    <row r="6769" spans="85:85" ht="20.100000000000001" customHeight="1" x14ac:dyDescent="0.2">
      <c r="CG6769" s="4"/>
    </row>
    <row r="6770" spans="85:85" ht="20.100000000000001" customHeight="1" x14ac:dyDescent="0.2">
      <c r="CG6770" s="4"/>
    </row>
    <row r="6771" spans="85:85" ht="20.100000000000001" customHeight="1" x14ac:dyDescent="0.2">
      <c r="CG6771" s="4"/>
    </row>
    <row r="6772" spans="85:85" ht="20.100000000000001" customHeight="1" x14ac:dyDescent="0.2">
      <c r="CG6772" s="4"/>
    </row>
    <row r="6773" spans="85:85" ht="20.100000000000001" customHeight="1" x14ac:dyDescent="0.2">
      <c r="CG6773" s="4"/>
    </row>
    <row r="6774" spans="85:85" ht="20.100000000000001" customHeight="1" x14ac:dyDescent="0.2">
      <c r="CG6774" s="4"/>
    </row>
    <row r="6775" spans="85:85" ht="20.100000000000001" customHeight="1" x14ac:dyDescent="0.2">
      <c r="CG6775" s="4"/>
    </row>
    <row r="6776" spans="85:85" ht="20.100000000000001" customHeight="1" x14ac:dyDescent="0.2">
      <c r="CG6776" s="4"/>
    </row>
    <row r="6777" spans="85:85" ht="20.100000000000001" customHeight="1" x14ac:dyDescent="0.2">
      <c r="CG6777" s="4"/>
    </row>
    <row r="6778" spans="85:85" ht="20.100000000000001" customHeight="1" x14ac:dyDescent="0.2">
      <c r="CG6778" s="4"/>
    </row>
    <row r="6779" spans="85:85" ht="20.100000000000001" customHeight="1" x14ac:dyDescent="0.2">
      <c r="CG6779" s="4"/>
    </row>
    <row r="6780" spans="85:85" ht="20.100000000000001" customHeight="1" x14ac:dyDescent="0.2">
      <c r="CG6780" s="4"/>
    </row>
    <row r="6781" spans="85:85" ht="20.100000000000001" customHeight="1" x14ac:dyDescent="0.2">
      <c r="CG6781" s="4"/>
    </row>
    <row r="6782" spans="85:85" ht="20.100000000000001" customHeight="1" x14ac:dyDescent="0.2">
      <c r="CG6782" s="4"/>
    </row>
    <row r="6783" spans="85:85" ht="20.100000000000001" customHeight="1" x14ac:dyDescent="0.2">
      <c r="CG6783" s="4"/>
    </row>
    <row r="6784" spans="85:85" ht="20.100000000000001" customHeight="1" x14ac:dyDescent="0.2">
      <c r="CG6784" s="4"/>
    </row>
    <row r="6785" spans="85:85" ht="20.100000000000001" customHeight="1" x14ac:dyDescent="0.2">
      <c r="CG6785" s="4"/>
    </row>
    <row r="6786" spans="85:85" ht="20.100000000000001" customHeight="1" x14ac:dyDescent="0.2">
      <c r="CG6786" s="4"/>
    </row>
    <row r="6787" spans="85:85" ht="20.100000000000001" customHeight="1" x14ac:dyDescent="0.2">
      <c r="CG6787" s="4"/>
    </row>
    <row r="6788" spans="85:85" ht="20.100000000000001" customHeight="1" x14ac:dyDescent="0.2">
      <c r="CG6788" s="4"/>
    </row>
    <row r="6789" spans="85:85" ht="20.100000000000001" customHeight="1" x14ac:dyDescent="0.2">
      <c r="CG6789" s="4"/>
    </row>
    <row r="6790" spans="85:85" ht="20.100000000000001" customHeight="1" x14ac:dyDescent="0.2">
      <c r="CG6790" s="4"/>
    </row>
    <row r="6791" spans="85:85" ht="20.100000000000001" customHeight="1" x14ac:dyDescent="0.2">
      <c r="CG6791" s="4"/>
    </row>
    <row r="6792" spans="85:85" ht="20.100000000000001" customHeight="1" x14ac:dyDescent="0.2">
      <c r="CG6792" s="4"/>
    </row>
    <row r="6793" spans="85:85" ht="20.100000000000001" customHeight="1" x14ac:dyDescent="0.2">
      <c r="CG6793" s="4"/>
    </row>
    <row r="6794" spans="85:85" ht="20.100000000000001" customHeight="1" x14ac:dyDescent="0.2">
      <c r="CG6794" s="4"/>
    </row>
    <row r="6795" spans="85:85" ht="20.100000000000001" customHeight="1" x14ac:dyDescent="0.2">
      <c r="CG6795" s="4"/>
    </row>
    <row r="6796" spans="85:85" ht="20.100000000000001" customHeight="1" x14ac:dyDescent="0.2">
      <c r="CG6796" s="4"/>
    </row>
    <row r="6797" spans="85:85" ht="20.100000000000001" customHeight="1" x14ac:dyDescent="0.2">
      <c r="CG6797" s="4"/>
    </row>
    <row r="6798" spans="85:85" ht="20.100000000000001" customHeight="1" x14ac:dyDescent="0.2">
      <c r="CG6798" s="4"/>
    </row>
    <row r="6799" spans="85:85" ht="20.100000000000001" customHeight="1" x14ac:dyDescent="0.2">
      <c r="CG6799" s="4"/>
    </row>
    <row r="6800" spans="85:85" ht="20.100000000000001" customHeight="1" x14ac:dyDescent="0.2">
      <c r="CG6800" s="4"/>
    </row>
    <row r="6801" spans="85:85" ht="20.100000000000001" customHeight="1" x14ac:dyDescent="0.2">
      <c r="CG6801" s="4"/>
    </row>
    <row r="6802" spans="85:85" ht="20.100000000000001" customHeight="1" x14ac:dyDescent="0.2">
      <c r="CG6802" s="4"/>
    </row>
    <row r="6803" spans="85:85" ht="20.100000000000001" customHeight="1" x14ac:dyDescent="0.2">
      <c r="CG6803" s="4"/>
    </row>
    <row r="6804" spans="85:85" ht="20.100000000000001" customHeight="1" x14ac:dyDescent="0.2">
      <c r="CG6804" s="4"/>
    </row>
    <row r="6805" spans="85:85" ht="20.100000000000001" customHeight="1" x14ac:dyDescent="0.2">
      <c r="CG6805" s="4"/>
    </row>
    <row r="6806" spans="85:85" ht="20.100000000000001" customHeight="1" x14ac:dyDescent="0.2">
      <c r="CG6806" s="4"/>
    </row>
    <row r="6807" spans="85:85" ht="20.100000000000001" customHeight="1" x14ac:dyDescent="0.2">
      <c r="CG6807" s="4"/>
    </row>
    <row r="6808" spans="85:85" ht="20.100000000000001" customHeight="1" x14ac:dyDescent="0.2">
      <c r="CG6808" s="4"/>
    </row>
    <row r="6809" spans="85:85" ht="20.100000000000001" customHeight="1" x14ac:dyDescent="0.2">
      <c r="CG6809" s="4"/>
    </row>
    <row r="6810" spans="85:85" ht="20.100000000000001" customHeight="1" x14ac:dyDescent="0.2">
      <c r="CG6810" s="4"/>
    </row>
    <row r="6811" spans="85:85" ht="20.100000000000001" customHeight="1" x14ac:dyDescent="0.2">
      <c r="CG6811" s="4"/>
    </row>
    <row r="6812" spans="85:85" ht="20.100000000000001" customHeight="1" x14ac:dyDescent="0.2">
      <c r="CG6812" s="4"/>
    </row>
    <row r="6813" spans="85:85" ht="20.100000000000001" customHeight="1" x14ac:dyDescent="0.2">
      <c r="CG6813" s="4"/>
    </row>
    <row r="6814" spans="85:85" ht="20.100000000000001" customHeight="1" x14ac:dyDescent="0.2">
      <c r="CG6814" s="4"/>
    </row>
    <row r="6815" spans="85:85" ht="20.100000000000001" customHeight="1" x14ac:dyDescent="0.2">
      <c r="CG6815" s="4"/>
    </row>
    <row r="6816" spans="85:85" ht="20.100000000000001" customHeight="1" x14ac:dyDescent="0.2">
      <c r="CG6816" s="4"/>
    </row>
    <row r="6817" spans="85:85" ht="20.100000000000001" customHeight="1" x14ac:dyDescent="0.2">
      <c r="CG6817" s="4"/>
    </row>
    <row r="6818" spans="85:85" ht="20.100000000000001" customHeight="1" x14ac:dyDescent="0.2">
      <c r="CG6818" s="4"/>
    </row>
    <row r="6819" spans="85:85" ht="20.100000000000001" customHeight="1" x14ac:dyDescent="0.2">
      <c r="CG6819" s="4"/>
    </row>
    <row r="6820" spans="85:85" ht="20.100000000000001" customHeight="1" x14ac:dyDescent="0.2">
      <c r="CG6820" s="4"/>
    </row>
    <row r="6821" spans="85:85" ht="20.100000000000001" customHeight="1" x14ac:dyDescent="0.2">
      <c r="CG6821" s="4"/>
    </row>
    <row r="6822" spans="85:85" ht="20.100000000000001" customHeight="1" x14ac:dyDescent="0.2">
      <c r="CG6822" s="4"/>
    </row>
    <row r="6823" spans="85:85" ht="20.100000000000001" customHeight="1" x14ac:dyDescent="0.2">
      <c r="CG6823" s="4"/>
    </row>
    <row r="6824" spans="85:85" ht="20.100000000000001" customHeight="1" x14ac:dyDescent="0.2">
      <c r="CG6824" s="4"/>
    </row>
    <row r="6825" spans="85:85" ht="20.100000000000001" customHeight="1" x14ac:dyDescent="0.2">
      <c r="CG6825" s="4"/>
    </row>
    <row r="6826" spans="85:85" ht="20.100000000000001" customHeight="1" x14ac:dyDescent="0.2">
      <c r="CG6826" s="4"/>
    </row>
    <row r="6827" spans="85:85" ht="20.100000000000001" customHeight="1" x14ac:dyDescent="0.2">
      <c r="CG6827" s="4"/>
    </row>
    <row r="6828" spans="85:85" ht="20.100000000000001" customHeight="1" x14ac:dyDescent="0.2">
      <c r="CG6828" s="4"/>
    </row>
    <row r="6829" spans="85:85" ht="20.100000000000001" customHeight="1" x14ac:dyDescent="0.2">
      <c r="CG6829" s="4"/>
    </row>
    <row r="6830" spans="85:85" ht="20.100000000000001" customHeight="1" x14ac:dyDescent="0.2">
      <c r="CG6830" s="4"/>
    </row>
    <row r="6831" spans="85:85" ht="20.100000000000001" customHeight="1" x14ac:dyDescent="0.2">
      <c r="CG6831" s="4"/>
    </row>
    <row r="6832" spans="85:85" ht="20.100000000000001" customHeight="1" x14ac:dyDescent="0.2">
      <c r="CG6832" s="4"/>
    </row>
    <row r="6833" spans="85:85" ht="20.100000000000001" customHeight="1" x14ac:dyDescent="0.2">
      <c r="CG6833" s="4"/>
    </row>
    <row r="6834" spans="85:85" ht="20.100000000000001" customHeight="1" x14ac:dyDescent="0.2">
      <c r="CG6834" s="4"/>
    </row>
    <row r="6835" spans="85:85" ht="20.100000000000001" customHeight="1" x14ac:dyDescent="0.2">
      <c r="CG6835" s="4"/>
    </row>
    <row r="6836" spans="85:85" ht="20.100000000000001" customHeight="1" x14ac:dyDescent="0.2">
      <c r="CG6836" s="4"/>
    </row>
    <row r="6837" spans="85:85" ht="20.100000000000001" customHeight="1" x14ac:dyDescent="0.2">
      <c r="CG6837" s="4"/>
    </row>
    <row r="6838" spans="85:85" ht="20.100000000000001" customHeight="1" x14ac:dyDescent="0.2">
      <c r="CG6838" s="4"/>
    </row>
    <row r="6839" spans="85:85" ht="20.100000000000001" customHeight="1" x14ac:dyDescent="0.2">
      <c r="CG6839" s="4"/>
    </row>
    <row r="6840" spans="85:85" ht="20.100000000000001" customHeight="1" x14ac:dyDescent="0.2">
      <c r="CG6840" s="4"/>
    </row>
    <row r="6841" spans="85:85" ht="20.100000000000001" customHeight="1" x14ac:dyDescent="0.2">
      <c r="CG6841" s="4"/>
    </row>
    <row r="6842" spans="85:85" ht="20.100000000000001" customHeight="1" x14ac:dyDescent="0.2">
      <c r="CG6842" s="4"/>
    </row>
    <row r="6843" spans="85:85" ht="20.100000000000001" customHeight="1" x14ac:dyDescent="0.2">
      <c r="CG6843" s="4"/>
    </row>
    <row r="6844" spans="85:85" ht="20.100000000000001" customHeight="1" x14ac:dyDescent="0.2">
      <c r="CG6844" s="4"/>
    </row>
    <row r="6845" spans="85:85" ht="20.100000000000001" customHeight="1" x14ac:dyDescent="0.2">
      <c r="CG6845" s="4"/>
    </row>
    <row r="6846" spans="85:85" ht="20.100000000000001" customHeight="1" x14ac:dyDescent="0.2">
      <c r="CG6846" s="4"/>
    </row>
    <row r="6847" spans="85:85" ht="20.100000000000001" customHeight="1" x14ac:dyDescent="0.2">
      <c r="CG6847" s="4"/>
    </row>
    <row r="6848" spans="85:85" ht="20.100000000000001" customHeight="1" x14ac:dyDescent="0.2">
      <c r="CG6848" s="4"/>
    </row>
    <row r="6849" spans="85:85" ht="20.100000000000001" customHeight="1" x14ac:dyDescent="0.2">
      <c r="CG6849" s="4"/>
    </row>
    <row r="6850" spans="85:85" ht="20.100000000000001" customHeight="1" x14ac:dyDescent="0.2">
      <c r="CG6850" s="4"/>
    </row>
    <row r="6851" spans="85:85" ht="20.100000000000001" customHeight="1" x14ac:dyDescent="0.2">
      <c r="CG6851" s="4"/>
    </row>
    <row r="6852" spans="85:85" ht="20.100000000000001" customHeight="1" x14ac:dyDescent="0.2">
      <c r="CG6852" s="4"/>
    </row>
    <row r="6853" spans="85:85" ht="20.100000000000001" customHeight="1" x14ac:dyDescent="0.2">
      <c r="CG6853" s="4"/>
    </row>
    <row r="6854" spans="85:85" ht="20.100000000000001" customHeight="1" x14ac:dyDescent="0.2">
      <c r="CG6854" s="4"/>
    </row>
    <row r="6855" spans="85:85" ht="20.100000000000001" customHeight="1" x14ac:dyDescent="0.2">
      <c r="CG6855" s="4"/>
    </row>
    <row r="6856" spans="85:85" ht="20.100000000000001" customHeight="1" x14ac:dyDescent="0.2">
      <c r="CG6856" s="4"/>
    </row>
    <row r="6857" spans="85:85" ht="20.100000000000001" customHeight="1" x14ac:dyDescent="0.2">
      <c r="CG6857" s="4"/>
    </row>
    <row r="6858" spans="85:85" ht="20.100000000000001" customHeight="1" x14ac:dyDescent="0.2">
      <c r="CG6858" s="4"/>
    </row>
    <row r="6859" spans="85:85" ht="20.100000000000001" customHeight="1" x14ac:dyDescent="0.2">
      <c r="CG6859" s="4"/>
    </row>
    <row r="6860" spans="85:85" ht="20.100000000000001" customHeight="1" x14ac:dyDescent="0.2">
      <c r="CG6860" s="4"/>
    </row>
    <row r="6861" spans="85:85" ht="20.100000000000001" customHeight="1" x14ac:dyDescent="0.2">
      <c r="CG6861" s="4"/>
    </row>
    <row r="6862" spans="85:85" ht="20.100000000000001" customHeight="1" x14ac:dyDescent="0.2">
      <c r="CG6862" s="4"/>
    </row>
    <row r="6863" spans="85:85" ht="20.100000000000001" customHeight="1" x14ac:dyDescent="0.2">
      <c r="CG6863" s="4"/>
    </row>
    <row r="6864" spans="85:85" ht="20.100000000000001" customHeight="1" x14ac:dyDescent="0.2">
      <c r="CG6864" s="4"/>
    </row>
    <row r="6865" spans="85:85" ht="20.100000000000001" customHeight="1" x14ac:dyDescent="0.2">
      <c r="CG6865" s="4"/>
    </row>
    <row r="6866" spans="85:85" ht="20.100000000000001" customHeight="1" x14ac:dyDescent="0.2">
      <c r="CG6866" s="4"/>
    </row>
    <row r="6867" spans="85:85" ht="20.100000000000001" customHeight="1" x14ac:dyDescent="0.2">
      <c r="CG6867" s="4"/>
    </row>
    <row r="6868" spans="85:85" ht="20.100000000000001" customHeight="1" x14ac:dyDescent="0.2">
      <c r="CG6868" s="4"/>
    </row>
    <row r="6869" spans="85:85" ht="20.100000000000001" customHeight="1" x14ac:dyDescent="0.2">
      <c r="CG6869" s="4"/>
    </row>
    <row r="6870" spans="85:85" ht="20.100000000000001" customHeight="1" x14ac:dyDescent="0.2">
      <c r="CG6870" s="4"/>
    </row>
    <row r="6871" spans="85:85" ht="20.100000000000001" customHeight="1" x14ac:dyDescent="0.2">
      <c r="CG6871" s="4"/>
    </row>
    <row r="6872" spans="85:85" ht="20.100000000000001" customHeight="1" x14ac:dyDescent="0.2">
      <c r="CG6872" s="4"/>
    </row>
    <row r="6873" spans="85:85" ht="20.100000000000001" customHeight="1" x14ac:dyDescent="0.2">
      <c r="CG6873" s="4"/>
    </row>
    <row r="6874" spans="85:85" ht="20.100000000000001" customHeight="1" x14ac:dyDescent="0.2">
      <c r="CG6874" s="4"/>
    </row>
    <row r="6875" spans="85:85" ht="20.100000000000001" customHeight="1" x14ac:dyDescent="0.2">
      <c r="CG6875" s="4"/>
    </row>
    <row r="6876" spans="85:85" ht="20.100000000000001" customHeight="1" x14ac:dyDescent="0.2">
      <c r="CG6876" s="4"/>
    </row>
    <row r="6877" spans="85:85" ht="20.100000000000001" customHeight="1" x14ac:dyDescent="0.2">
      <c r="CG6877" s="4"/>
    </row>
    <row r="6878" spans="85:85" ht="20.100000000000001" customHeight="1" x14ac:dyDescent="0.2">
      <c r="CG6878" s="4"/>
    </row>
    <row r="6879" spans="85:85" ht="20.100000000000001" customHeight="1" x14ac:dyDescent="0.2">
      <c r="CG6879" s="4"/>
    </row>
    <row r="6880" spans="85:85" ht="20.100000000000001" customHeight="1" x14ac:dyDescent="0.2">
      <c r="CG6880" s="4"/>
    </row>
    <row r="6881" spans="85:85" ht="20.100000000000001" customHeight="1" x14ac:dyDescent="0.2">
      <c r="CG6881" s="4"/>
    </row>
    <row r="6882" spans="85:85" ht="20.100000000000001" customHeight="1" x14ac:dyDescent="0.2">
      <c r="CG6882" s="4"/>
    </row>
    <row r="6883" spans="85:85" ht="20.100000000000001" customHeight="1" x14ac:dyDescent="0.2">
      <c r="CG6883" s="4"/>
    </row>
    <row r="6884" spans="85:85" ht="20.100000000000001" customHeight="1" x14ac:dyDescent="0.2">
      <c r="CG6884" s="4"/>
    </row>
    <row r="6885" spans="85:85" ht="20.100000000000001" customHeight="1" x14ac:dyDescent="0.2">
      <c r="CG6885" s="4"/>
    </row>
    <row r="6886" spans="85:85" ht="20.100000000000001" customHeight="1" x14ac:dyDescent="0.2">
      <c r="CG6886" s="4"/>
    </row>
    <row r="6887" spans="85:85" ht="20.100000000000001" customHeight="1" x14ac:dyDescent="0.2">
      <c r="CG6887" s="4"/>
    </row>
    <row r="6888" spans="85:85" ht="20.100000000000001" customHeight="1" x14ac:dyDescent="0.2">
      <c r="CG6888" s="4"/>
    </row>
    <row r="6889" spans="85:85" ht="20.100000000000001" customHeight="1" x14ac:dyDescent="0.2">
      <c r="CG6889" s="4"/>
    </row>
    <row r="6890" spans="85:85" ht="20.100000000000001" customHeight="1" x14ac:dyDescent="0.2">
      <c r="CG6890" s="4"/>
    </row>
    <row r="6891" spans="85:85" ht="20.100000000000001" customHeight="1" x14ac:dyDescent="0.2">
      <c r="CG6891" s="4"/>
    </row>
    <row r="6892" spans="85:85" ht="20.100000000000001" customHeight="1" x14ac:dyDescent="0.2">
      <c r="CG6892" s="4"/>
    </row>
    <row r="6893" spans="85:85" ht="20.100000000000001" customHeight="1" x14ac:dyDescent="0.2">
      <c r="CG6893" s="4"/>
    </row>
    <row r="6894" spans="85:85" ht="20.100000000000001" customHeight="1" x14ac:dyDescent="0.2">
      <c r="CG6894" s="4"/>
    </row>
    <row r="6895" spans="85:85" ht="20.100000000000001" customHeight="1" x14ac:dyDescent="0.2">
      <c r="CG6895" s="4"/>
    </row>
    <row r="6896" spans="85:85" ht="20.100000000000001" customHeight="1" x14ac:dyDescent="0.2">
      <c r="CG6896" s="4"/>
    </row>
    <row r="6897" spans="85:85" ht="20.100000000000001" customHeight="1" x14ac:dyDescent="0.2">
      <c r="CG6897" s="4"/>
    </row>
    <row r="6898" spans="85:85" ht="20.100000000000001" customHeight="1" x14ac:dyDescent="0.2">
      <c r="CG6898" s="4"/>
    </row>
    <row r="6899" spans="85:85" ht="20.100000000000001" customHeight="1" x14ac:dyDescent="0.2">
      <c r="CG6899" s="4"/>
    </row>
    <row r="6900" spans="85:85" ht="20.100000000000001" customHeight="1" x14ac:dyDescent="0.2">
      <c r="CG6900" s="4"/>
    </row>
    <row r="6901" spans="85:85" ht="20.100000000000001" customHeight="1" x14ac:dyDescent="0.2">
      <c r="CG6901" s="4"/>
    </row>
    <row r="6902" spans="85:85" ht="20.100000000000001" customHeight="1" x14ac:dyDescent="0.2">
      <c r="CG6902" s="4"/>
    </row>
    <row r="6903" spans="85:85" ht="20.100000000000001" customHeight="1" x14ac:dyDescent="0.2">
      <c r="CG6903" s="4"/>
    </row>
    <row r="6904" spans="85:85" ht="20.100000000000001" customHeight="1" x14ac:dyDescent="0.2">
      <c r="CG6904" s="4"/>
    </row>
    <row r="6905" spans="85:85" ht="20.100000000000001" customHeight="1" x14ac:dyDescent="0.2">
      <c r="CG6905" s="4"/>
    </row>
    <row r="6906" spans="85:85" ht="20.100000000000001" customHeight="1" x14ac:dyDescent="0.2">
      <c r="CG6906" s="4"/>
    </row>
    <row r="6907" spans="85:85" ht="20.100000000000001" customHeight="1" x14ac:dyDescent="0.2">
      <c r="CG6907" s="4"/>
    </row>
    <row r="6908" spans="85:85" ht="20.100000000000001" customHeight="1" x14ac:dyDescent="0.2">
      <c r="CG6908" s="4"/>
    </row>
    <row r="6909" spans="85:85" ht="20.100000000000001" customHeight="1" x14ac:dyDescent="0.2">
      <c r="CG6909" s="4"/>
    </row>
    <row r="6910" spans="85:85" ht="20.100000000000001" customHeight="1" x14ac:dyDescent="0.2">
      <c r="CG6910" s="4"/>
    </row>
    <row r="6911" spans="85:85" ht="20.100000000000001" customHeight="1" x14ac:dyDescent="0.2">
      <c r="CG6911" s="4"/>
    </row>
    <row r="6912" spans="85:85" ht="20.100000000000001" customHeight="1" x14ac:dyDescent="0.2">
      <c r="CG6912" s="4"/>
    </row>
    <row r="6913" spans="85:85" ht="20.100000000000001" customHeight="1" x14ac:dyDescent="0.2">
      <c r="CG6913" s="4"/>
    </row>
    <row r="6914" spans="85:85" ht="20.100000000000001" customHeight="1" x14ac:dyDescent="0.2">
      <c r="CG6914" s="4"/>
    </row>
    <row r="6915" spans="85:85" ht="20.100000000000001" customHeight="1" x14ac:dyDescent="0.2">
      <c r="CG6915" s="4"/>
    </row>
    <row r="6916" spans="85:85" ht="20.100000000000001" customHeight="1" x14ac:dyDescent="0.2">
      <c r="CG6916" s="4"/>
    </row>
    <row r="6917" spans="85:85" ht="20.100000000000001" customHeight="1" x14ac:dyDescent="0.2">
      <c r="CG6917" s="4"/>
    </row>
    <row r="6918" spans="85:85" ht="20.100000000000001" customHeight="1" x14ac:dyDescent="0.2">
      <c r="CG6918" s="4"/>
    </row>
    <row r="6919" spans="85:85" ht="20.100000000000001" customHeight="1" x14ac:dyDescent="0.2">
      <c r="CG6919" s="4"/>
    </row>
    <row r="6920" spans="85:85" ht="20.100000000000001" customHeight="1" x14ac:dyDescent="0.2">
      <c r="CG6920" s="4"/>
    </row>
    <row r="6921" spans="85:85" ht="20.100000000000001" customHeight="1" x14ac:dyDescent="0.2">
      <c r="CG6921" s="4"/>
    </row>
    <row r="6922" spans="85:85" ht="20.100000000000001" customHeight="1" x14ac:dyDescent="0.2">
      <c r="CG6922" s="4"/>
    </row>
    <row r="6923" spans="85:85" ht="20.100000000000001" customHeight="1" x14ac:dyDescent="0.2">
      <c r="CG6923" s="4"/>
    </row>
    <row r="6924" spans="85:85" ht="20.100000000000001" customHeight="1" x14ac:dyDescent="0.2">
      <c r="CG6924" s="4"/>
    </row>
    <row r="6925" spans="85:85" ht="20.100000000000001" customHeight="1" x14ac:dyDescent="0.2">
      <c r="CG6925" s="4"/>
    </row>
    <row r="6926" spans="85:85" ht="20.100000000000001" customHeight="1" x14ac:dyDescent="0.2">
      <c r="CG6926" s="4"/>
    </row>
    <row r="6927" spans="85:85" ht="20.100000000000001" customHeight="1" x14ac:dyDescent="0.2">
      <c r="CG6927" s="4"/>
    </row>
    <row r="6928" spans="85:85" ht="20.100000000000001" customHeight="1" x14ac:dyDescent="0.2">
      <c r="CG6928" s="4"/>
    </row>
    <row r="6929" spans="85:85" ht="20.100000000000001" customHeight="1" x14ac:dyDescent="0.2">
      <c r="CG6929" s="4"/>
    </row>
    <row r="6930" spans="85:85" ht="20.100000000000001" customHeight="1" x14ac:dyDescent="0.2">
      <c r="CG6930" s="4"/>
    </row>
    <row r="6931" spans="85:85" ht="20.100000000000001" customHeight="1" x14ac:dyDescent="0.2">
      <c r="CG6931" s="4"/>
    </row>
    <row r="6932" spans="85:85" ht="20.100000000000001" customHeight="1" x14ac:dyDescent="0.2">
      <c r="CG6932" s="4"/>
    </row>
    <row r="6933" spans="85:85" ht="20.100000000000001" customHeight="1" x14ac:dyDescent="0.2">
      <c r="CG6933" s="4"/>
    </row>
    <row r="6934" spans="85:85" ht="20.100000000000001" customHeight="1" x14ac:dyDescent="0.2">
      <c r="CG6934" s="4"/>
    </row>
    <row r="6935" spans="85:85" ht="20.100000000000001" customHeight="1" x14ac:dyDescent="0.2">
      <c r="CG6935" s="4"/>
    </row>
    <row r="6936" spans="85:85" ht="20.100000000000001" customHeight="1" x14ac:dyDescent="0.2">
      <c r="CG6936" s="4"/>
    </row>
    <row r="6937" spans="85:85" ht="20.100000000000001" customHeight="1" x14ac:dyDescent="0.2">
      <c r="CG6937" s="4"/>
    </row>
    <row r="6938" spans="85:85" ht="20.100000000000001" customHeight="1" x14ac:dyDescent="0.2">
      <c r="CG6938" s="4"/>
    </row>
    <row r="6939" spans="85:85" ht="20.100000000000001" customHeight="1" x14ac:dyDescent="0.2">
      <c r="CG6939" s="4"/>
    </row>
    <row r="6940" spans="85:85" ht="20.100000000000001" customHeight="1" x14ac:dyDescent="0.2">
      <c r="CG6940" s="4"/>
    </row>
    <row r="6941" spans="85:85" ht="20.100000000000001" customHeight="1" x14ac:dyDescent="0.2">
      <c r="CG6941" s="4"/>
    </row>
    <row r="6942" spans="85:85" ht="20.100000000000001" customHeight="1" x14ac:dyDescent="0.2">
      <c r="CG6942" s="4"/>
    </row>
    <row r="6943" spans="85:85" ht="20.100000000000001" customHeight="1" x14ac:dyDescent="0.2">
      <c r="CG6943" s="4"/>
    </row>
    <row r="6944" spans="85:85" ht="20.100000000000001" customHeight="1" x14ac:dyDescent="0.2">
      <c r="CG6944" s="4"/>
    </row>
    <row r="6945" spans="85:85" ht="20.100000000000001" customHeight="1" x14ac:dyDescent="0.2">
      <c r="CG6945" s="4"/>
    </row>
    <row r="6946" spans="85:85" ht="20.100000000000001" customHeight="1" x14ac:dyDescent="0.2">
      <c r="CG6946" s="4"/>
    </row>
    <row r="6947" spans="85:85" ht="20.100000000000001" customHeight="1" x14ac:dyDescent="0.2">
      <c r="CG6947" s="4"/>
    </row>
    <row r="6948" spans="85:85" ht="20.100000000000001" customHeight="1" x14ac:dyDescent="0.2">
      <c r="CG6948" s="4"/>
    </row>
    <row r="6949" spans="85:85" ht="20.100000000000001" customHeight="1" x14ac:dyDescent="0.2">
      <c r="CG6949" s="4"/>
    </row>
    <row r="6950" spans="85:85" ht="20.100000000000001" customHeight="1" x14ac:dyDescent="0.2">
      <c r="CG6950" s="4"/>
    </row>
    <row r="6951" spans="85:85" ht="20.100000000000001" customHeight="1" x14ac:dyDescent="0.2">
      <c r="CG6951" s="4"/>
    </row>
    <row r="6952" spans="85:85" ht="20.100000000000001" customHeight="1" x14ac:dyDescent="0.2">
      <c r="CG6952" s="4"/>
    </row>
    <row r="6953" spans="85:85" ht="20.100000000000001" customHeight="1" x14ac:dyDescent="0.2">
      <c r="CG6953" s="4"/>
    </row>
    <row r="6954" spans="85:85" ht="20.100000000000001" customHeight="1" x14ac:dyDescent="0.2">
      <c r="CG6954" s="4"/>
    </row>
    <row r="6955" spans="85:85" ht="20.100000000000001" customHeight="1" x14ac:dyDescent="0.2">
      <c r="CG6955" s="4"/>
    </row>
    <row r="6956" spans="85:85" ht="20.100000000000001" customHeight="1" x14ac:dyDescent="0.2">
      <c r="CG6956" s="4"/>
    </row>
    <row r="6957" spans="85:85" ht="20.100000000000001" customHeight="1" x14ac:dyDescent="0.2">
      <c r="CG6957" s="4"/>
    </row>
    <row r="6958" spans="85:85" ht="20.100000000000001" customHeight="1" x14ac:dyDescent="0.2">
      <c r="CG6958" s="4"/>
    </row>
    <row r="6959" spans="85:85" ht="20.100000000000001" customHeight="1" x14ac:dyDescent="0.2">
      <c r="CG6959" s="4"/>
    </row>
    <row r="6960" spans="85:85" ht="20.100000000000001" customHeight="1" x14ac:dyDescent="0.2">
      <c r="CG6960" s="4"/>
    </row>
    <row r="6961" spans="85:85" ht="20.100000000000001" customHeight="1" x14ac:dyDescent="0.2">
      <c r="CG6961" s="4"/>
    </row>
    <row r="6962" spans="85:85" ht="20.100000000000001" customHeight="1" x14ac:dyDescent="0.2">
      <c r="CG6962" s="4"/>
    </row>
    <row r="6963" spans="85:85" ht="20.100000000000001" customHeight="1" x14ac:dyDescent="0.2">
      <c r="CG6963" s="4"/>
    </row>
    <row r="6964" spans="85:85" ht="20.100000000000001" customHeight="1" x14ac:dyDescent="0.2">
      <c r="CG6964" s="4"/>
    </row>
    <row r="6965" spans="85:85" ht="20.100000000000001" customHeight="1" x14ac:dyDescent="0.2">
      <c r="CG6965" s="4"/>
    </row>
    <row r="6966" spans="85:85" ht="20.100000000000001" customHeight="1" x14ac:dyDescent="0.2">
      <c r="CG6966" s="4"/>
    </row>
    <row r="6967" spans="85:85" ht="20.100000000000001" customHeight="1" x14ac:dyDescent="0.2">
      <c r="CG6967" s="4"/>
    </row>
    <row r="6968" spans="85:85" ht="20.100000000000001" customHeight="1" x14ac:dyDescent="0.2">
      <c r="CG6968" s="4"/>
    </row>
    <row r="6969" spans="85:85" ht="20.100000000000001" customHeight="1" x14ac:dyDescent="0.2">
      <c r="CG6969" s="4"/>
    </row>
    <row r="6970" spans="85:85" ht="20.100000000000001" customHeight="1" x14ac:dyDescent="0.2">
      <c r="CG6970" s="4"/>
    </row>
    <row r="6971" spans="85:85" ht="20.100000000000001" customHeight="1" x14ac:dyDescent="0.2">
      <c r="CG6971" s="4"/>
    </row>
    <row r="6972" spans="85:85" ht="20.100000000000001" customHeight="1" x14ac:dyDescent="0.2">
      <c r="CG6972" s="4"/>
    </row>
    <row r="6973" spans="85:85" ht="20.100000000000001" customHeight="1" x14ac:dyDescent="0.2">
      <c r="CG6973" s="4"/>
    </row>
    <row r="6974" spans="85:85" ht="20.100000000000001" customHeight="1" x14ac:dyDescent="0.2">
      <c r="CG6974" s="4"/>
    </row>
    <row r="6975" spans="85:85" ht="20.100000000000001" customHeight="1" x14ac:dyDescent="0.2">
      <c r="CG6975" s="4"/>
    </row>
    <row r="6976" spans="85:85" ht="20.100000000000001" customHeight="1" x14ac:dyDescent="0.2">
      <c r="CG6976" s="4"/>
    </row>
    <row r="6977" spans="85:85" ht="20.100000000000001" customHeight="1" x14ac:dyDescent="0.2">
      <c r="CG6977" s="4"/>
    </row>
    <row r="6978" spans="85:85" ht="20.100000000000001" customHeight="1" x14ac:dyDescent="0.2">
      <c r="CG6978" s="4"/>
    </row>
    <row r="6979" spans="85:85" ht="20.100000000000001" customHeight="1" x14ac:dyDescent="0.2">
      <c r="CG6979" s="4"/>
    </row>
    <row r="6980" spans="85:85" ht="20.100000000000001" customHeight="1" x14ac:dyDescent="0.2">
      <c r="CG6980" s="4"/>
    </row>
    <row r="6981" spans="85:85" ht="20.100000000000001" customHeight="1" x14ac:dyDescent="0.2">
      <c r="CG6981" s="4"/>
    </row>
    <row r="6982" spans="85:85" ht="20.100000000000001" customHeight="1" x14ac:dyDescent="0.2">
      <c r="CG6982" s="4"/>
    </row>
    <row r="6983" spans="85:85" ht="20.100000000000001" customHeight="1" x14ac:dyDescent="0.2">
      <c r="CG6983" s="4"/>
    </row>
    <row r="6984" spans="85:85" ht="20.100000000000001" customHeight="1" x14ac:dyDescent="0.2">
      <c r="CG6984" s="4"/>
    </row>
    <row r="6985" spans="85:85" ht="20.100000000000001" customHeight="1" x14ac:dyDescent="0.2">
      <c r="CG6985" s="4"/>
    </row>
    <row r="6986" spans="85:85" ht="20.100000000000001" customHeight="1" x14ac:dyDescent="0.2">
      <c r="CG6986" s="4"/>
    </row>
    <row r="6987" spans="85:85" ht="20.100000000000001" customHeight="1" x14ac:dyDescent="0.2">
      <c r="CG6987" s="4"/>
    </row>
    <row r="6988" spans="85:85" ht="20.100000000000001" customHeight="1" x14ac:dyDescent="0.2">
      <c r="CG6988" s="4"/>
    </row>
    <row r="6989" spans="85:85" ht="20.100000000000001" customHeight="1" x14ac:dyDescent="0.2">
      <c r="CG6989" s="4"/>
    </row>
    <row r="6990" spans="85:85" ht="20.100000000000001" customHeight="1" x14ac:dyDescent="0.2">
      <c r="CG6990" s="4"/>
    </row>
    <row r="6991" spans="85:85" ht="20.100000000000001" customHeight="1" x14ac:dyDescent="0.2">
      <c r="CG6991" s="4"/>
    </row>
    <row r="6992" spans="85:85" ht="20.100000000000001" customHeight="1" x14ac:dyDescent="0.2">
      <c r="CG6992" s="4"/>
    </row>
    <row r="6993" spans="85:85" ht="20.100000000000001" customHeight="1" x14ac:dyDescent="0.2">
      <c r="CG6993" s="4"/>
    </row>
    <row r="6994" spans="85:85" ht="20.100000000000001" customHeight="1" x14ac:dyDescent="0.2">
      <c r="CG6994" s="4"/>
    </row>
    <row r="6995" spans="85:85" ht="20.100000000000001" customHeight="1" x14ac:dyDescent="0.2">
      <c r="CG6995" s="4"/>
    </row>
    <row r="6996" spans="85:85" ht="20.100000000000001" customHeight="1" x14ac:dyDescent="0.2">
      <c r="CG6996" s="4"/>
    </row>
    <row r="6997" spans="85:85" ht="20.100000000000001" customHeight="1" x14ac:dyDescent="0.2">
      <c r="CG6997" s="4"/>
    </row>
    <row r="6998" spans="85:85" ht="20.100000000000001" customHeight="1" x14ac:dyDescent="0.2">
      <c r="CG6998" s="4"/>
    </row>
    <row r="6999" spans="85:85" ht="20.100000000000001" customHeight="1" x14ac:dyDescent="0.2">
      <c r="CG6999" s="4"/>
    </row>
    <row r="7000" spans="85:85" ht="20.100000000000001" customHeight="1" x14ac:dyDescent="0.2">
      <c r="CG7000" s="4"/>
    </row>
    <row r="7001" spans="85:85" ht="20.100000000000001" customHeight="1" x14ac:dyDescent="0.2">
      <c r="CG7001" s="4"/>
    </row>
    <row r="7002" spans="85:85" ht="20.100000000000001" customHeight="1" x14ac:dyDescent="0.2">
      <c r="CG7002" s="4"/>
    </row>
    <row r="7003" spans="85:85" ht="20.100000000000001" customHeight="1" x14ac:dyDescent="0.2">
      <c r="CG7003" s="4"/>
    </row>
    <row r="7004" spans="85:85" ht="20.100000000000001" customHeight="1" x14ac:dyDescent="0.2">
      <c r="CG7004" s="4"/>
    </row>
    <row r="7005" spans="85:85" ht="20.100000000000001" customHeight="1" x14ac:dyDescent="0.2">
      <c r="CG7005" s="4"/>
    </row>
    <row r="7006" spans="85:85" ht="20.100000000000001" customHeight="1" x14ac:dyDescent="0.2">
      <c r="CG7006" s="4"/>
    </row>
    <row r="7007" spans="85:85" ht="20.100000000000001" customHeight="1" x14ac:dyDescent="0.2">
      <c r="CG7007" s="4"/>
    </row>
    <row r="7008" spans="85:85" ht="20.100000000000001" customHeight="1" x14ac:dyDescent="0.2">
      <c r="CG7008" s="4"/>
    </row>
    <row r="7009" spans="85:85" ht="20.100000000000001" customHeight="1" x14ac:dyDescent="0.2">
      <c r="CG7009" s="4"/>
    </row>
    <row r="7010" spans="85:85" ht="20.100000000000001" customHeight="1" x14ac:dyDescent="0.2">
      <c r="CG7010" s="4"/>
    </row>
    <row r="7011" spans="85:85" ht="20.100000000000001" customHeight="1" x14ac:dyDescent="0.2">
      <c r="CG7011" s="4"/>
    </row>
    <row r="7012" spans="85:85" ht="20.100000000000001" customHeight="1" x14ac:dyDescent="0.2">
      <c r="CG7012" s="4"/>
    </row>
    <row r="7013" spans="85:85" ht="20.100000000000001" customHeight="1" x14ac:dyDescent="0.2">
      <c r="CG7013" s="4"/>
    </row>
    <row r="7014" spans="85:85" ht="20.100000000000001" customHeight="1" x14ac:dyDescent="0.2">
      <c r="CG7014" s="4"/>
    </row>
    <row r="7015" spans="85:85" ht="20.100000000000001" customHeight="1" x14ac:dyDescent="0.2">
      <c r="CG7015" s="4"/>
    </row>
    <row r="7016" spans="85:85" ht="20.100000000000001" customHeight="1" x14ac:dyDescent="0.2">
      <c r="CG7016" s="4"/>
    </row>
    <row r="7017" spans="85:85" ht="20.100000000000001" customHeight="1" x14ac:dyDescent="0.2">
      <c r="CG7017" s="4"/>
    </row>
    <row r="7018" spans="85:85" ht="20.100000000000001" customHeight="1" x14ac:dyDescent="0.2">
      <c r="CG7018" s="4"/>
    </row>
    <row r="7019" spans="85:85" ht="20.100000000000001" customHeight="1" x14ac:dyDescent="0.2">
      <c r="CG7019" s="4"/>
    </row>
    <row r="7020" spans="85:85" ht="20.100000000000001" customHeight="1" x14ac:dyDescent="0.2">
      <c r="CG7020" s="4"/>
    </row>
    <row r="7021" spans="85:85" ht="20.100000000000001" customHeight="1" x14ac:dyDescent="0.2">
      <c r="CG7021" s="4"/>
    </row>
    <row r="7022" spans="85:85" ht="20.100000000000001" customHeight="1" x14ac:dyDescent="0.2">
      <c r="CG7022" s="4"/>
    </row>
    <row r="7023" spans="85:85" ht="20.100000000000001" customHeight="1" x14ac:dyDescent="0.2">
      <c r="CG7023" s="4"/>
    </row>
    <row r="7024" spans="85:85" ht="20.100000000000001" customHeight="1" x14ac:dyDescent="0.2">
      <c r="CG7024" s="4"/>
    </row>
    <row r="7025" spans="85:85" ht="20.100000000000001" customHeight="1" x14ac:dyDescent="0.2">
      <c r="CG7025" s="4"/>
    </row>
    <row r="7026" spans="85:85" ht="20.100000000000001" customHeight="1" x14ac:dyDescent="0.2">
      <c r="CG7026" s="4"/>
    </row>
    <row r="7027" spans="85:85" ht="20.100000000000001" customHeight="1" x14ac:dyDescent="0.2">
      <c r="CG7027" s="4"/>
    </row>
    <row r="7028" spans="85:85" ht="20.100000000000001" customHeight="1" x14ac:dyDescent="0.2">
      <c r="CG7028" s="4"/>
    </row>
    <row r="7029" spans="85:85" ht="20.100000000000001" customHeight="1" x14ac:dyDescent="0.2">
      <c r="CG7029" s="4"/>
    </row>
    <row r="7030" spans="85:85" ht="20.100000000000001" customHeight="1" x14ac:dyDescent="0.2">
      <c r="CG7030" s="4"/>
    </row>
    <row r="7031" spans="85:85" ht="20.100000000000001" customHeight="1" x14ac:dyDescent="0.2">
      <c r="CG7031" s="4"/>
    </row>
    <row r="7032" spans="85:85" ht="20.100000000000001" customHeight="1" x14ac:dyDescent="0.2">
      <c r="CG7032" s="4"/>
    </row>
    <row r="7033" spans="85:85" ht="20.100000000000001" customHeight="1" x14ac:dyDescent="0.2">
      <c r="CG7033" s="4"/>
    </row>
    <row r="7034" spans="85:85" ht="20.100000000000001" customHeight="1" x14ac:dyDescent="0.2">
      <c r="CG7034" s="4"/>
    </row>
    <row r="7035" spans="85:85" ht="20.100000000000001" customHeight="1" x14ac:dyDescent="0.2">
      <c r="CG7035" s="4"/>
    </row>
    <row r="7036" spans="85:85" ht="20.100000000000001" customHeight="1" x14ac:dyDescent="0.2">
      <c r="CG7036" s="4"/>
    </row>
    <row r="7037" spans="85:85" ht="20.100000000000001" customHeight="1" x14ac:dyDescent="0.2">
      <c r="CG7037" s="4"/>
    </row>
    <row r="7038" spans="85:85" ht="20.100000000000001" customHeight="1" x14ac:dyDescent="0.2">
      <c r="CG7038" s="4"/>
    </row>
    <row r="7039" spans="85:85" ht="20.100000000000001" customHeight="1" x14ac:dyDescent="0.2">
      <c r="CG7039" s="4"/>
    </row>
    <row r="7040" spans="85:85" ht="20.100000000000001" customHeight="1" x14ac:dyDescent="0.2">
      <c r="CG7040" s="4"/>
    </row>
    <row r="7041" spans="85:85" ht="20.100000000000001" customHeight="1" x14ac:dyDescent="0.2">
      <c r="CG7041" s="4"/>
    </row>
    <row r="7042" spans="85:85" ht="20.100000000000001" customHeight="1" x14ac:dyDescent="0.2">
      <c r="CG7042" s="4"/>
    </row>
    <row r="7043" spans="85:85" ht="20.100000000000001" customHeight="1" x14ac:dyDescent="0.2">
      <c r="CG7043" s="4"/>
    </row>
    <row r="7044" spans="85:85" ht="20.100000000000001" customHeight="1" x14ac:dyDescent="0.2">
      <c r="CG7044" s="4"/>
    </row>
    <row r="7045" spans="85:85" ht="20.100000000000001" customHeight="1" x14ac:dyDescent="0.2">
      <c r="CG7045" s="4"/>
    </row>
    <row r="7046" spans="85:85" ht="20.100000000000001" customHeight="1" x14ac:dyDescent="0.2">
      <c r="CG7046" s="4"/>
    </row>
    <row r="7047" spans="85:85" ht="20.100000000000001" customHeight="1" x14ac:dyDescent="0.2">
      <c r="CG7047" s="4"/>
    </row>
    <row r="7048" spans="85:85" ht="20.100000000000001" customHeight="1" x14ac:dyDescent="0.2">
      <c r="CG7048" s="4"/>
    </row>
    <row r="7049" spans="85:85" ht="20.100000000000001" customHeight="1" x14ac:dyDescent="0.2">
      <c r="CG7049" s="4"/>
    </row>
    <row r="7050" spans="85:85" ht="20.100000000000001" customHeight="1" x14ac:dyDescent="0.2">
      <c r="CG7050" s="4"/>
    </row>
    <row r="7051" spans="85:85" ht="20.100000000000001" customHeight="1" x14ac:dyDescent="0.2">
      <c r="CG7051" s="4"/>
    </row>
    <row r="7052" spans="85:85" ht="20.100000000000001" customHeight="1" x14ac:dyDescent="0.2">
      <c r="CG7052" s="4"/>
    </row>
    <row r="7053" spans="85:85" ht="20.100000000000001" customHeight="1" x14ac:dyDescent="0.2">
      <c r="CG7053" s="4"/>
    </row>
    <row r="7054" spans="85:85" ht="20.100000000000001" customHeight="1" x14ac:dyDescent="0.2">
      <c r="CG7054" s="4"/>
    </row>
    <row r="7055" spans="85:85" ht="20.100000000000001" customHeight="1" x14ac:dyDescent="0.2">
      <c r="CG7055" s="4"/>
    </row>
    <row r="7056" spans="85:85" ht="20.100000000000001" customHeight="1" x14ac:dyDescent="0.2">
      <c r="CG7056" s="4"/>
    </row>
    <row r="7057" spans="85:85" ht="20.100000000000001" customHeight="1" x14ac:dyDescent="0.2">
      <c r="CG7057" s="4"/>
    </row>
    <row r="7058" spans="85:85" ht="20.100000000000001" customHeight="1" x14ac:dyDescent="0.2">
      <c r="CG7058" s="4"/>
    </row>
    <row r="7059" spans="85:85" ht="20.100000000000001" customHeight="1" x14ac:dyDescent="0.2">
      <c r="CG7059" s="4"/>
    </row>
    <row r="7060" spans="85:85" ht="20.100000000000001" customHeight="1" x14ac:dyDescent="0.2">
      <c r="CG7060" s="4"/>
    </row>
    <row r="7061" spans="85:85" ht="20.100000000000001" customHeight="1" x14ac:dyDescent="0.2">
      <c r="CG7061" s="4"/>
    </row>
    <row r="7062" spans="85:85" ht="20.100000000000001" customHeight="1" x14ac:dyDescent="0.2">
      <c r="CG7062" s="4"/>
    </row>
    <row r="7063" spans="85:85" ht="20.100000000000001" customHeight="1" x14ac:dyDescent="0.2">
      <c r="CG7063" s="4"/>
    </row>
    <row r="7064" spans="85:85" ht="20.100000000000001" customHeight="1" x14ac:dyDescent="0.2">
      <c r="CG7064" s="4"/>
    </row>
    <row r="7065" spans="85:85" ht="20.100000000000001" customHeight="1" x14ac:dyDescent="0.2">
      <c r="CG7065" s="4"/>
    </row>
    <row r="7066" spans="85:85" ht="20.100000000000001" customHeight="1" x14ac:dyDescent="0.2">
      <c r="CG7066" s="4"/>
    </row>
    <row r="7067" spans="85:85" ht="20.100000000000001" customHeight="1" x14ac:dyDescent="0.2">
      <c r="CG7067" s="4"/>
    </row>
    <row r="7068" spans="85:85" ht="20.100000000000001" customHeight="1" x14ac:dyDescent="0.2">
      <c r="CG7068" s="4"/>
    </row>
    <row r="7069" spans="85:85" ht="20.100000000000001" customHeight="1" x14ac:dyDescent="0.2">
      <c r="CG7069" s="4"/>
    </row>
    <row r="7070" spans="85:85" ht="20.100000000000001" customHeight="1" x14ac:dyDescent="0.2">
      <c r="CG7070" s="4"/>
    </row>
    <row r="7071" spans="85:85" ht="20.100000000000001" customHeight="1" x14ac:dyDescent="0.2">
      <c r="CG7071" s="4"/>
    </row>
    <row r="7072" spans="85:85" ht="20.100000000000001" customHeight="1" x14ac:dyDescent="0.2">
      <c r="CG7072" s="4"/>
    </row>
    <row r="7073" spans="85:85" ht="20.100000000000001" customHeight="1" x14ac:dyDescent="0.2">
      <c r="CG7073" s="4"/>
    </row>
    <row r="7074" spans="85:85" ht="20.100000000000001" customHeight="1" x14ac:dyDescent="0.2">
      <c r="CG7074" s="4"/>
    </row>
    <row r="7075" spans="85:85" ht="20.100000000000001" customHeight="1" x14ac:dyDescent="0.2">
      <c r="CG7075" s="4"/>
    </row>
    <row r="7076" spans="85:85" ht="20.100000000000001" customHeight="1" x14ac:dyDescent="0.2">
      <c r="CG7076" s="4"/>
    </row>
    <row r="7077" spans="85:85" ht="20.100000000000001" customHeight="1" x14ac:dyDescent="0.2">
      <c r="CG7077" s="4"/>
    </row>
    <row r="7078" spans="85:85" ht="20.100000000000001" customHeight="1" x14ac:dyDescent="0.2">
      <c r="CG7078" s="4"/>
    </row>
    <row r="7079" spans="85:85" ht="20.100000000000001" customHeight="1" x14ac:dyDescent="0.2">
      <c r="CG7079" s="4"/>
    </row>
    <row r="7080" spans="85:85" ht="20.100000000000001" customHeight="1" x14ac:dyDescent="0.2">
      <c r="CG7080" s="4"/>
    </row>
    <row r="7081" spans="85:85" ht="20.100000000000001" customHeight="1" x14ac:dyDescent="0.2">
      <c r="CG7081" s="4"/>
    </row>
    <row r="7082" spans="85:85" ht="20.100000000000001" customHeight="1" x14ac:dyDescent="0.2">
      <c r="CG7082" s="4"/>
    </row>
    <row r="7083" spans="85:85" ht="20.100000000000001" customHeight="1" x14ac:dyDescent="0.2">
      <c r="CG7083" s="4"/>
    </row>
    <row r="7084" spans="85:85" ht="20.100000000000001" customHeight="1" x14ac:dyDescent="0.2">
      <c r="CG7084" s="4"/>
    </row>
    <row r="7085" spans="85:85" ht="20.100000000000001" customHeight="1" x14ac:dyDescent="0.2">
      <c r="CG7085" s="4"/>
    </row>
    <row r="7086" spans="85:85" ht="20.100000000000001" customHeight="1" x14ac:dyDescent="0.2">
      <c r="CG7086" s="4"/>
    </row>
    <row r="7087" spans="85:85" ht="20.100000000000001" customHeight="1" x14ac:dyDescent="0.2">
      <c r="CG7087" s="4"/>
    </row>
    <row r="7088" spans="85:85" ht="20.100000000000001" customHeight="1" x14ac:dyDescent="0.2">
      <c r="CG7088" s="4"/>
    </row>
    <row r="7089" spans="85:85" ht="20.100000000000001" customHeight="1" x14ac:dyDescent="0.2">
      <c r="CG7089" s="4"/>
    </row>
    <row r="7090" spans="85:85" ht="20.100000000000001" customHeight="1" x14ac:dyDescent="0.2">
      <c r="CG7090" s="4"/>
    </row>
    <row r="7091" spans="85:85" ht="20.100000000000001" customHeight="1" x14ac:dyDescent="0.2">
      <c r="CG7091" s="4"/>
    </row>
    <row r="7092" spans="85:85" ht="20.100000000000001" customHeight="1" x14ac:dyDescent="0.2">
      <c r="CG7092" s="4"/>
    </row>
    <row r="7093" spans="85:85" ht="20.100000000000001" customHeight="1" x14ac:dyDescent="0.2">
      <c r="CG7093" s="4"/>
    </row>
    <row r="7094" spans="85:85" ht="20.100000000000001" customHeight="1" x14ac:dyDescent="0.2">
      <c r="CG7094" s="4"/>
    </row>
    <row r="7095" spans="85:85" ht="20.100000000000001" customHeight="1" x14ac:dyDescent="0.2">
      <c r="CG7095" s="4"/>
    </row>
    <row r="7096" spans="85:85" ht="20.100000000000001" customHeight="1" x14ac:dyDescent="0.2">
      <c r="CG7096" s="4"/>
    </row>
    <row r="7097" spans="85:85" ht="20.100000000000001" customHeight="1" x14ac:dyDescent="0.2">
      <c r="CG7097" s="4"/>
    </row>
    <row r="7098" spans="85:85" ht="20.100000000000001" customHeight="1" x14ac:dyDescent="0.2">
      <c r="CG7098" s="4"/>
    </row>
    <row r="7099" spans="85:85" ht="20.100000000000001" customHeight="1" x14ac:dyDescent="0.2">
      <c r="CG7099" s="4"/>
    </row>
    <row r="7100" spans="85:85" ht="20.100000000000001" customHeight="1" x14ac:dyDescent="0.2">
      <c r="CG7100" s="4"/>
    </row>
    <row r="7101" spans="85:85" ht="20.100000000000001" customHeight="1" x14ac:dyDescent="0.2">
      <c r="CG7101" s="4"/>
    </row>
    <row r="7102" spans="85:85" ht="20.100000000000001" customHeight="1" x14ac:dyDescent="0.2">
      <c r="CG7102" s="4"/>
    </row>
    <row r="7103" spans="85:85" ht="20.100000000000001" customHeight="1" x14ac:dyDescent="0.2">
      <c r="CG7103" s="4"/>
    </row>
    <row r="7104" spans="85:85" ht="20.100000000000001" customHeight="1" x14ac:dyDescent="0.2">
      <c r="CG7104" s="4"/>
    </row>
    <row r="7105" spans="85:85" ht="20.100000000000001" customHeight="1" x14ac:dyDescent="0.2">
      <c r="CG7105" s="4"/>
    </row>
    <row r="7106" spans="85:85" ht="20.100000000000001" customHeight="1" x14ac:dyDescent="0.2">
      <c r="CG7106" s="4"/>
    </row>
    <row r="7107" spans="85:85" ht="20.100000000000001" customHeight="1" x14ac:dyDescent="0.2">
      <c r="CG7107" s="4"/>
    </row>
    <row r="7108" spans="85:85" ht="20.100000000000001" customHeight="1" x14ac:dyDescent="0.2">
      <c r="CG7108" s="4"/>
    </row>
    <row r="7109" spans="85:85" ht="20.100000000000001" customHeight="1" x14ac:dyDescent="0.2">
      <c r="CG7109" s="4"/>
    </row>
    <row r="7110" spans="85:85" ht="20.100000000000001" customHeight="1" x14ac:dyDescent="0.2">
      <c r="CG7110" s="4"/>
    </row>
    <row r="7111" spans="85:85" ht="20.100000000000001" customHeight="1" x14ac:dyDescent="0.2">
      <c r="CG7111" s="4"/>
    </row>
    <row r="7112" spans="85:85" ht="20.100000000000001" customHeight="1" x14ac:dyDescent="0.2">
      <c r="CG7112" s="4"/>
    </row>
    <row r="7113" spans="85:85" ht="20.100000000000001" customHeight="1" x14ac:dyDescent="0.2">
      <c r="CG7113" s="4"/>
    </row>
    <row r="7114" spans="85:85" ht="20.100000000000001" customHeight="1" x14ac:dyDescent="0.2">
      <c r="CG7114" s="4"/>
    </row>
    <row r="7115" spans="85:85" ht="20.100000000000001" customHeight="1" x14ac:dyDescent="0.2">
      <c r="CG7115" s="4"/>
    </row>
    <row r="7116" spans="85:85" ht="20.100000000000001" customHeight="1" x14ac:dyDescent="0.2">
      <c r="CG7116" s="4"/>
    </row>
    <row r="7117" spans="85:85" ht="20.100000000000001" customHeight="1" x14ac:dyDescent="0.2">
      <c r="CG7117" s="4"/>
    </row>
    <row r="7118" spans="85:85" ht="20.100000000000001" customHeight="1" x14ac:dyDescent="0.2">
      <c r="CG7118" s="4"/>
    </row>
    <row r="7119" spans="85:85" ht="20.100000000000001" customHeight="1" x14ac:dyDescent="0.2">
      <c r="CG7119" s="4"/>
    </row>
    <row r="7120" spans="85:85" ht="20.100000000000001" customHeight="1" x14ac:dyDescent="0.2">
      <c r="CG7120" s="4"/>
    </row>
    <row r="7121" spans="85:85" ht="20.100000000000001" customHeight="1" x14ac:dyDescent="0.2">
      <c r="CG7121" s="4"/>
    </row>
    <row r="7122" spans="85:85" ht="20.100000000000001" customHeight="1" x14ac:dyDescent="0.2">
      <c r="CG7122" s="4"/>
    </row>
    <row r="7123" spans="85:85" ht="20.100000000000001" customHeight="1" x14ac:dyDescent="0.2">
      <c r="CG7123" s="4"/>
    </row>
    <row r="7124" spans="85:85" ht="20.100000000000001" customHeight="1" x14ac:dyDescent="0.2">
      <c r="CG7124" s="4"/>
    </row>
    <row r="7125" spans="85:85" ht="20.100000000000001" customHeight="1" x14ac:dyDescent="0.2">
      <c r="CG7125" s="4"/>
    </row>
    <row r="7126" spans="85:85" ht="20.100000000000001" customHeight="1" x14ac:dyDescent="0.2">
      <c r="CG7126" s="4"/>
    </row>
    <row r="7127" spans="85:85" ht="20.100000000000001" customHeight="1" x14ac:dyDescent="0.2">
      <c r="CG7127" s="4"/>
    </row>
    <row r="7128" spans="85:85" ht="20.100000000000001" customHeight="1" x14ac:dyDescent="0.2">
      <c r="CG7128" s="4"/>
    </row>
    <row r="7129" spans="85:85" ht="20.100000000000001" customHeight="1" x14ac:dyDescent="0.2">
      <c r="CG7129" s="4"/>
    </row>
    <row r="7130" spans="85:85" ht="20.100000000000001" customHeight="1" x14ac:dyDescent="0.2">
      <c r="CG7130" s="4"/>
    </row>
    <row r="7131" spans="85:85" ht="20.100000000000001" customHeight="1" x14ac:dyDescent="0.2">
      <c r="CG7131" s="4"/>
    </row>
    <row r="7132" spans="85:85" ht="20.100000000000001" customHeight="1" x14ac:dyDescent="0.2">
      <c r="CG7132" s="4"/>
    </row>
    <row r="7133" spans="85:85" ht="20.100000000000001" customHeight="1" x14ac:dyDescent="0.2">
      <c r="CG7133" s="4"/>
    </row>
    <row r="7134" spans="85:85" ht="20.100000000000001" customHeight="1" x14ac:dyDescent="0.2">
      <c r="CG7134" s="4"/>
    </row>
    <row r="7135" spans="85:85" ht="20.100000000000001" customHeight="1" x14ac:dyDescent="0.2">
      <c r="CG7135" s="4"/>
    </row>
    <row r="7136" spans="85:85" ht="20.100000000000001" customHeight="1" x14ac:dyDescent="0.2">
      <c r="CG7136" s="4"/>
    </row>
    <row r="7137" spans="85:85" ht="20.100000000000001" customHeight="1" x14ac:dyDescent="0.2">
      <c r="CG7137" s="4"/>
    </row>
    <row r="7138" spans="85:85" ht="20.100000000000001" customHeight="1" x14ac:dyDescent="0.2">
      <c r="CG7138" s="4"/>
    </row>
    <row r="7139" spans="85:85" ht="20.100000000000001" customHeight="1" x14ac:dyDescent="0.2">
      <c r="CG7139" s="4"/>
    </row>
    <row r="7140" spans="85:85" ht="20.100000000000001" customHeight="1" x14ac:dyDescent="0.2">
      <c r="CG7140" s="4"/>
    </row>
    <row r="7141" spans="85:85" ht="20.100000000000001" customHeight="1" x14ac:dyDescent="0.2">
      <c r="CG7141" s="4"/>
    </row>
    <row r="7142" spans="85:85" ht="20.100000000000001" customHeight="1" x14ac:dyDescent="0.2">
      <c r="CG7142" s="4"/>
    </row>
    <row r="7143" spans="85:85" ht="20.100000000000001" customHeight="1" x14ac:dyDescent="0.2">
      <c r="CG7143" s="4"/>
    </row>
    <row r="7144" spans="85:85" ht="20.100000000000001" customHeight="1" x14ac:dyDescent="0.2">
      <c r="CG7144" s="4"/>
    </row>
    <row r="7145" spans="85:85" ht="20.100000000000001" customHeight="1" x14ac:dyDescent="0.2">
      <c r="CG7145" s="4"/>
    </row>
    <row r="7146" spans="85:85" ht="20.100000000000001" customHeight="1" x14ac:dyDescent="0.2">
      <c r="CG7146" s="4"/>
    </row>
    <row r="7147" spans="85:85" ht="20.100000000000001" customHeight="1" x14ac:dyDescent="0.2">
      <c r="CG7147" s="4"/>
    </row>
    <row r="7148" spans="85:85" ht="20.100000000000001" customHeight="1" x14ac:dyDescent="0.2">
      <c r="CG7148" s="4"/>
    </row>
    <row r="7149" spans="85:85" ht="20.100000000000001" customHeight="1" x14ac:dyDescent="0.2">
      <c r="CG7149" s="4"/>
    </row>
    <row r="7150" spans="85:85" ht="20.100000000000001" customHeight="1" x14ac:dyDescent="0.2">
      <c r="CG7150" s="4"/>
    </row>
    <row r="7151" spans="85:85" ht="20.100000000000001" customHeight="1" x14ac:dyDescent="0.2">
      <c r="CG7151" s="4"/>
    </row>
    <row r="7152" spans="85:85" ht="20.100000000000001" customHeight="1" x14ac:dyDescent="0.2">
      <c r="CG7152" s="4"/>
    </row>
    <row r="7153" spans="85:85" ht="20.100000000000001" customHeight="1" x14ac:dyDescent="0.2">
      <c r="CG7153" s="4"/>
    </row>
    <row r="7154" spans="85:85" ht="20.100000000000001" customHeight="1" x14ac:dyDescent="0.2">
      <c r="CG7154" s="4"/>
    </row>
    <row r="7155" spans="85:85" ht="20.100000000000001" customHeight="1" x14ac:dyDescent="0.2">
      <c r="CG7155" s="4"/>
    </row>
    <row r="7156" spans="85:85" ht="20.100000000000001" customHeight="1" x14ac:dyDescent="0.2">
      <c r="CG7156" s="4"/>
    </row>
    <row r="7157" spans="85:85" ht="20.100000000000001" customHeight="1" x14ac:dyDescent="0.2">
      <c r="CG7157" s="4"/>
    </row>
    <row r="7158" spans="85:85" ht="20.100000000000001" customHeight="1" x14ac:dyDescent="0.2">
      <c r="CG7158" s="4"/>
    </row>
    <row r="7159" spans="85:85" ht="20.100000000000001" customHeight="1" x14ac:dyDescent="0.2">
      <c r="CG7159" s="4"/>
    </row>
    <row r="7160" spans="85:85" ht="20.100000000000001" customHeight="1" x14ac:dyDescent="0.2">
      <c r="CG7160" s="4"/>
    </row>
    <row r="7161" spans="85:85" ht="20.100000000000001" customHeight="1" x14ac:dyDescent="0.2">
      <c r="CG7161" s="4"/>
    </row>
    <row r="7162" spans="85:85" ht="20.100000000000001" customHeight="1" x14ac:dyDescent="0.2">
      <c r="CG7162" s="4"/>
    </row>
    <row r="7163" spans="85:85" ht="20.100000000000001" customHeight="1" x14ac:dyDescent="0.2">
      <c r="CG7163" s="4"/>
    </row>
    <row r="7164" spans="85:85" ht="20.100000000000001" customHeight="1" x14ac:dyDescent="0.2">
      <c r="CG7164" s="4"/>
    </row>
    <row r="7165" spans="85:85" ht="20.100000000000001" customHeight="1" x14ac:dyDescent="0.2">
      <c r="CG7165" s="4"/>
    </row>
    <row r="7166" spans="85:85" ht="20.100000000000001" customHeight="1" x14ac:dyDescent="0.2">
      <c r="CG7166" s="4"/>
    </row>
    <row r="7167" spans="85:85" ht="20.100000000000001" customHeight="1" x14ac:dyDescent="0.2">
      <c r="CG7167" s="4"/>
    </row>
    <row r="7168" spans="85:85" ht="20.100000000000001" customHeight="1" x14ac:dyDescent="0.2">
      <c r="CG7168" s="4"/>
    </row>
    <row r="7169" spans="85:85" ht="20.100000000000001" customHeight="1" x14ac:dyDescent="0.2">
      <c r="CG7169" s="4"/>
    </row>
    <row r="7170" spans="85:85" ht="20.100000000000001" customHeight="1" x14ac:dyDescent="0.2">
      <c r="CG7170" s="4"/>
    </row>
    <row r="7171" spans="85:85" ht="20.100000000000001" customHeight="1" x14ac:dyDescent="0.2">
      <c r="CG7171" s="4"/>
    </row>
    <row r="7172" spans="85:85" ht="20.100000000000001" customHeight="1" x14ac:dyDescent="0.2">
      <c r="CG7172" s="4"/>
    </row>
    <row r="7173" spans="85:85" ht="20.100000000000001" customHeight="1" x14ac:dyDescent="0.2">
      <c r="CG7173" s="4"/>
    </row>
    <row r="7174" spans="85:85" ht="20.100000000000001" customHeight="1" x14ac:dyDescent="0.2">
      <c r="CG7174" s="4"/>
    </row>
    <row r="7175" spans="85:85" ht="20.100000000000001" customHeight="1" x14ac:dyDescent="0.2">
      <c r="CG7175" s="4"/>
    </row>
    <row r="7176" spans="85:85" ht="20.100000000000001" customHeight="1" x14ac:dyDescent="0.2">
      <c r="CG7176" s="4"/>
    </row>
    <row r="7177" spans="85:85" ht="20.100000000000001" customHeight="1" x14ac:dyDescent="0.2">
      <c r="CG7177" s="4"/>
    </row>
    <row r="7178" spans="85:85" ht="20.100000000000001" customHeight="1" x14ac:dyDescent="0.2">
      <c r="CG7178" s="4"/>
    </row>
    <row r="7179" spans="85:85" ht="20.100000000000001" customHeight="1" x14ac:dyDescent="0.2">
      <c r="CG7179" s="4"/>
    </row>
    <row r="7180" spans="85:85" ht="20.100000000000001" customHeight="1" x14ac:dyDescent="0.2">
      <c r="CG7180" s="4"/>
    </row>
    <row r="7181" spans="85:85" ht="20.100000000000001" customHeight="1" x14ac:dyDescent="0.2">
      <c r="CG7181" s="4"/>
    </row>
    <row r="7182" spans="85:85" ht="20.100000000000001" customHeight="1" x14ac:dyDescent="0.2">
      <c r="CG7182" s="4"/>
    </row>
    <row r="7183" spans="85:85" ht="20.100000000000001" customHeight="1" x14ac:dyDescent="0.2">
      <c r="CG7183" s="4"/>
    </row>
    <row r="7184" spans="85:85" ht="20.100000000000001" customHeight="1" x14ac:dyDescent="0.2">
      <c r="CG7184" s="4"/>
    </row>
    <row r="7185" spans="85:85" ht="20.100000000000001" customHeight="1" x14ac:dyDescent="0.2">
      <c r="CG7185" s="4"/>
    </row>
    <row r="7186" spans="85:85" ht="20.100000000000001" customHeight="1" x14ac:dyDescent="0.2">
      <c r="CG7186" s="4"/>
    </row>
    <row r="7187" spans="85:85" ht="20.100000000000001" customHeight="1" x14ac:dyDescent="0.2">
      <c r="CG7187" s="4"/>
    </row>
    <row r="7188" spans="85:85" ht="20.100000000000001" customHeight="1" x14ac:dyDescent="0.2">
      <c r="CG7188" s="4"/>
    </row>
    <row r="7189" spans="85:85" ht="20.100000000000001" customHeight="1" x14ac:dyDescent="0.2">
      <c r="CG7189" s="4"/>
    </row>
    <row r="7190" spans="85:85" ht="20.100000000000001" customHeight="1" x14ac:dyDescent="0.2">
      <c r="CG7190" s="4"/>
    </row>
    <row r="7191" spans="85:85" ht="20.100000000000001" customHeight="1" x14ac:dyDescent="0.2">
      <c r="CG7191" s="4"/>
    </row>
    <row r="7192" spans="85:85" ht="20.100000000000001" customHeight="1" x14ac:dyDescent="0.2">
      <c r="CG7192" s="4"/>
    </row>
    <row r="7193" spans="85:85" ht="20.100000000000001" customHeight="1" x14ac:dyDescent="0.2">
      <c r="CG7193" s="4"/>
    </row>
    <row r="7194" spans="85:85" ht="20.100000000000001" customHeight="1" x14ac:dyDescent="0.2">
      <c r="CG7194" s="4"/>
    </row>
    <row r="7195" spans="85:85" ht="20.100000000000001" customHeight="1" x14ac:dyDescent="0.2">
      <c r="CG7195" s="4"/>
    </row>
    <row r="7196" spans="85:85" ht="20.100000000000001" customHeight="1" x14ac:dyDescent="0.2">
      <c r="CG7196" s="4"/>
    </row>
    <row r="7197" spans="85:85" ht="20.100000000000001" customHeight="1" x14ac:dyDescent="0.2">
      <c r="CG7197" s="4"/>
    </row>
    <row r="7198" spans="85:85" ht="20.100000000000001" customHeight="1" x14ac:dyDescent="0.2">
      <c r="CG7198" s="4"/>
    </row>
    <row r="7199" spans="85:85" ht="20.100000000000001" customHeight="1" x14ac:dyDescent="0.2">
      <c r="CG7199" s="4"/>
    </row>
    <row r="7200" spans="85:85" ht="20.100000000000001" customHeight="1" x14ac:dyDescent="0.2">
      <c r="CG7200" s="4"/>
    </row>
    <row r="7201" spans="85:85" ht="20.100000000000001" customHeight="1" x14ac:dyDescent="0.2">
      <c r="CG7201" s="4"/>
    </row>
    <row r="7202" spans="85:85" ht="20.100000000000001" customHeight="1" x14ac:dyDescent="0.2">
      <c r="CG7202" s="4"/>
    </row>
    <row r="7203" spans="85:85" ht="20.100000000000001" customHeight="1" x14ac:dyDescent="0.2">
      <c r="CG7203" s="4"/>
    </row>
    <row r="7204" spans="85:85" ht="20.100000000000001" customHeight="1" x14ac:dyDescent="0.2">
      <c r="CG7204" s="4"/>
    </row>
    <row r="7205" spans="85:85" ht="20.100000000000001" customHeight="1" x14ac:dyDescent="0.2">
      <c r="CG7205" s="4"/>
    </row>
    <row r="7206" spans="85:85" ht="20.100000000000001" customHeight="1" x14ac:dyDescent="0.2">
      <c r="CG7206" s="4"/>
    </row>
    <row r="7207" spans="85:85" ht="20.100000000000001" customHeight="1" x14ac:dyDescent="0.2">
      <c r="CG7207" s="4"/>
    </row>
    <row r="7208" spans="85:85" ht="20.100000000000001" customHeight="1" x14ac:dyDescent="0.2">
      <c r="CG7208" s="4"/>
    </row>
    <row r="7209" spans="85:85" ht="20.100000000000001" customHeight="1" x14ac:dyDescent="0.2">
      <c r="CG7209" s="4"/>
    </row>
    <row r="7210" spans="85:85" ht="20.100000000000001" customHeight="1" x14ac:dyDescent="0.2">
      <c r="CG7210" s="4"/>
    </row>
    <row r="7211" spans="85:85" ht="20.100000000000001" customHeight="1" x14ac:dyDescent="0.2">
      <c r="CG7211" s="4"/>
    </row>
    <row r="7212" spans="85:85" ht="20.100000000000001" customHeight="1" x14ac:dyDescent="0.2">
      <c r="CG7212" s="4"/>
    </row>
    <row r="7213" spans="85:85" ht="20.100000000000001" customHeight="1" x14ac:dyDescent="0.2">
      <c r="CG7213" s="4"/>
    </row>
    <row r="7214" spans="85:85" ht="20.100000000000001" customHeight="1" x14ac:dyDescent="0.2">
      <c r="CG7214" s="4"/>
    </row>
    <row r="7215" spans="85:85" ht="20.100000000000001" customHeight="1" x14ac:dyDescent="0.2">
      <c r="CG7215" s="4"/>
    </row>
    <row r="7216" spans="85:85" ht="20.100000000000001" customHeight="1" x14ac:dyDescent="0.2">
      <c r="CG7216" s="4"/>
    </row>
    <row r="7217" spans="85:85" ht="20.100000000000001" customHeight="1" x14ac:dyDescent="0.2">
      <c r="CG7217" s="4"/>
    </row>
    <row r="7218" spans="85:85" ht="20.100000000000001" customHeight="1" x14ac:dyDescent="0.2">
      <c r="CG7218" s="4"/>
    </row>
    <row r="7219" spans="85:85" ht="20.100000000000001" customHeight="1" x14ac:dyDescent="0.2">
      <c r="CG7219" s="4"/>
    </row>
    <row r="7220" spans="85:85" ht="20.100000000000001" customHeight="1" x14ac:dyDescent="0.2">
      <c r="CG7220" s="4"/>
    </row>
    <row r="7221" spans="85:85" ht="20.100000000000001" customHeight="1" x14ac:dyDescent="0.2">
      <c r="CG7221" s="4"/>
    </row>
    <row r="7222" spans="85:85" ht="20.100000000000001" customHeight="1" x14ac:dyDescent="0.2">
      <c r="CG7222" s="4"/>
    </row>
    <row r="7223" spans="85:85" ht="20.100000000000001" customHeight="1" x14ac:dyDescent="0.2">
      <c r="CG7223" s="4"/>
    </row>
    <row r="7224" spans="85:85" ht="20.100000000000001" customHeight="1" x14ac:dyDescent="0.2">
      <c r="CG7224" s="4"/>
    </row>
    <row r="7225" spans="85:85" ht="20.100000000000001" customHeight="1" x14ac:dyDescent="0.2">
      <c r="CG7225" s="4"/>
    </row>
    <row r="7226" spans="85:85" ht="20.100000000000001" customHeight="1" x14ac:dyDescent="0.2">
      <c r="CG7226" s="4"/>
    </row>
    <row r="7227" spans="85:85" ht="20.100000000000001" customHeight="1" x14ac:dyDescent="0.2">
      <c r="CG7227" s="4"/>
    </row>
    <row r="7228" spans="85:85" ht="20.100000000000001" customHeight="1" x14ac:dyDescent="0.2">
      <c r="CG7228" s="4"/>
    </row>
    <row r="7229" spans="85:85" ht="20.100000000000001" customHeight="1" x14ac:dyDescent="0.2">
      <c r="CG7229" s="4"/>
    </row>
    <row r="7230" spans="85:85" ht="20.100000000000001" customHeight="1" x14ac:dyDescent="0.2">
      <c r="CG7230" s="4"/>
    </row>
    <row r="7231" spans="85:85" ht="20.100000000000001" customHeight="1" x14ac:dyDescent="0.2">
      <c r="CG7231" s="4"/>
    </row>
    <row r="7232" spans="85:85" ht="20.100000000000001" customHeight="1" x14ac:dyDescent="0.2">
      <c r="CG7232" s="4"/>
    </row>
    <row r="7233" spans="85:85" ht="20.100000000000001" customHeight="1" x14ac:dyDescent="0.2">
      <c r="CG7233" s="4"/>
    </row>
    <row r="7234" spans="85:85" ht="20.100000000000001" customHeight="1" x14ac:dyDescent="0.2">
      <c r="CG7234" s="4"/>
    </row>
    <row r="7235" spans="85:85" ht="20.100000000000001" customHeight="1" x14ac:dyDescent="0.2">
      <c r="CG7235" s="4"/>
    </row>
    <row r="7236" spans="85:85" ht="20.100000000000001" customHeight="1" x14ac:dyDescent="0.2">
      <c r="CG7236" s="4"/>
    </row>
    <row r="7237" spans="85:85" ht="20.100000000000001" customHeight="1" x14ac:dyDescent="0.2">
      <c r="CG7237" s="4"/>
    </row>
    <row r="7238" spans="85:85" ht="20.100000000000001" customHeight="1" x14ac:dyDescent="0.2">
      <c r="CG7238" s="4"/>
    </row>
    <row r="7239" spans="85:85" ht="20.100000000000001" customHeight="1" x14ac:dyDescent="0.2">
      <c r="CG7239" s="4"/>
    </row>
    <row r="7240" spans="85:85" ht="20.100000000000001" customHeight="1" x14ac:dyDescent="0.2">
      <c r="CG7240" s="4"/>
    </row>
    <row r="7241" spans="85:85" ht="20.100000000000001" customHeight="1" x14ac:dyDescent="0.2">
      <c r="CG7241" s="4"/>
    </row>
    <row r="7242" spans="85:85" ht="20.100000000000001" customHeight="1" x14ac:dyDescent="0.2">
      <c r="CG7242" s="4"/>
    </row>
    <row r="7243" spans="85:85" ht="20.100000000000001" customHeight="1" x14ac:dyDescent="0.2">
      <c r="CG7243" s="4"/>
    </row>
    <row r="7244" spans="85:85" ht="20.100000000000001" customHeight="1" x14ac:dyDescent="0.2">
      <c r="CG7244" s="4"/>
    </row>
    <row r="7245" spans="85:85" ht="20.100000000000001" customHeight="1" x14ac:dyDescent="0.2">
      <c r="CG7245" s="4"/>
    </row>
    <row r="7246" spans="85:85" ht="20.100000000000001" customHeight="1" x14ac:dyDescent="0.2">
      <c r="CG7246" s="4"/>
    </row>
    <row r="7247" spans="85:85" ht="20.100000000000001" customHeight="1" x14ac:dyDescent="0.2">
      <c r="CG7247" s="4"/>
    </row>
    <row r="7248" spans="85:85" ht="20.100000000000001" customHeight="1" x14ac:dyDescent="0.2">
      <c r="CG7248" s="4"/>
    </row>
    <row r="7249" spans="85:85" ht="20.100000000000001" customHeight="1" x14ac:dyDescent="0.2">
      <c r="CG7249" s="4"/>
    </row>
    <row r="7250" spans="85:85" ht="20.100000000000001" customHeight="1" x14ac:dyDescent="0.2">
      <c r="CG7250" s="4"/>
    </row>
    <row r="7251" spans="85:85" ht="20.100000000000001" customHeight="1" x14ac:dyDescent="0.2">
      <c r="CG7251" s="4"/>
    </row>
    <row r="7252" spans="85:85" ht="20.100000000000001" customHeight="1" x14ac:dyDescent="0.2">
      <c r="CG7252" s="4"/>
    </row>
    <row r="7253" spans="85:85" ht="20.100000000000001" customHeight="1" x14ac:dyDescent="0.2">
      <c r="CG7253" s="4"/>
    </row>
    <row r="7254" spans="85:85" ht="20.100000000000001" customHeight="1" x14ac:dyDescent="0.2">
      <c r="CG7254" s="4"/>
    </row>
    <row r="7255" spans="85:85" ht="20.100000000000001" customHeight="1" x14ac:dyDescent="0.2">
      <c r="CG7255" s="4"/>
    </row>
    <row r="7256" spans="85:85" ht="20.100000000000001" customHeight="1" x14ac:dyDescent="0.2">
      <c r="CG7256" s="4"/>
    </row>
    <row r="7257" spans="85:85" ht="20.100000000000001" customHeight="1" x14ac:dyDescent="0.2">
      <c r="CG7257" s="4"/>
    </row>
    <row r="7258" spans="85:85" ht="20.100000000000001" customHeight="1" x14ac:dyDescent="0.2">
      <c r="CG7258" s="4"/>
    </row>
    <row r="7259" spans="85:85" ht="20.100000000000001" customHeight="1" x14ac:dyDescent="0.2">
      <c r="CG7259" s="4"/>
    </row>
    <row r="7260" spans="85:85" ht="20.100000000000001" customHeight="1" x14ac:dyDescent="0.2">
      <c r="CG7260" s="4"/>
    </row>
    <row r="7261" spans="85:85" ht="20.100000000000001" customHeight="1" x14ac:dyDescent="0.2">
      <c r="CG7261" s="4"/>
    </row>
    <row r="7262" spans="85:85" ht="20.100000000000001" customHeight="1" x14ac:dyDescent="0.2">
      <c r="CG7262" s="4"/>
    </row>
    <row r="7263" spans="85:85" ht="20.100000000000001" customHeight="1" x14ac:dyDescent="0.2">
      <c r="CG7263" s="4"/>
    </row>
    <row r="7264" spans="85:85" ht="20.100000000000001" customHeight="1" x14ac:dyDescent="0.2">
      <c r="CG7264" s="4"/>
    </row>
    <row r="7265" spans="85:85" ht="20.100000000000001" customHeight="1" x14ac:dyDescent="0.2">
      <c r="CG7265" s="4"/>
    </row>
    <row r="7266" spans="85:85" ht="20.100000000000001" customHeight="1" x14ac:dyDescent="0.2">
      <c r="CG7266" s="4"/>
    </row>
    <row r="7267" spans="85:85" ht="20.100000000000001" customHeight="1" x14ac:dyDescent="0.2">
      <c r="CG7267" s="4"/>
    </row>
    <row r="7268" spans="85:85" ht="20.100000000000001" customHeight="1" x14ac:dyDescent="0.2">
      <c r="CG7268" s="4"/>
    </row>
    <row r="7269" spans="85:85" ht="20.100000000000001" customHeight="1" x14ac:dyDescent="0.2">
      <c r="CG7269" s="4"/>
    </row>
    <row r="7270" spans="85:85" ht="20.100000000000001" customHeight="1" x14ac:dyDescent="0.2">
      <c r="CG7270" s="4"/>
    </row>
    <row r="7271" spans="85:85" ht="20.100000000000001" customHeight="1" x14ac:dyDescent="0.2">
      <c r="CG7271" s="4"/>
    </row>
    <row r="7272" spans="85:85" ht="20.100000000000001" customHeight="1" x14ac:dyDescent="0.2">
      <c r="CG7272" s="4"/>
    </row>
    <row r="7273" spans="85:85" ht="20.100000000000001" customHeight="1" x14ac:dyDescent="0.2">
      <c r="CG7273" s="4"/>
    </row>
    <row r="7274" spans="85:85" ht="20.100000000000001" customHeight="1" x14ac:dyDescent="0.2">
      <c r="CG7274" s="4"/>
    </row>
    <row r="7275" spans="85:85" ht="20.100000000000001" customHeight="1" x14ac:dyDescent="0.2">
      <c r="CG7275" s="4"/>
    </row>
    <row r="7276" spans="85:85" ht="20.100000000000001" customHeight="1" x14ac:dyDescent="0.2">
      <c r="CG7276" s="4"/>
    </row>
    <row r="7277" spans="85:85" ht="20.100000000000001" customHeight="1" x14ac:dyDescent="0.2">
      <c r="CG7277" s="4"/>
    </row>
    <row r="7278" spans="85:85" ht="20.100000000000001" customHeight="1" x14ac:dyDescent="0.2">
      <c r="CG7278" s="4"/>
    </row>
    <row r="7279" spans="85:85" ht="20.100000000000001" customHeight="1" x14ac:dyDescent="0.2">
      <c r="CG7279" s="4"/>
    </row>
    <row r="7280" spans="85:85" ht="20.100000000000001" customHeight="1" x14ac:dyDescent="0.2">
      <c r="CG7280" s="4"/>
    </row>
    <row r="7281" spans="85:85" ht="20.100000000000001" customHeight="1" x14ac:dyDescent="0.2">
      <c r="CG7281" s="4"/>
    </row>
    <row r="7282" spans="85:85" ht="20.100000000000001" customHeight="1" x14ac:dyDescent="0.2">
      <c r="CG7282" s="4"/>
    </row>
    <row r="7283" spans="85:85" ht="20.100000000000001" customHeight="1" x14ac:dyDescent="0.2">
      <c r="CG7283" s="4"/>
    </row>
    <row r="7284" spans="85:85" ht="20.100000000000001" customHeight="1" x14ac:dyDescent="0.2">
      <c r="CG7284" s="4"/>
    </row>
    <row r="7285" spans="85:85" ht="20.100000000000001" customHeight="1" x14ac:dyDescent="0.2">
      <c r="CG7285" s="4"/>
    </row>
    <row r="7286" spans="85:85" ht="20.100000000000001" customHeight="1" x14ac:dyDescent="0.2">
      <c r="CG7286" s="4"/>
    </row>
    <row r="7287" spans="85:85" ht="20.100000000000001" customHeight="1" x14ac:dyDescent="0.2">
      <c r="CG7287" s="4"/>
    </row>
    <row r="7288" spans="85:85" ht="20.100000000000001" customHeight="1" x14ac:dyDescent="0.2">
      <c r="CG7288" s="4"/>
    </row>
    <row r="7289" spans="85:85" ht="20.100000000000001" customHeight="1" x14ac:dyDescent="0.2">
      <c r="CG7289" s="4"/>
    </row>
    <row r="7290" spans="85:85" ht="20.100000000000001" customHeight="1" x14ac:dyDescent="0.2">
      <c r="CG7290" s="4"/>
    </row>
    <row r="7291" spans="85:85" ht="20.100000000000001" customHeight="1" x14ac:dyDescent="0.2">
      <c r="CG7291" s="4"/>
    </row>
    <row r="7292" spans="85:85" ht="20.100000000000001" customHeight="1" x14ac:dyDescent="0.2">
      <c r="CG7292" s="4"/>
    </row>
    <row r="7293" spans="85:85" ht="20.100000000000001" customHeight="1" x14ac:dyDescent="0.2">
      <c r="CG7293" s="4"/>
    </row>
    <row r="7294" spans="85:85" ht="20.100000000000001" customHeight="1" x14ac:dyDescent="0.2">
      <c r="CG7294" s="4"/>
    </row>
    <row r="7295" spans="85:85" ht="20.100000000000001" customHeight="1" x14ac:dyDescent="0.2">
      <c r="CG7295" s="4"/>
    </row>
    <row r="7296" spans="85:85" ht="20.100000000000001" customHeight="1" x14ac:dyDescent="0.2">
      <c r="CG7296" s="4"/>
    </row>
    <row r="7297" spans="85:85" ht="20.100000000000001" customHeight="1" x14ac:dyDescent="0.2">
      <c r="CG7297" s="4"/>
    </row>
    <row r="7298" spans="85:85" ht="20.100000000000001" customHeight="1" x14ac:dyDescent="0.2">
      <c r="CG7298" s="4"/>
    </row>
    <row r="7299" spans="85:85" ht="20.100000000000001" customHeight="1" x14ac:dyDescent="0.2">
      <c r="CG7299" s="4"/>
    </row>
    <row r="7300" spans="85:85" ht="20.100000000000001" customHeight="1" x14ac:dyDescent="0.2">
      <c r="CG7300" s="4"/>
    </row>
    <row r="7301" spans="85:85" ht="20.100000000000001" customHeight="1" x14ac:dyDescent="0.2">
      <c r="CG7301" s="4"/>
    </row>
    <row r="7302" spans="85:85" ht="20.100000000000001" customHeight="1" x14ac:dyDescent="0.2">
      <c r="CG7302" s="4"/>
    </row>
    <row r="7303" spans="85:85" ht="20.100000000000001" customHeight="1" x14ac:dyDescent="0.2">
      <c r="CG7303" s="4"/>
    </row>
    <row r="7304" spans="85:85" ht="20.100000000000001" customHeight="1" x14ac:dyDescent="0.2">
      <c r="CG7304" s="4"/>
    </row>
    <row r="7305" spans="85:85" ht="20.100000000000001" customHeight="1" x14ac:dyDescent="0.2">
      <c r="CG7305" s="4"/>
    </row>
    <row r="7306" spans="85:85" ht="20.100000000000001" customHeight="1" x14ac:dyDescent="0.2">
      <c r="CG7306" s="4"/>
    </row>
    <row r="7307" spans="85:85" ht="20.100000000000001" customHeight="1" x14ac:dyDescent="0.2">
      <c r="CG7307" s="4"/>
    </row>
    <row r="7308" spans="85:85" ht="20.100000000000001" customHeight="1" x14ac:dyDescent="0.2">
      <c r="CG7308" s="4"/>
    </row>
    <row r="7309" spans="85:85" ht="20.100000000000001" customHeight="1" x14ac:dyDescent="0.2">
      <c r="CG7309" s="4"/>
    </row>
    <row r="7310" spans="85:85" ht="20.100000000000001" customHeight="1" x14ac:dyDescent="0.2">
      <c r="CG7310" s="4"/>
    </row>
    <row r="7311" spans="85:85" ht="20.100000000000001" customHeight="1" x14ac:dyDescent="0.2">
      <c r="CG7311" s="4"/>
    </row>
    <row r="7312" spans="85:85" ht="20.100000000000001" customHeight="1" x14ac:dyDescent="0.2">
      <c r="CG7312" s="4"/>
    </row>
    <row r="7313" spans="85:85" ht="20.100000000000001" customHeight="1" x14ac:dyDescent="0.2">
      <c r="CG7313" s="4"/>
    </row>
    <row r="7314" spans="85:85" ht="20.100000000000001" customHeight="1" x14ac:dyDescent="0.2">
      <c r="CG7314" s="4"/>
    </row>
    <row r="7315" spans="85:85" ht="20.100000000000001" customHeight="1" x14ac:dyDescent="0.2">
      <c r="CG7315" s="4"/>
    </row>
    <row r="7316" spans="85:85" ht="20.100000000000001" customHeight="1" x14ac:dyDescent="0.2">
      <c r="CG7316" s="4"/>
    </row>
    <row r="7317" spans="85:85" ht="20.100000000000001" customHeight="1" x14ac:dyDescent="0.2">
      <c r="CG7317" s="4"/>
    </row>
    <row r="7318" spans="85:85" ht="20.100000000000001" customHeight="1" x14ac:dyDescent="0.2">
      <c r="CG7318" s="4"/>
    </row>
    <row r="7319" spans="85:85" ht="20.100000000000001" customHeight="1" x14ac:dyDescent="0.2">
      <c r="CG7319" s="4"/>
    </row>
    <row r="7320" spans="85:85" ht="20.100000000000001" customHeight="1" x14ac:dyDescent="0.2">
      <c r="CG7320" s="4"/>
    </row>
    <row r="7321" spans="85:85" ht="20.100000000000001" customHeight="1" x14ac:dyDescent="0.2">
      <c r="CG7321" s="4"/>
    </row>
    <row r="7322" spans="85:85" ht="20.100000000000001" customHeight="1" x14ac:dyDescent="0.2">
      <c r="CG7322" s="4"/>
    </row>
    <row r="7323" spans="85:85" ht="20.100000000000001" customHeight="1" x14ac:dyDescent="0.2">
      <c r="CG7323" s="4"/>
    </row>
    <row r="7324" spans="85:85" ht="20.100000000000001" customHeight="1" x14ac:dyDescent="0.2">
      <c r="CG7324" s="4"/>
    </row>
    <row r="7325" spans="85:85" ht="20.100000000000001" customHeight="1" x14ac:dyDescent="0.2">
      <c r="CG7325" s="4"/>
    </row>
    <row r="7326" spans="85:85" ht="20.100000000000001" customHeight="1" x14ac:dyDescent="0.2">
      <c r="CG7326" s="4"/>
    </row>
    <row r="7327" spans="85:85" ht="20.100000000000001" customHeight="1" x14ac:dyDescent="0.2">
      <c r="CG7327" s="4"/>
    </row>
    <row r="7328" spans="85:85" ht="20.100000000000001" customHeight="1" x14ac:dyDescent="0.2">
      <c r="CG7328" s="4"/>
    </row>
    <row r="7329" spans="85:85" ht="20.100000000000001" customHeight="1" x14ac:dyDescent="0.2">
      <c r="CG7329" s="4"/>
    </row>
    <row r="7330" spans="85:85" ht="20.100000000000001" customHeight="1" x14ac:dyDescent="0.2">
      <c r="CG7330" s="4"/>
    </row>
    <row r="7331" spans="85:85" ht="20.100000000000001" customHeight="1" x14ac:dyDescent="0.2">
      <c r="CG7331" s="4"/>
    </row>
    <row r="7332" spans="85:85" ht="20.100000000000001" customHeight="1" x14ac:dyDescent="0.2">
      <c r="CG7332" s="4"/>
    </row>
    <row r="7333" spans="85:85" ht="20.100000000000001" customHeight="1" x14ac:dyDescent="0.2">
      <c r="CG7333" s="4"/>
    </row>
    <row r="7334" spans="85:85" ht="20.100000000000001" customHeight="1" x14ac:dyDescent="0.2">
      <c r="CG7334" s="4"/>
    </row>
    <row r="7335" spans="85:85" ht="20.100000000000001" customHeight="1" x14ac:dyDescent="0.2">
      <c r="CG7335" s="4"/>
    </row>
    <row r="7336" spans="85:85" ht="20.100000000000001" customHeight="1" x14ac:dyDescent="0.2">
      <c r="CG7336" s="4"/>
    </row>
    <row r="7337" spans="85:85" ht="20.100000000000001" customHeight="1" x14ac:dyDescent="0.2">
      <c r="CG7337" s="4"/>
    </row>
    <row r="7338" spans="85:85" ht="20.100000000000001" customHeight="1" x14ac:dyDescent="0.2">
      <c r="CG7338" s="4"/>
    </row>
    <row r="7339" spans="85:85" ht="20.100000000000001" customHeight="1" x14ac:dyDescent="0.2">
      <c r="CG7339" s="4"/>
    </row>
    <row r="7340" spans="85:85" ht="20.100000000000001" customHeight="1" x14ac:dyDescent="0.2">
      <c r="CG7340" s="4"/>
    </row>
    <row r="7341" spans="85:85" ht="20.100000000000001" customHeight="1" x14ac:dyDescent="0.2">
      <c r="CG7341" s="4"/>
    </row>
    <row r="7342" spans="85:85" ht="20.100000000000001" customHeight="1" x14ac:dyDescent="0.2">
      <c r="CG7342" s="4"/>
    </row>
    <row r="7343" spans="85:85" ht="20.100000000000001" customHeight="1" x14ac:dyDescent="0.2">
      <c r="CG7343" s="4"/>
    </row>
    <row r="7344" spans="85:85" ht="20.100000000000001" customHeight="1" x14ac:dyDescent="0.2">
      <c r="CG7344" s="4"/>
    </row>
    <row r="7345" spans="85:85" ht="20.100000000000001" customHeight="1" x14ac:dyDescent="0.2">
      <c r="CG7345" s="4"/>
    </row>
    <row r="7346" spans="85:85" ht="20.100000000000001" customHeight="1" x14ac:dyDescent="0.2">
      <c r="CG7346" s="4"/>
    </row>
    <row r="7347" spans="85:85" ht="20.100000000000001" customHeight="1" x14ac:dyDescent="0.2">
      <c r="CG7347" s="4"/>
    </row>
    <row r="7348" spans="85:85" ht="20.100000000000001" customHeight="1" x14ac:dyDescent="0.2">
      <c r="CG7348" s="4"/>
    </row>
    <row r="7349" spans="85:85" ht="20.100000000000001" customHeight="1" x14ac:dyDescent="0.2">
      <c r="CG7349" s="4"/>
    </row>
    <row r="7350" spans="85:85" ht="20.100000000000001" customHeight="1" x14ac:dyDescent="0.2">
      <c r="CG7350" s="4"/>
    </row>
    <row r="7351" spans="85:85" ht="20.100000000000001" customHeight="1" x14ac:dyDescent="0.2">
      <c r="CG7351" s="4"/>
    </row>
    <row r="7352" spans="85:85" ht="20.100000000000001" customHeight="1" x14ac:dyDescent="0.2">
      <c r="CG7352" s="4"/>
    </row>
    <row r="7353" spans="85:85" ht="20.100000000000001" customHeight="1" x14ac:dyDescent="0.2">
      <c r="CG7353" s="4"/>
    </row>
    <row r="7354" spans="85:85" ht="20.100000000000001" customHeight="1" x14ac:dyDescent="0.2">
      <c r="CG7354" s="4"/>
    </row>
    <row r="7355" spans="85:85" ht="20.100000000000001" customHeight="1" x14ac:dyDescent="0.2">
      <c r="CG7355" s="4"/>
    </row>
    <row r="7356" spans="85:85" ht="20.100000000000001" customHeight="1" x14ac:dyDescent="0.2">
      <c r="CG7356" s="4"/>
    </row>
    <row r="7357" spans="85:85" ht="20.100000000000001" customHeight="1" x14ac:dyDescent="0.2">
      <c r="CG7357" s="4"/>
    </row>
    <row r="7358" spans="85:85" ht="20.100000000000001" customHeight="1" x14ac:dyDescent="0.2">
      <c r="CG7358" s="4"/>
    </row>
    <row r="7359" spans="85:85" ht="20.100000000000001" customHeight="1" x14ac:dyDescent="0.2">
      <c r="CG7359" s="4"/>
    </row>
    <row r="7360" spans="85:85" ht="20.100000000000001" customHeight="1" x14ac:dyDescent="0.2">
      <c r="CG7360" s="4"/>
    </row>
    <row r="7361" spans="85:85" ht="20.100000000000001" customHeight="1" x14ac:dyDescent="0.2">
      <c r="CG7361" s="4"/>
    </row>
    <row r="7362" spans="85:85" ht="20.100000000000001" customHeight="1" x14ac:dyDescent="0.2">
      <c r="CG7362" s="4"/>
    </row>
    <row r="7363" spans="85:85" ht="20.100000000000001" customHeight="1" x14ac:dyDescent="0.2">
      <c r="CG7363" s="4"/>
    </row>
    <row r="7364" spans="85:85" ht="20.100000000000001" customHeight="1" x14ac:dyDescent="0.2">
      <c r="CG7364" s="4"/>
    </row>
    <row r="7365" spans="85:85" ht="20.100000000000001" customHeight="1" x14ac:dyDescent="0.2">
      <c r="CG7365" s="4"/>
    </row>
    <row r="7366" spans="85:85" ht="20.100000000000001" customHeight="1" x14ac:dyDescent="0.2">
      <c r="CG7366" s="4"/>
    </row>
    <row r="7367" spans="85:85" ht="20.100000000000001" customHeight="1" x14ac:dyDescent="0.2">
      <c r="CG7367" s="4"/>
    </row>
    <row r="7368" spans="85:85" ht="20.100000000000001" customHeight="1" x14ac:dyDescent="0.2">
      <c r="CG7368" s="4"/>
    </row>
    <row r="7369" spans="85:85" ht="20.100000000000001" customHeight="1" x14ac:dyDescent="0.2">
      <c r="CG7369" s="4"/>
    </row>
    <row r="7370" spans="85:85" ht="20.100000000000001" customHeight="1" x14ac:dyDescent="0.2">
      <c r="CG7370" s="4"/>
    </row>
    <row r="7371" spans="85:85" ht="20.100000000000001" customHeight="1" x14ac:dyDescent="0.2">
      <c r="CG7371" s="4"/>
    </row>
    <row r="7372" spans="85:85" ht="20.100000000000001" customHeight="1" x14ac:dyDescent="0.2">
      <c r="CG7372" s="4"/>
    </row>
    <row r="7373" spans="85:85" ht="20.100000000000001" customHeight="1" x14ac:dyDescent="0.2">
      <c r="CG7373" s="4"/>
    </row>
    <row r="7374" spans="85:85" ht="20.100000000000001" customHeight="1" x14ac:dyDescent="0.2">
      <c r="CG7374" s="4"/>
    </row>
    <row r="7375" spans="85:85" ht="20.100000000000001" customHeight="1" x14ac:dyDescent="0.2">
      <c r="CG7375" s="4"/>
    </row>
    <row r="7376" spans="85:85" ht="20.100000000000001" customHeight="1" x14ac:dyDescent="0.2">
      <c r="CG7376" s="4"/>
    </row>
    <row r="7377" spans="85:85" ht="20.100000000000001" customHeight="1" x14ac:dyDescent="0.2">
      <c r="CG7377" s="4"/>
    </row>
    <row r="7378" spans="85:85" ht="20.100000000000001" customHeight="1" x14ac:dyDescent="0.2">
      <c r="CG7378" s="4"/>
    </row>
    <row r="7379" spans="85:85" ht="20.100000000000001" customHeight="1" x14ac:dyDescent="0.2">
      <c r="CG7379" s="4"/>
    </row>
    <row r="7380" spans="85:85" ht="20.100000000000001" customHeight="1" x14ac:dyDescent="0.2">
      <c r="CG7380" s="4"/>
    </row>
    <row r="7381" spans="85:85" ht="20.100000000000001" customHeight="1" x14ac:dyDescent="0.2">
      <c r="CG7381" s="4"/>
    </row>
    <row r="7382" spans="85:85" ht="20.100000000000001" customHeight="1" x14ac:dyDescent="0.2">
      <c r="CG7382" s="4"/>
    </row>
    <row r="7383" spans="85:85" ht="20.100000000000001" customHeight="1" x14ac:dyDescent="0.2">
      <c r="CG7383" s="4"/>
    </row>
    <row r="7384" spans="85:85" ht="20.100000000000001" customHeight="1" x14ac:dyDescent="0.2">
      <c r="CG7384" s="4"/>
    </row>
    <row r="7385" spans="85:85" ht="20.100000000000001" customHeight="1" x14ac:dyDescent="0.2">
      <c r="CG7385" s="4"/>
    </row>
    <row r="7386" spans="85:85" ht="20.100000000000001" customHeight="1" x14ac:dyDescent="0.2">
      <c r="CG7386" s="4"/>
    </row>
    <row r="7387" spans="85:85" ht="20.100000000000001" customHeight="1" x14ac:dyDescent="0.2">
      <c r="CG7387" s="4"/>
    </row>
    <row r="7388" spans="85:85" ht="20.100000000000001" customHeight="1" x14ac:dyDescent="0.2">
      <c r="CG7388" s="4"/>
    </row>
    <row r="7389" spans="85:85" ht="20.100000000000001" customHeight="1" x14ac:dyDescent="0.2">
      <c r="CG7389" s="4"/>
    </row>
    <row r="7390" spans="85:85" ht="20.100000000000001" customHeight="1" x14ac:dyDescent="0.2">
      <c r="CG7390" s="4"/>
    </row>
    <row r="7391" spans="85:85" ht="20.100000000000001" customHeight="1" x14ac:dyDescent="0.2">
      <c r="CG7391" s="4"/>
    </row>
    <row r="7392" spans="85:85" ht="20.100000000000001" customHeight="1" x14ac:dyDescent="0.2">
      <c r="CG7392" s="4"/>
    </row>
    <row r="7393" spans="85:85" ht="20.100000000000001" customHeight="1" x14ac:dyDescent="0.2">
      <c r="CG7393" s="4"/>
    </row>
    <row r="7394" spans="85:85" ht="20.100000000000001" customHeight="1" x14ac:dyDescent="0.2">
      <c r="CG7394" s="4"/>
    </row>
    <row r="7395" spans="85:85" ht="20.100000000000001" customHeight="1" x14ac:dyDescent="0.2">
      <c r="CG7395" s="4"/>
    </row>
    <row r="7396" spans="85:85" ht="20.100000000000001" customHeight="1" x14ac:dyDescent="0.2">
      <c r="CG7396" s="4"/>
    </row>
    <row r="7397" spans="85:85" ht="20.100000000000001" customHeight="1" x14ac:dyDescent="0.2">
      <c r="CG7397" s="4"/>
    </row>
    <row r="7398" spans="85:85" ht="20.100000000000001" customHeight="1" x14ac:dyDescent="0.2">
      <c r="CG7398" s="4"/>
    </row>
    <row r="7399" spans="85:85" ht="20.100000000000001" customHeight="1" x14ac:dyDescent="0.2">
      <c r="CG7399" s="4"/>
    </row>
    <row r="7400" spans="85:85" ht="20.100000000000001" customHeight="1" x14ac:dyDescent="0.2">
      <c r="CG7400" s="4"/>
    </row>
    <row r="7401" spans="85:85" ht="20.100000000000001" customHeight="1" x14ac:dyDescent="0.2">
      <c r="CG7401" s="4"/>
    </row>
    <row r="7402" spans="85:85" ht="20.100000000000001" customHeight="1" x14ac:dyDescent="0.2">
      <c r="CG7402" s="4"/>
    </row>
    <row r="7403" spans="85:85" ht="20.100000000000001" customHeight="1" x14ac:dyDescent="0.2">
      <c r="CG7403" s="4"/>
    </row>
    <row r="7404" spans="85:85" ht="20.100000000000001" customHeight="1" x14ac:dyDescent="0.2">
      <c r="CG7404" s="4"/>
    </row>
    <row r="7405" spans="85:85" ht="20.100000000000001" customHeight="1" x14ac:dyDescent="0.2">
      <c r="CG7405" s="4"/>
    </row>
    <row r="7406" spans="85:85" ht="20.100000000000001" customHeight="1" x14ac:dyDescent="0.2">
      <c r="CG7406" s="4"/>
    </row>
    <row r="7407" spans="85:85" ht="20.100000000000001" customHeight="1" x14ac:dyDescent="0.2">
      <c r="CG7407" s="4"/>
    </row>
    <row r="7408" spans="85:85" ht="20.100000000000001" customHeight="1" x14ac:dyDescent="0.2">
      <c r="CG7408" s="4"/>
    </row>
    <row r="7409" spans="85:85" ht="20.100000000000001" customHeight="1" x14ac:dyDescent="0.2">
      <c r="CG7409" s="4"/>
    </row>
    <row r="7410" spans="85:85" ht="20.100000000000001" customHeight="1" x14ac:dyDescent="0.2">
      <c r="CG7410" s="4"/>
    </row>
    <row r="7411" spans="85:85" ht="20.100000000000001" customHeight="1" x14ac:dyDescent="0.2">
      <c r="CG7411" s="4"/>
    </row>
    <row r="7412" spans="85:85" ht="20.100000000000001" customHeight="1" x14ac:dyDescent="0.2">
      <c r="CG7412" s="4"/>
    </row>
    <row r="7413" spans="85:85" ht="20.100000000000001" customHeight="1" x14ac:dyDescent="0.2">
      <c r="CG7413" s="4"/>
    </row>
    <row r="7414" spans="85:85" ht="20.100000000000001" customHeight="1" x14ac:dyDescent="0.2">
      <c r="CG7414" s="4"/>
    </row>
    <row r="7415" spans="85:85" ht="20.100000000000001" customHeight="1" x14ac:dyDescent="0.2">
      <c r="CG7415" s="4"/>
    </row>
    <row r="7416" spans="85:85" ht="20.100000000000001" customHeight="1" x14ac:dyDescent="0.2">
      <c r="CG7416" s="4"/>
    </row>
    <row r="7417" spans="85:85" ht="20.100000000000001" customHeight="1" x14ac:dyDescent="0.2">
      <c r="CG7417" s="4"/>
    </row>
    <row r="7418" spans="85:85" ht="20.100000000000001" customHeight="1" x14ac:dyDescent="0.2">
      <c r="CG7418" s="4"/>
    </row>
    <row r="7419" spans="85:85" ht="20.100000000000001" customHeight="1" x14ac:dyDescent="0.2">
      <c r="CG7419" s="4"/>
    </row>
    <row r="7420" spans="85:85" ht="20.100000000000001" customHeight="1" x14ac:dyDescent="0.2">
      <c r="CG7420" s="4"/>
    </row>
    <row r="7421" spans="85:85" ht="20.100000000000001" customHeight="1" x14ac:dyDescent="0.2">
      <c r="CG7421" s="4"/>
    </row>
    <row r="7422" spans="85:85" ht="20.100000000000001" customHeight="1" x14ac:dyDescent="0.2">
      <c r="CG7422" s="4"/>
    </row>
    <row r="7423" spans="85:85" ht="20.100000000000001" customHeight="1" x14ac:dyDescent="0.2">
      <c r="CG7423" s="4"/>
    </row>
    <row r="7424" spans="85:85" ht="20.100000000000001" customHeight="1" x14ac:dyDescent="0.2">
      <c r="CG7424" s="4"/>
    </row>
    <row r="7425" spans="85:85" ht="20.100000000000001" customHeight="1" x14ac:dyDescent="0.2">
      <c r="CG7425" s="4"/>
    </row>
    <row r="7426" spans="85:85" ht="20.100000000000001" customHeight="1" x14ac:dyDescent="0.2">
      <c r="CG7426" s="4"/>
    </row>
    <row r="7427" spans="85:85" ht="20.100000000000001" customHeight="1" x14ac:dyDescent="0.2">
      <c r="CG7427" s="4"/>
    </row>
    <row r="7428" spans="85:85" ht="20.100000000000001" customHeight="1" x14ac:dyDescent="0.2">
      <c r="CG7428" s="4"/>
    </row>
    <row r="7429" spans="85:85" ht="20.100000000000001" customHeight="1" x14ac:dyDescent="0.2">
      <c r="CG7429" s="4"/>
    </row>
    <row r="7430" spans="85:85" ht="20.100000000000001" customHeight="1" x14ac:dyDescent="0.2">
      <c r="CG7430" s="4"/>
    </row>
    <row r="7431" spans="85:85" ht="20.100000000000001" customHeight="1" x14ac:dyDescent="0.2">
      <c r="CG7431" s="4"/>
    </row>
    <row r="7432" spans="85:85" ht="20.100000000000001" customHeight="1" x14ac:dyDescent="0.2">
      <c r="CG7432" s="4"/>
    </row>
    <row r="7433" spans="85:85" ht="20.100000000000001" customHeight="1" x14ac:dyDescent="0.2">
      <c r="CG7433" s="4"/>
    </row>
    <row r="7434" spans="85:85" ht="20.100000000000001" customHeight="1" x14ac:dyDescent="0.2">
      <c r="CG7434" s="4"/>
    </row>
    <row r="7435" spans="85:85" ht="20.100000000000001" customHeight="1" x14ac:dyDescent="0.2">
      <c r="CG7435" s="4"/>
    </row>
    <row r="7436" spans="85:85" ht="20.100000000000001" customHeight="1" x14ac:dyDescent="0.2">
      <c r="CG7436" s="4"/>
    </row>
    <row r="7437" spans="85:85" ht="20.100000000000001" customHeight="1" x14ac:dyDescent="0.2">
      <c r="CG7437" s="4"/>
    </row>
    <row r="7438" spans="85:85" ht="20.100000000000001" customHeight="1" x14ac:dyDescent="0.2">
      <c r="CG7438" s="4"/>
    </row>
    <row r="7439" spans="85:85" ht="20.100000000000001" customHeight="1" x14ac:dyDescent="0.2">
      <c r="CG7439" s="4"/>
    </row>
    <row r="7440" spans="85:85" ht="20.100000000000001" customHeight="1" x14ac:dyDescent="0.2">
      <c r="CG7440" s="4"/>
    </row>
    <row r="7441" spans="85:85" ht="20.100000000000001" customHeight="1" x14ac:dyDescent="0.2">
      <c r="CG7441" s="4"/>
    </row>
    <row r="7442" spans="85:85" ht="20.100000000000001" customHeight="1" x14ac:dyDescent="0.2">
      <c r="CG7442" s="4"/>
    </row>
    <row r="7443" spans="85:85" ht="20.100000000000001" customHeight="1" x14ac:dyDescent="0.2">
      <c r="CG7443" s="4"/>
    </row>
    <row r="7444" spans="85:85" ht="20.100000000000001" customHeight="1" x14ac:dyDescent="0.2">
      <c r="CG7444" s="4"/>
    </row>
    <row r="7445" spans="85:85" ht="20.100000000000001" customHeight="1" x14ac:dyDescent="0.2">
      <c r="CG7445" s="4"/>
    </row>
    <row r="7446" spans="85:85" ht="20.100000000000001" customHeight="1" x14ac:dyDescent="0.2">
      <c r="CG7446" s="4"/>
    </row>
    <row r="7447" spans="85:85" ht="20.100000000000001" customHeight="1" x14ac:dyDescent="0.2">
      <c r="CG7447" s="4"/>
    </row>
    <row r="7448" spans="85:85" ht="20.100000000000001" customHeight="1" x14ac:dyDescent="0.2">
      <c r="CG7448" s="4"/>
    </row>
    <row r="7449" spans="85:85" ht="20.100000000000001" customHeight="1" x14ac:dyDescent="0.2">
      <c r="CG7449" s="4"/>
    </row>
    <row r="7450" spans="85:85" ht="20.100000000000001" customHeight="1" x14ac:dyDescent="0.2">
      <c r="CG7450" s="4"/>
    </row>
    <row r="7451" spans="85:85" ht="20.100000000000001" customHeight="1" x14ac:dyDescent="0.2">
      <c r="CG7451" s="4"/>
    </row>
    <row r="7452" spans="85:85" ht="20.100000000000001" customHeight="1" x14ac:dyDescent="0.2">
      <c r="CG7452" s="4"/>
    </row>
    <row r="7453" spans="85:85" ht="20.100000000000001" customHeight="1" x14ac:dyDescent="0.2">
      <c r="CG7453" s="4"/>
    </row>
    <row r="7454" spans="85:85" ht="20.100000000000001" customHeight="1" x14ac:dyDescent="0.2">
      <c r="CG7454" s="4"/>
    </row>
    <row r="7455" spans="85:85" ht="20.100000000000001" customHeight="1" x14ac:dyDescent="0.2">
      <c r="CG7455" s="4"/>
    </row>
    <row r="7456" spans="85:85" ht="20.100000000000001" customHeight="1" x14ac:dyDescent="0.2">
      <c r="CG7456" s="4"/>
    </row>
    <row r="7457" spans="85:85" ht="20.100000000000001" customHeight="1" x14ac:dyDescent="0.2">
      <c r="CG7457" s="4"/>
    </row>
    <row r="7458" spans="85:85" ht="20.100000000000001" customHeight="1" x14ac:dyDescent="0.2">
      <c r="CG7458" s="4"/>
    </row>
    <row r="7459" spans="85:85" ht="20.100000000000001" customHeight="1" x14ac:dyDescent="0.2">
      <c r="CG7459" s="4"/>
    </row>
    <row r="7460" spans="85:85" ht="20.100000000000001" customHeight="1" x14ac:dyDescent="0.2">
      <c r="CG7460" s="4"/>
    </row>
    <row r="7461" spans="85:85" ht="20.100000000000001" customHeight="1" x14ac:dyDescent="0.2">
      <c r="CG7461" s="4"/>
    </row>
    <row r="7462" spans="85:85" ht="20.100000000000001" customHeight="1" x14ac:dyDescent="0.2">
      <c r="CG7462" s="4"/>
    </row>
    <row r="7463" spans="85:85" ht="20.100000000000001" customHeight="1" x14ac:dyDescent="0.2">
      <c r="CG7463" s="4"/>
    </row>
    <row r="7464" spans="85:85" ht="20.100000000000001" customHeight="1" x14ac:dyDescent="0.2">
      <c r="CG7464" s="4"/>
    </row>
    <row r="7465" spans="85:85" ht="20.100000000000001" customHeight="1" x14ac:dyDescent="0.2">
      <c r="CG7465" s="4"/>
    </row>
    <row r="7466" spans="85:85" ht="20.100000000000001" customHeight="1" x14ac:dyDescent="0.2">
      <c r="CG7466" s="4"/>
    </row>
    <row r="7467" spans="85:85" ht="20.100000000000001" customHeight="1" x14ac:dyDescent="0.2">
      <c r="CG7467" s="4"/>
    </row>
    <row r="7468" spans="85:85" ht="20.100000000000001" customHeight="1" x14ac:dyDescent="0.2">
      <c r="CG7468" s="4"/>
    </row>
    <row r="7469" spans="85:85" ht="20.100000000000001" customHeight="1" x14ac:dyDescent="0.2">
      <c r="CG7469" s="4"/>
    </row>
    <row r="7470" spans="85:85" ht="20.100000000000001" customHeight="1" x14ac:dyDescent="0.2">
      <c r="CG7470" s="4"/>
    </row>
    <row r="7471" spans="85:85" ht="20.100000000000001" customHeight="1" x14ac:dyDescent="0.2">
      <c r="CG7471" s="4"/>
    </row>
    <row r="7472" spans="85:85" ht="20.100000000000001" customHeight="1" x14ac:dyDescent="0.2">
      <c r="CG7472" s="4"/>
    </row>
    <row r="7473" spans="85:85" ht="20.100000000000001" customHeight="1" x14ac:dyDescent="0.2">
      <c r="CG7473" s="4"/>
    </row>
    <row r="7474" spans="85:85" ht="20.100000000000001" customHeight="1" x14ac:dyDescent="0.2">
      <c r="CG7474" s="4"/>
    </row>
    <row r="7475" spans="85:85" ht="20.100000000000001" customHeight="1" x14ac:dyDescent="0.2">
      <c r="CG7475" s="4"/>
    </row>
    <row r="7476" spans="85:85" ht="20.100000000000001" customHeight="1" x14ac:dyDescent="0.2">
      <c r="CG7476" s="4"/>
    </row>
    <row r="7477" spans="85:85" ht="20.100000000000001" customHeight="1" x14ac:dyDescent="0.2">
      <c r="CG7477" s="4"/>
    </row>
    <row r="7478" spans="85:85" ht="20.100000000000001" customHeight="1" x14ac:dyDescent="0.2">
      <c r="CG7478" s="4"/>
    </row>
    <row r="7479" spans="85:85" ht="20.100000000000001" customHeight="1" x14ac:dyDescent="0.2">
      <c r="CG7479" s="4"/>
    </row>
    <row r="7480" spans="85:85" ht="20.100000000000001" customHeight="1" x14ac:dyDescent="0.2">
      <c r="CG7480" s="4"/>
    </row>
    <row r="7481" spans="85:85" ht="20.100000000000001" customHeight="1" x14ac:dyDescent="0.2">
      <c r="CG7481" s="4"/>
    </row>
    <row r="7482" spans="85:85" ht="20.100000000000001" customHeight="1" x14ac:dyDescent="0.2">
      <c r="CG7482" s="4"/>
    </row>
    <row r="7483" spans="85:85" ht="20.100000000000001" customHeight="1" x14ac:dyDescent="0.2">
      <c r="CG7483" s="4"/>
    </row>
    <row r="7484" spans="85:85" ht="20.100000000000001" customHeight="1" x14ac:dyDescent="0.2">
      <c r="CG7484" s="4"/>
    </row>
    <row r="7485" spans="85:85" ht="20.100000000000001" customHeight="1" x14ac:dyDescent="0.2">
      <c r="CG7485" s="4"/>
    </row>
    <row r="7486" spans="85:85" ht="20.100000000000001" customHeight="1" x14ac:dyDescent="0.2">
      <c r="CG7486" s="4"/>
    </row>
    <row r="7487" spans="85:85" ht="20.100000000000001" customHeight="1" x14ac:dyDescent="0.2">
      <c r="CG7487" s="4"/>
    </row>
    <row r="7488" spans="85:85" ht="20.100000000000001" customHeight="1" x14ac:dyDescent="0.2">
      <c r="CG7488" s="4"/>
    </row>
    <row r="7489" spans="85:85" ht="20.100000000000001" customHeight="1" x14ac:dyDescent="0.2">
      <c r="CG7489" s="4"/>
    </row>
    <row r="7490" spans="85:85" ht="20.100000000000001" customHeight="1" x14ac:dyDescent="0.2">
      <c r="CG7490" s="4"/>
    </row>
    <row r="7491" spans="85:85" ht="20.100000000000001" customHeight="1" x14ac:dyDescent="0.2">
      <c r="CG7491" s="4"/>
    </row>
    <row r="7492" spans="85:85" ht="20.100000000000001" customHeight="1" x14ac:dyDescent="0.2">
      <c r="CG7492" s="4"/>
    </row>
    <row r="7493" spans="85:85" ht="20.100000000000001" customHeight="1" x14ac:dyDescent="0.2">
      <c r="CG7493" s="4"/>
    </row>
    <row r="7494" spans="85:85" ht="20.100000000000001" customHeight="1" x14ac:dyDescent="0.2">
      <c r="CG7494" s="4"/>
    </row>
    <row r="7495" spans="85:85" ht="20.100000000000001" customHeight="1" x14ac:dyDescent="0.2">
      <c r="CG7495" s="4"/>
    </row>
    <row r="7496" spans="85:85" ht="20.100000000000001" customHeight="1" x14ac:dyDescent="0.2">
      <c r="CG7496" s="4"/>
    </row>
    <row r="7497" spans="85:85" ht="20.100000000000001" customHeight="1" x14ac:dyDescent="0.2">
      <c r="CG7497" s="4"/>
    </row>
    <row r="7498" spans="85:85" ht="20.100000000000001" customHeight="1" x14ac:dyDescent="0.2">
      <c r="CG7498" s="4"/>
    </row>
    <row r="7499" spans="85:85" ht="20.100000000000001" customHeight="1" x14ac:dyDescent="0.2">
      <c r="CG7499" s="4"/>
    </row>
    <row r="7500" spans="85:85" ht="20.100000000000001" customHeight="1" x14ac:dyDescent="0.2">
      <c r="CG7500" s="4"/>
    </row>
    <row r="7501" spans="85:85" ht="20.100000000000001" customHeight="1" x14ac:dyDescent="0.2">
      <c r="CG7501" s="4"/>
    </row>
    <row r="7502" spans="85:85" ht="20.100000000000001" customHeight="1" x14ac:dyDescent="0.2">
      <c r="CG7502" s="4"/>
    </row>
    <row r="7503" spans="85:85" ht="20.100000000000001" customHeight="1" x14ac:dyDescent="0.2">
      <c r="CG7503" s="4"/>
    </row>
    <row r="7504" spans="85:85" ht="20.100000000000001" customHeight="1" x14ac:dyDescent="0.2">
      <c r="CG7504" s="4"/>
    </row>
    <row r="7505" spans="85:85" ht="20.100000000000001" customHeight="1" x14ac:dyDescent="0.2">
      <c r="CG7505" s="4"/>
    </row>
    <row r="7506" spans="85:85" ht="20.100000000000001" customHeight="1" x14ac:dyDescent="0.2">
      <c r="CG7506" s="4"/>
    </row>
    <row r="7507" spans="85:85" ht="20.100000000000001" customHeight="1" x14ac:dyDescent="0.2">
      <c r="CG7507" s="4"/>
    </row>
    <row r="7508" spans="85:85" ht="20.100000000000001" customHeight="1" x14ac:dyDescent="0.2">
      <c r="CG7508" s="4"/>
    </row>
    <row r="7509" spans="85:85" ht="20.100000000000001" customHeight="1" x14ac:dyDescent="0.2">
      <c r="CG7509" s="4"/>
    </row>
    <row r="7510" spans="85:85" ht="20.100000000000001" customHeight="1" x14ac:dyDescent="0.2">
      <c r="CG7510" s="4"/>
    </row>
    <row r="7511" spans="85:85" ht="20.100000000000001" customHeight="1" x14ac:dyDescent="0.2">
      <c r="CG7511" s="4"/>
    </row>
    <row r="7512" spans="85:85" ht="20.100000000000001" customHeight="1" x14ac:dyDescent="0.2">
      <c r="CG7512" s="4"/>
    </row>
    <row r="7513" spans="85:85" ht="20.100000000000001" customHeight="1" x14ac:dyDescent="0.2">
      <c r="CG7513" s="4"/>
    </row>
    <row r="7514" spans="85:85" ht="20.100000000000001" customHeight="1" x14ac:dyDescent="0.2">
      <c r="CG7514" s="4"/>
    </row>
    <row r="7515" spans="85:85" ht="20.100000000000001" customHeight="1" x14ac:dyDescent="0.2">
      <c r="CG7515" s="4"/>
    </row>
    <row r="7516" spans="85:85" ht="20.100000000000001" customHeight="1" x14ac:dyDescent="0.2">
      <c r="CG7516" s="4"/>
    </row>
    <row r="7517" spans="85:85" ht="20.100000000000001" customHeight="1" x14ac:dyDescent="0.2">
      <c r="CG7517" s="4"/>
    </row>
    <row r="7518" spans="85:85" ht="20.100000000000001" customHeight="1" x14ac:dyDescent="0.2">
      <c r="CG7518" s="4"/>
    </row>
    <row r="7519" spans="85:85" ht="20.100000000000001" customHeight="1" x14ac:dyDescent="0.2">
      <c r="CG7519" s="4"/>
    </row>
    <row r="7520" spans="85:85" ht="20.100000000000001" customHeight="1" x14ac:dyDescent="0.2">
      <c r="CG7520" s="4"/>
    </row>
    <row r="7521" spans="85:85" ht="20.100000000000001" customHeight="1" x14ac:dyDescent="0.2">
      <c r="CG7521" s="4"/>
    </row>
    <row r="7522" spans="85:85" ht="20.100000000000001" customHeight="1" x14ac:dyDescent="0.2">
      <c r="CG7522" s="4"/>
    </row>
    <row r="7523" spans="85:85" ht="20.100000000000001" customHeight="1" x14ac:dyDescent="0.2">
      <c r="CG7523" s="4"/>
    </row>
    <row r="7524" spans="85:85" ht="20.100000000000001" customHeight="1" x14ac:dyDescent="0.2">
      <c r="CG7524" s="4"/>
    </row>
    <row r="7525" spans="85:85" ht="20.100000000000001" customHeight="1" x14ac:dyDescent="0.2">
      <c r="CG7525" s="4"/>
    </row>
    <row r="7526" spans="85:85" ht="20.100000000000001" customHeight="1" x14ac:dyDescent="0.2">
      <c r="CG7526" s="4"/>
    </row>
    <row r="7527" spans="85:85" ht="20.100000000000001" customHeight="1" x14ac:dyDescent="0.2">
      <c r="CG7527" s="4"/>
    </row>
    <row r="7528" spans="85:85" ht="20.100000000000001" customHeight="1" x14ac:dyDescent="0.2">
      <c r="CG7528" s="4"/>
    </row>
    <row r="7529" spans="85:85" ht="20.100000000000001" customHeight="1" x14ac:dyDescent="0.2">
      <c r="CG7529" s="4"/>
    </row>
    <row r="7530" spans="85:85" ht="20.100000000000001" customHeight="1" x14ac:dyDescent="0.2">
      <c r="CG7530" s="4"/>
    </row>
    <row r="7531" spans="85:85" ht="20.100000000000001" customHeight="1" x14ac:dyDescent="0.2">
      <c r="CG7531" s="4"/>
    </row>
    <row r="7532" spans="85:85" ht="20.100000000000001" customHeight="1" x14ac:dyDescent="0.2">
      <c r="CG7532" s="4"/>
    </row>
    <row r="7533" spans="85:85" ht="20.100000000000001" customHeight="1" x14ac:dyDescent="0.2">
      <c r="CG7533" s="4"/>
    </row>
    <row r="7534" spans="85:85" ht="20.100000000000001" customHeight="1" x14ac:dyDescent="0.2">
      <c r="CG7534" s="4"/>
    </row>
    <row r="7535" spans="85:85" ht="20.100000000000001" customHeight="1" x14ac:dyDescent="0.2">
      <c r="CG7535" s="4"/>
    </row>
    <row r="7536" spans="85:85" ht="20.100000000000001" customHeight="1" x14ac:dyDescent="0.2">
      <c r="CG7536" s="4"/>
    </row>
    <row r="7537" spans="85:85" ht="20.100000000000001" customHeight="1" x14ac:dyDescent="0.2">
      <c r="CG7537" s="4"/>
    </row>
    <row r="7538" spans="85:85" ht="20.100000000000001" customHeight="1" x14ac:dyDescent="0.2">
      <c r="CG7538" s="4"/>
    </row>
    <row r="7539" spans="85:85" ht="20.100000000000001" customHeight="1" x14ac:dyDescent="0.2">
      <c r="CG7539" s="4"/>
    </row>
    <row r="7540" spans="85:85" ht="20.100000000000001" customHeight="1" x14ac:dyDescent="0.2">
      <c r="CG7540" s="4"/>
    </row>
    <row r="7541" spans="85:85" ht="20.100000000000001" customHeight="1" x14ac:dyDescent="0.2">
      <c r="CG7541" s="4"/>
    </row>
    <row r="7542" spans="85:85" ht="20.100000000000001" customHeight="1" x14ac:dyDescent="0.2">
      <c r="CG7542" s="4"/>
    </row>
    <row r="7543" spans="85:85" ht="20.100000000000001" customHeight="1" x14ac:dyDescent="0.2">
      <c r="CG7543" s="4"/>
    </row>
    <row r="7544" spans="85:85" ht="20.100000000000001" customHeight="1" x14ac:dyDescent="0.2">
      <c r="CG7544" s="4"/>
    </row>
    <row r="7545" spans="85:85" ht="20.100000000000001" customHeight="1" x14ac:dyDescent="0.2">
      <c r="CG7545" s="4"/>
    </row>
    <row r="7546" spans="85:85" ht="20.100000000000001" customHeight="1" x14ac:dyDescent="0.2">
      <c r="CG7546" s="4"/>
    </row>
    <row r="7547" spans="85:85" ht="20.100000000000001" customHeight="1" x14ac:dyDescent="0.2">
      <c r="CG7547" s="4"/>
    </row>
    <row r="7548" spans="85:85" ht="20.100000000000001" customHeight="1" x14ac:dyDescent="0.2">
      <c r="CG7548" s="4"/>
    </row>
    <row r="7549" spans="85:85" ht="20.100000000000001" customHeight="1" x14ac:dyDescent="0.2">
      <c r="CG7549" s="4"/>
    </row>
    <row r="7550" spans="85:85" ht="20.100000000000001" customHeight="1" x14ac:dyDescent="0.2">
      <c r="CG7550" s="4"/>
    </row>
    <row r="7551" spans="85:85" ht="20.100000000000001" customHeight="1" x14ac:dyDescent="0.2">
      <c r="CG7551" s="4"/>
    </row>
    <row r="7552" spans="85:85" ht="20.100000000000001" customHeight="1" x14ac:dyDescent="0.2">
      <c r="CG7552" s="4"/>
    </row>
    <row r="7553" spans="85:85" ht="20.100000000000001" customHeight="1" x14ac:dyDescent="0.2">
      <c r="CG7553" s="4"/>
    </row>
    <row r="7554" spans="85:85" ht="20.100000000000001" customHeight="1" x14ac:dyDescent="0.2">
      <c r="CG7554" s="4"/>
    </row>
    <row r="7555" spans="85:85" ht="20.100000000000001" customHeight="1" x14ac:dyDescent="0.2">
      <c r="CG7555" s="4"/>
    </row>
    <row r="7556" spans="85:85" ht="20.100000000000001" customHeight="1" x14ac:dyDescent="0.2">
      <c r="CG7556" s="4"/>
    </row>
    <row r="7557" spans="85:85" ht="20.100000000000001" customHeight="1" x14ac:dyDescent="0.2">
      <c r="CG7557" s="4"/>
    </row>
    <row r="7558" spans="85:85" ht="20.100000000000001" customHeight="1" x14ac:dyDescent="0.2">
      <c r="CG7558" s="4"/>
    </row>
    <row r="7559" spans="85:85" ht="20.100000000000001" customHeight="1" x14ac:dyDescent="0.2">
      <c r="CG7559" s="4"/>
    </row>
    <row r="7560" spans="85:85" ht="20.100000000000001" customHeight="1" x14ac:dyDescent="0.2">
      <c r="CG7560" s="4"/>
    </row>
    <row r="7561" spans="85:85" ht="20.100000000000001" customHeight="1" x14ac:dyDescent="0.2">
      <c r="CG7561" s="4"/>
    </row>
    <row r="7562" spans="85:85" ht="20.100000000000001" customHeight="1" x14ac:dyDescent="0.2">
      <c r="CG7562" s="4"/>
    </row>
    <row r="7563" spans="85:85" ht="20.100000000000001" customHeight="1" x14ac:dyDescent="0.2">
      <c r="CG7563" s="4"/>
    </row>
    <row r="7564" spans="85:85" ht="20.100000000000001" customHeight="1" x14ac:dyDescent="0.2">
      <c r="CG7564" s="4"/>
    </row>
    <row r="7565" spans="85:85" ht="20.100000000000001" customHeight="1" x14ac:dyDescent="0.2">
      <c r="CG7565" s="4"/>
    </row>
    <row r="7566" spans="85:85" ht="20.100000000000001" customHeight="1" x14ac:dyDescent="0.2">
      <c r="CG7566" s="4"/>
    </row>
    <row r="7567" spans="85:85" ht="20.100000000000001" customHeight="1" x14ac:dyDescent="0.2">
      <c r="CG7567" s="4"/>
    </row>
    <row r="7568" spans="85:85" ht="20.100000000000001" customHeight="1" x14ac:dyDescent="0.2">
      <c r="CG7568" s="4"/>
    </row>
    <row r="7569" spans="85:85" ht="20.100000000000001" customHeight="1" x14ac:dyDescent="0.2">
      <c r="CG7569" s="4"/>
    </row>
    <row r="7570" spans="85:85" ht="20.100000000000001" customHeight="1" x14ac:dyDescent="0.2">
      <c r="CG7570" s="4"/>
    </row>
    <row r="7571" spans="85:85" ht="20.100000000000001" customHeight="1" x14ac:dyDescent="0.2">
      <c r="CG7571" s="4"/>
    </row>
    <row r="7572" spans="85:85" ht="20.100000000000001" customHeight="1" x14ac:dyDescent="0.2">
      <c r="CG7572" s="4"/>
    </row>
    <row r="7573" spans="85:85" ht="20.100000000000001" customHeight="1" x14ac:dyDescent="0.2">
      <c r="CG7573" s="4"/>
    </row>
    <row r="7574" spans="85:85" ht="20.100000000000001" customHeight="1" x14ac:dyDescent="0.2">
      <c r="CG7574" s="4"/>
    </row>
    <row r="7575" spans="85:85" ht="20.100000000000001" customHeight="1" x14ac:dyDescent="0.2">
      <c r="CG7575" s="4"/>
    </row>
    <row r="7576" spans="85:85" ht="20.100000000000001" customHeight="1" x14ac:dyDescent="0.2">
      <c r="CG7576" s="4"/>
    </row>
    <row r="7577" spans="85:85" ht="20.100000000000001" customHeight="1" x14ac:dyDescent="0.2">
      <c r="CG7577" s="4"/>
    </row>
    <row r="7578" spans="85:85" ht="20.100000000000001" customHeight="1" x14ac:dyDescent="0.2">
      <c r="CG7578" s="4"/>
    </row>
    <row r="7579" spans="85:85" ht="20.100000000000001" customHeight="1" x14ac:dyDescent="0.2">
      <c r="CG7579" s="4"/>
    </row>
    <row r="7580" spans="85:85" ht="20.100000000000001" customHeight="1" x14ac:dyDescent="0.2">
      <c r="CG7580" s="4"/>
    </row>
    <row r="7581" spans="85:85" ht="20.100000000000001" customHeight="1" x14ac:dyDescent="0.2">
      <c r="CG7581" s="4"/>
    </row>
    <row r="7582" spans="85:85" ht="20.100000000000001" customHeight="1" x14ac:dyDescent="0.2">
      <c r="CG7582" s="4"/>
    </row>
    <row r="7583" spans="85:85" ht="20.100000000000001" customHeight="1" x14ac:dyDescent="0.2">
      <c r="CG7583" s="4"/>
    </row>
    <row r="7584" spans="85:85" ht="20.100000000000001" customHeight="1" x14ac:dyDescent="0.2">
      <c r="CG7584" s="4"/>
    </row>
    <row r="7585" spans="85:85" ht="20.100000000000001" customHeight="1" x14ac:dyDescent="0.2">
      <c r="CG7585" s="4"/>
    </row>
    <row r="7586" spans="85:85" ht="20.100000000000001" customHeight="1" x14ac:dyDescent="0.2">
      <c r="CG7586" s="4"/>
    </row>
    <row r="7587" spans="85:85" ht="20.100000000000001" customHeight="1" x14ac:dyDescent="0.2">
      <c r="CG7587" s="4"/>
    </row>
    <row r="7588" spans="85:85" ht="20.100000000000001" customHeight="1" x14ac:dyDescent="0.2">
      <c r="CG7588" s="4"/>
    </row>
    <row r="7589" spans="85:85" ht="20.100000000000001" customHeight="1" x14ac:dyDescent="0.2">
      <c r="CG7589" s="4"/>
    </row>
    <row r="7590" spans="85:85" ht="20.100000000000001" customHeight="1" x14ac:dyDescent="0.2">
      <c r="CG7590" s="4"/>
    </row>
    <row r="7591" spans="85:85" ht="20.100000000000001" customHeight="1" x14ac:dyDescent="0.2">
      <c r="CG7591" s="4"/>
    </row>
    <row r="7592" spans="85:85" ht="20.100000000000001" customHeight="1" x14ac:dyDescent="0.2">
      <c r="CG7592" s="4"/>
    </row>
    <row r="7593" spans="85:85" ht="20.100000000000001" customHeight="1" x14ac:dyDescent="0.2">
      <c r="CG7593" s="4"/>
    </row>
    <row r="7594" spans="85:85" ht="20.100000000000001" customHeight="1" x14ac:dyDescent="0.2">
      <c r="CG7594" s="4"/>
    </row>
    <row r="7595" spans="85:85" ht="20.100000000000001" customHeight="1" x14ac:dyDescent="0.2">
      <c r="CG7595" s="4"/>
    </row>
    <row r="7596" spans="85:85" ht="20.100000000000001" customHeight="1" x14ac:dyDescent="0.2">
      <c r="CG7596" s="4"/>
    </row>
    <row r="7597" spans="85:85" ht="20.100000000000001" customHeight="1" x14ac:dyDescent="0.2">
      <c r="CG7597" s="4"/>
    </row>
    <row r="7598" spans="85:85" ht="20.100000000000001" customHeight="1" x14ac:dyDescent="0.2">
      <c r="CG7598" s="4"/>
    </row>
    <row r="7599" spans="85:85" ht="20.100000000000001" customHeight="1" x14ac:dyDescent="0.2">
      <c r="CG7599" s="4"/>
    </row>
    <row r="7600" spans="85:85" ht="20.100000000000001" customHeight="1" x14ac:dyDescent="0.2">
      <c r="CG7600" s="4"/>
    </row>
    <row r="7601" spans="85:85" ht="20.100000000000001" customHeight="1" x14ac:dyDescent="0.2">
      <c r="CG7601" s="4"/>
    </row>
    <row r="7602" spans="85:85" ht="20.100000000000001" customHeight="1" x14ac:dyDescent="0.2">
      <c r="CG7602" s="4"/>
    </row>
    <row r="7603" spans="85:85" ht="20.100000000000001" customHeight="1" x14ac:dyDescent="0.2">
      <c r="CG7603" s="4"/>
    </row>
    <row r="7604" spans="85:85" ht="20.100000000000001" customHeight="1" x14ac:dyDescent="0.2">
      <c r="CG7604" s="4"/>
    </row>
    <row r="7605" spans="85:85" ht="20.100000000000001" customHeight="1" x14ac:dyDescent="0.2">
      <c r="CG7605" s="4"/>
    </row>
    <row r="7606" spans="85:85" ht="20.100000000000001" customHeight="1" x14ac:dyDescent="0.2">
      <c r="CG7606" s="4"/>
    </row>
    <row r="7607" spans="85:85" ht="20.100000000000001" customHeight="1" x14ac:dyDescent="0.2">
      <c r="CG7607" s="4"/>
    </row>
    <row r="7608" spans="85:85" ht="20.100000000000001" customHeight="1" x14ac:dyDescent="0.2">
      <c r="CG7608" s="4"/>
    </row>
    <row r="7609" spans="85:85" ht="20.100000000000001" customHeight="1" x14ac:dyDescent="0.2">
      <c r="CG7609" s="4"/>
    </row>
    <row r="7610" spans="85:85" ht="20.100000000000001" customHeight="1" x14ac:dyDescent="0.2">
      <c r="CG7610" s="4"/>
    </row>
    <row r="7611" spans="85:85" ht="20.100000000000001" customHeight="1" x14ac:dyDescent="0.2">
      <c r="CG7611" s="4"/>
    </row>
    <row r="7612" spans="85:85" ht="20.100000000000001" customHeight="1" x14ac:dyDescent="0.2">
      <c r="CG7612" s="4"/>
    </row>
    <row r="7613" spans="85:85" ht="20.100000000000001" customHeight="1" x14ac:dyDescent="0.2">
      <c r="CG7613" s="4"/>
    </row>
    <row r="7614" spans="85:85" ht="20.100000000000001" customHeight="1" x14ac:dyDescent="0.2">
      <c r="CG7614" s="4"/>
    </row>
    <row r="7615" spans="85:85" ht="20.100000000000001" customHeight="1" x14ac:dyDescent="0.2">
      <c r="CG7615" s="4"/>
    </row>
    <row r="7616" spans="85:85" ht="20.100000000000001" customHeight="1" x14ac:dyDescent="0.2">
      <c r="CG7616" s="4"/>
    </row>
    <row r="7617" spans="85:85" ht="20.100000000000001" customHeight="1" x14ac:dyDescent="0.2">
      <c r="CG7617" s="4"/>
    </row>
    <row r="7618" spans="85:85" ht="20.100000000000001" customHeight="1" x14ac:dyDescent="0.2">
      <c r="CG7618" s="4"/>
    </row>
    <row r="7619" spans="85:85" ht="20.100000000000001" customHeight="1" x14ac:dyDescent="0.2">
      <c r="CG7619" s="4"/>
    </row>
    <row r="7620" spans="85:85" ht="20.100000000000001" customHeight="1" x14ac:dyDescent="0.2">
      <c r="CG7620" s="4"/>
    </row>
    <row r="7621" spans="85:85" ht="20.100000000000001" customHeight="1" x14ac:dyDescent="0.2">
      <c r="CG7621" s="4"/>
    </row>
    <row r="7622" spans="85:85" ht="20.100000000000001" customHeight="1" x14ac:dyDescent="0.2">
      <c r="CG7622" s="4"/>
    </row>
    <row r="7623" spans="85:85" ht="20.100000000000001" customHeight="1" x14ac:dyDescent="0.2">
      <c r="CG7623" s="4"/>
    </row>
    <row r="7624" spans="85:85" ht="20.100000000000001" customHeight="1" x14ac:dyDescent="0.2">
      <c r="CG7624" s="4"/>
    </row>
    <row r="7625" spans="85:85" ht="20.100000000000001" customHeight="1" x14ac:dyDescent="0.2">
      <c r="CG7625" s="4"/>
    </row>
    <row r="7626" spans="85:85" ht="20.100000000000001" customHeight="1" x14ac:dyDescent="0.2">
      <c r="CG7626" s="4"/>
    </row>
    <row r="7627" spans="85:85" ht="20.100000000000001" customHeight="1" x14ac:dyDescent="0.2">
      <c r="CG7627" s="4"/>
    </row>
    <row r="7628" spans="85:85" ht="20.100000000000001" customHeight="1" x14ac:dyDescent="0.2">
      <c r="CG7628" s="4"/>
    </row>
    <row r="7629" spans="85:85" ht="20.100000000000001" customHeight="1" x14ac:dyDescent="0.2">
      <c r="CG7629" s="4"/>
    </row>
    <row r="7630" spans="85:85" ht="20.100000000000001" customHeight="1" x14ac:dyDescent="0.2">
      <c r="CG7630" s="4"/>
    </row>
    <row r="7631" spans="85:85" ht="20.100000000000001" customHeight="1" x14ac:dyDescent="0.2">
      <c r="CG7631" s="4"/>
    </row>
    <row r="7632" spans="85:85" ht="20.100000000000001" customHeight="1" x14ac:dyDescent="0.2">
      <c r="CG7632" s="4"/>
    </row>
    <row r="7633" spans="85:85" ht="20.100000000000001" customHeight="1" x14ac:dyDescent="0.2">
      <c r="CG7633" s="4"/>
    </row>
    <row r="7634" spans="85:85" ht="20.100000000000001" customHeight="1" x14ac:dyDescent="0.2">
      <c r="CG7634" s="4"/>
    </row>
    <row r="7635" spans="85:85" ht="20.100000000000001" customHeight="1" x14ac:dyDescent="0.2">
      <c r="CG7635" s="4"/>
    </row>
    <row r="7636" spans="85:85" ht="20.100000000000001" customHeight="1" x14ac:dyDescent="0.2">
      <c r="CG7636" s="4"/>
    </row>
    <row r="7637" spans="85:85" ht="20.100000000000001" customHeight="1" x14ac:dyDescent="0.2">
      <c r="CG7637" s="4"/>
    </row>
    <row r="7638" spans="85:85" ht="20.100000000000001" customHeight="1" x14ac:dyDescent="0.2">
      <c r="CG7638" s="4"/>
    </row>
    <row r="7639" spans="85:85" ht="20.100000000000001" customHeight="1" x14ac:dyDescent="0.2">
      <c r="CG7639" s="4"/>
    </row>
    <row r="7640" spans="85:85" ht="20.100000000000001" customHeight="1" x14ac:dyDescent="0.2">
      <c r="CG7640" s="4"/>
    </row>
    <row r="7641" spans="85:85" ht="20.100000000000001" customHeight="1" x14ac:dyDescent="0.2">
      <c r="CG7641" s="4"/>
    </row>
    <row r="7642" spans="85:85" ht="20.100000000000001" customHeight="1" x14ac:dyDescent="0.2">
      <c r="CG7642" s="4"/>
    </row>
    <row r="7643" spans="85:85" ht="20.100000000000001" customHeight="1" x14ac:dyDescent="0.2">
      <c r="CG7643" s="4"/>
    </row>
    <row r="7644" spans="85:85" ht="20.100000000000001" customHeight="1" x14ac:dyDescent="0.2">
      <c r="CG7644" s="4"/>
    </row>
    <row r="7645" spans="85:85" ht="20.100000000000001" customHeight="1" x14ac:dyDescent="0.2">
      <c r="CG7645" s="4"/>
    </row>
    <row r="7646" spans="85:85" ht="20.100000000000001" customHeight="1" x14ac:dyDescent="0.2">
      <c r="CG7646" s="4"/>
    </row>
    <row r="7647" spans="85:85" ht="20.100000000000001" customHeight="1" x14ac:dyDescent="0.2">
      <c r="CG7647" s="4"/>
    </row>
    <row r="7648" spans="85:85" ht="20.100000000000001" customHeight="1" x14ac:dyDescent="0.2">
      <c r="CG7648" s="4"/>
    </row>
    <row r="7649" spans="85:85" ht="20.100000000000001" customHeight="1" x14ac:dyDescent="0.2">
      <c r="CG7649" s="4"/>
    </row>
    <row r="7650" spans="85:85" ht="20.100000000000001" customHeight="1" x14ac:dyDescent="0.2">
      <c r="CG7650" s="4"/>
    </row>
    <row r="7651" spans="85:85" ht="20.100000000000001" customHeight="1" x14ac:dyDescent="0.2">
      <c r="CG7651" s="4"/>
    </row>
    <row r="7652" spans="85:85" ht="20.100000000000001" customHeight="1" x14ac:dyDescent="0.2">
      <c r="CG7652" s="4"/>
    </row>
    <row r="7653" spans="85:85" ht="20.100000000000001" customHeight="1" x14ac:dyDescent="0.2">
      <c r="CG7653" s="4"/>
    </row>
    <row r="7654" spans="85:85" ht="20.100000000000001" customHeight="1" x14ac:dyDescent="0.2">
      <c r="CG7654" s="4"/>
    </row>
    <row r="7655" spans="85:85" ht="20.100000000000001" customHeight="1" x14ac:dyDescent="0.2">
      <c r="CG7655" s="4"/>
    </row>
    <row r="7656" spans="85:85" ht="20.100000000000001" customHeight="1" x14ac:dyDescent="0.2">
      <c r="CG7656" s="4"/>
    </row>
    <row r="7657" spans="85:85" ht="20.100000000000001" customHeight="1" x14ac:dyDescent="0.2">
      <c r="CG7657" s="4"/>
    </row>
    <row r="7658" spans="85:85" ht="20.100000000000001" customHeight="1" x14ac:dyDescent="0.2">
      <c r="CG7658" s="4"/>
    </row>
    <row r="7659" spans="85:85" ht="20.100000000000001" customHeight="1" x14ac:dyDescent="0.2">
      <c r="CG7659" s="4"/>
    </row>
    <row r="7660" spans="85:85" ht="20.100000000000001" customHeight="1" x14ac:dyDescent="0.2">
      <c r="CG7660" s="4"/>
    </row>
    <row r="7661" spans="85:85" ht="20.100000000000001" customHeight="1" x14ac:dyDescent="0.2">
      <c r="CG7661" s="4"/>
    </row>
    <row r="7662" spans="85:85" ht="20.100000000000001" customHeight="1" x14ac:dyDescent="0.2">
      <c r="CG7662" s="4"/>
    </row>
    <row r="7663" spans="85:85" ht="20.100000000000001" customHeight="1" x14ac:dyDescent="0.2">
      <c r="CG7663" s="4"/>
    </row>
    <row r="7664" spans="85:85" ht="20.100000000000001" customHeight="1" x14ac:dyDescent="0.2">
      <c r="CG7664" s="4"/>
    </row>
    <row r="7665" spans="85:85" ht="20.100000000000001" customHeight="1" x14ac:dyDescent="0.2">
      <c r="CG7665" s="4"/>
    </row>
    <row r="7666" spans="85:85" ht="20.100000000000001" customHeight="1" x14ac:dyDescent="0.2">
      <c r="CG7666" s="4"/>
    </row>
    <row r="7667" spans="85:85" ht="20.100000000000001" customHeight="1" x14ac:dyDescent="0.2">
      <c r="CG7667" s="4"/>
    </row>
    <row r="7668" spans="85:85" ht="20.100000000000001" customHeight="1" x14ac:dyDescent="0.2">
      <c r="CG7668" s="4"/>
    </row>
    <row r="7669" spans="85:85" ht="20.100000000000001" customHeight="1" x14ac:dyDescent="0.2">
      <c r="CG7669" s="4"/>
    </row>
    <row r="7670" spans="85:85" ht="20.100000000000001" customHeight="1" x14ac:dyDescent="0.2">
      <c r="CG7670" s="4"/>
    </row>
    <row r="7671" spans="85:85" ht="20.100000000000001" customHeight="1" x14ac:dyDescent="0.2">
      <c r="CG7671" s="4"/>
    </row>
    <row r="7672" spans="85:85" ht="20.100000000000001" customHeight="1" x14ac:dyDescent="0.2">
      <c r="CG7672" s="4"/>
    </row>
    <row r="7673" spans="85:85" ht="20.100000000000001" customHeight="1" x14ac:dyDescent="0.2">
      <c r="CG7673" s="4"/>
    </row>
    <row r="7674" spans="85:85" ht="20.100000000000001" customHeight="1" x14ac:dyDescent="0.2">
      <c r="CG7674" s="4"/>
    </row>
    <row r="7675" spans="85:85" ht="20.100000000000001" customHeight="1" x14ac:dyDescent="0.2">
      <c r="CG7675" s="4"/>
    </row>
    <row r="7676" spans="85:85" ht="20.100000000000001" customHeight="1" x14ac:dyDescent="0.2">
      <c r="CG7676" s="4"/>
    </row>
    <row r="7677" spans="85:85" ht="20.100000000000001" customHeight="1" x14ac:dyDescent="0.2">
      <c r="CG7677" s="4"/>
    </row>
    <row r="7678" spans="85:85" ht="20.100000000000001" customHeight="1" x14ac:dyDescent="0.2">
      <c r="CG7678" s="4"/>
    </row>
    <row r="7679" spans="85:85" ht="20.100000000000001" customHeight="1" x14ac:dyDescent="0.2">
      <c r="CG7679" s="4"/>
    </row>
    <row r="7680" spans="85:85" ht="20.100000000000001" customHeight="1" x14ac:dyDescent="0.2">
      <c r="CG7680" s="4"/>
    </row>
    <row r="7681" spans="85:85" ht="20.100000000000001" customHeight="1" x14ac:dyDescent="0.2">
      <c r="CG7681" s="4"/>
    </row>
    <row r="7682" spans="85:85" ht="20.100000000000001" customHeight="1" x14ac:dyDescent="0.2">
      <c r="CG7682" s="4"/>
    </row>
    <row r="7683" spans="85:85" ht="20.100000000000001" customHeight="1" x14ac:dyDescent="0.2">
      <c r="CG7683" s="4"/>
    </row>
    <row r="7684" spans="85:85" ht="20.100000000000001" customHeight="1" x14ac:dyDescent="0.2">
      <c r="CG7684" s="4"/>
    </row>
    <row r="7685" spans="85:85" ht="20.100000000000001" customHeight="1" x14ac:dyDescent="0.2">
      <c r="CG7685" s="4"/>
    </row>
    <row r="7686" spans="85:85" ht="20.100000000000001" customHeight="1" x14ac:dyDescent="0.2">
      <c r="CG7686" s="4"/>
    </row>
    <row r="7687" spans="85:85" ht="20.100000000000001" customHeight="1" x14ac:dyDescent="0.2">
      <c r="CG7687" s="4"/>
    </row>
    <row r="7688" spans="85:85" ht="20.100000000000001" customHeight="1" x14ac:dyDescent="0.2">
      <c r="CG7688" s="4"/>
    </row>
    <row r="7689" spans="85:85" ht="20.100000000000001" customHeight="1" x14ac:dyDescent="0.2">
      <c r="CG7689" s="4"/>
    </row>
    <row r="7690" spans="85:85" ht="20.100000000000001" customHeight="1" x14ac:dyDescent="0.2">
      <c r="CG7690" s="4"/>
    </row>
    <row r="7691" spans="85:85" ht="20.100000000000001" customHeight="1" x14ac:dyDescent="0.2">
      <c r="CG7691" s="4"/>
    </row>
    <row r="7692" spans="85:85" ht="20.100000000000001" customHeight="1" x14ac:dyDescent="0.2">
      <c r="CG7692" s="4"/>
    </row>
    <row r="7693" spans="85:85" ht="20.100000000000001" customHeight="1" x14ac:dyDescent="0.2">
      <c r="CG7693" s="4"/>
    </row>
    <row r="7694" spans="85:85" ht="20.100000000000001" customHeight="1" x14ac:dyDescent="0.2">
      <c r="CG7694" s="4"/>
    </row>
    <row r="7695" spans="85:85" ht="20.100000000000001" customHeight="1" x14ac:dyDescent="0.2">
      <c r="CG7695" s="4"/>
    </row>
    <row r="7696" spans="85:85" ht="20.100000000000001" customHeight="1" x14ac:dyDescent="0.2">
      <c r="CG7696" s="4"/>
    </row>
    <row r="7697" spans="85:85" ht="20.100000000000001" customHeight="1" x14ac:dyDescent="0.2">
      <c r="CG7697" s="4"/>
    </row>
    <row r="7698" spans="85:85" ht="20.100000000000001" customHeight="1" x14ac:dyDescent="0.2">
      <c r="CG7698" s="4"/>
    </row>
    <row r="7699" spans="85:85" ht="20.100000000000001" customHeight="1" x14ac:dyDescent="0.2">
      <c r="CG7699" s="4"/>
    </row>
    <row r="7700" spans="85:85" ht="20.100000000000001" customHeight="1" x14ac:dyDescent="0.2">
      <c r="CG7700" s="4"/>
    </row>
    <row r="7701" spans="85:85" ht="20.100000000000001" customHeight="1" x14ac:dyDescent="0.2">
      <c r="CG7701" s="4"/>
    </row>
    <row r="7702" spans="85:85" ht="20.100000000000001" customHeight="1" x14ac:dyDescent="0.2">
      <c r="CG7702" s="4"/>
    </row>
    <row r="7703" spans="85:85" ht="20.100000000000001" customHeight="1" x14ac:dyDescent="0.2">
      <c r="CG7703" s="4"/>
    </row>
    <row r="7704" spans="85:85" ht="20.100000000000001" customHeight="1" x14ac:dyDescent="0.2">
      <c r="CG7704" s="4"/>
    </row>
    <row r="7705" spans="85:85" ht="20.100000000000001" customHeight="1" x14ac:dyDescent="0.2">
      <c r="CG7705" s="4"/>
    </row>
    <row r="7706" spans="85:85" ht="20.100000000000001" customHeight="1" x14ac:dyDescent="0.2">
      <c r="CG7706" s="4"/>
    </row>
    <row r="7707" spans="85:85" ht="20.100000000000001" customHeight="1" x14ac:dyDescent="0.2">
      <c r="CG7707" s="4"/>
    </row>
    <row r="7708" spans="85:85" ht="20.100000000000001" customHeight="1" x14ac:dyDescent="0.2">
      <c r="CG7708" s="4"/>
    </row>
    <row r="7709" spans="85:85" ht="20.100000000000001" customHeight="1" x14ac:dyDescent="0.2">
      <c r="CG7709" s="4"/>
    </row>
    <row r="7710" spans="85:85" ht="20.100000000000001" customHeight="1" x14ac:dyDescent="0.2">
      <c r="CG7710" s="4"/>
    </row>
    <row r="7711" spans="85:85" ht="20.100000000000001" customHeight="1" x14ac:dyDescent="0.2">
      <c r="CG7711" s="4"/>
    </row>
    <row r="7712" spans="85:85" ht="20.100000000000001" customHeight="1" x14ac:dyDescent="0.2">
      <c r="CG7712" s="4"/>
    </row>
    <row r="7713" spans="85:85" ht="20.100000000000001" customHeight="1" x14ac:dyDescent="0.2">
      <c r="CG7713" s="4"/>
    </row>
    <row r="7714" spans="85:85" ht="20.100000000000001" customHeight="1" x14ac:dyDescent="0.2">
      <c r="CG7714" s="4"/>
    </row>
    <row r="7715" spans="85:85" ht="20.100000000000001" customHeight="1" x14ac:dyDescent="0.2">
      <c r="CG7715" s="4"/>
    </row>
    <row r="7716" spans="85:85" ht="20.100000000000001" customHeight="1" x14ac:dyDescent="0.2">
      <c r="CG7716" s="4"/>
    </row>
    <row r="7717" spans="85:85" ht="20.100000000000001" customHeight="1" x14ac:dyDescent="0.2">
      <c r="CG7717" s="4"/>
    </row>
    <row r="7718" spans="85:85" ht="20.100000000000001" customHeight="1" x14ac:dyDescent="0.2">
      <c r="CG7718" s="4"/>
    </row>
    <row r="7719" spans="85:85" ht="20.100000000000001" customHeight="1" x14ac:dyDescent="0.2">
      <c r="CG7719" s="4"/>
    </row>
    <row r="7720" spans="85:85" ht="20.100000000000001" customHeight="1" x14ac:dyDescent="0.2">
      <c r="CG7720" s="4"/>
    </row>
    <row r="7721" spans="85:85" ht="20.100000000000001" customHeight="1" x14ac:dyDescent="0.2">
      <c r="CG7721" s="4"/>
    </row>
    <row r="7722" spans="85:85" ht="20.100000000000001" customHeight="1" x14ac:dyDescent="0.2">
      <c r="CG7722" s="4"/>
    </row>
    <row r="7723" spans="85:85" ht="20.100000000000001" customHeight="1" x14ac:dyDescent="0.2">
      <c r="CG7723" s="4"/>
    </row>
    <row r="7724" spans="85:85" ht="20.100000000000001" customHeight="1" x14ac:dyDescent="0.2">
      <c r="CG7724" s="4"/>
    </row>
    <row r="7725" spans="85:85" ht="20.100000000000001" customHeight="1" x14ac:dyDescent="0.2">
      <c r="CG7725" s="4"/>
    </row>
    <row r="7726" spans="85:85" ht="20.100000000000001" customHeight="1" x14ac:dyDescent="0.2">
      <c r="CG7726" s="4"/>
    </row>
    <row r="7727" spans="85:85" ht="20.100000000000001" customHeight="1" x14ac:dyDescent="0.2">
      <c r="CG7727" s="4"/>
    </row>
    <row r="7728" spans="85:85" ht="20.100000000000001" customHeight="1" x14ac:dyDescent="0.2">
      <c r="CG7728" s="4"/>
    </row>
    <row r="7729" spans="85:85" ht="20.100000000000001" customHeight="1" x14ac:dyDescent="0.2">
      <c r="CG7729" s="4"/>
    </row>
    <row r="7730" spans="85:85" ht="20.100000000000001" customHeight="1" x14ac:dyDescent="0.2">
      <c r="CG7730" s="4"/>
    </row>
    <row r="7731" spans="85:85" ht="20.100000000000001" customHeight="1" x14ac:dyDescent="0.2">
      <c r="CG7731" s="4"/>
    </row>
    <row r="7732" spans="85:85" ht="20.100000000000001" customHeight="1" x14ac:dyDescent="0.2">
      <c r="CG7732" s="4"/>
    </row>
    <row r="7733" spans="85:85" ht="20.100000000000001" customHeight="1" x14ac:dyDescent="0.2">
      <c r="CG7733" s="4"/>
    </row>
    <row r="7734" spans="85:85" ht="20.100000000000001" customHeight="1" x14ac:dyDescent="0.2">
      <c r="CG7734" s="4"/>
    </row>
    <row r="7735" spans="85:85" ht="20.100000000000001" customHeight="1" x14ac:dyDescent="0.2">
      <c r="CG7735" s="4"/>
    </row>
    <row r="7736" spans="85:85" ht="20.100000000000001" customHeight="1" x14ac:dyDescent="0.2">
      <c r="CG7736" s="4"/>
    </row>
    <row r="7737" spans="85:85" ht="20.100000000000001" customHeight="1" x14ac:dyDescent="0.2">
      <c r="CG7737" s="4"/>
    </row>
    <row r="7738" spans="85:85" ht="20.100000000000001" customHeight="1" x14ac:dyDescent="0.2">
      <c r="CG7738" s="4"/>
    </row>
    <row r="7739" spans="85:85" ht="20.100000000000001" customHeight="1" x14ac:dyDescent="0.2">
      <c r="CG7739" s="4"/>
    </row>
    <row r="7740" spans="85:85" ht="20.100000000000001" customHeight="1" x14ac:dyDescent="0.2">
      <c r="CG7740" s="4"/>
    </row>
    <row r="7741" spans="85:85" ht="20.100000000000001" customHeight="1" x14ac:dyDescent="0.2">
      <c r="CG7741" s="4"/>
    </row>
    <row r="7742" spans="85:85" ht="20.100000000000001" customHeight="1" x14ac:dyDescent="0.2">
      <c r="CG7742" s="4"/>
    </row>
    <row r="7743" spans="85:85" ht="20.100000000000001" customHeight="1" x14ac:dyDescent="0.2">
      <c r="CG7743" s="4"/>
    </row>
    <row r="7744" spans="85:85" ht="20.100000000000001" customHeight="1" x14ac:dyDescent="0.2">
      <c r="CG7744" s="4"/>
    </row>
    <row r="7745" spans="85:85" ht="20.100000000000001" customHeight="1" x14ac:dyDescent="0.2">
      <c r="CG7745" s="4"/>
    </row>
    <row r="7746" spans="85:85" ht="20.100000000000001" customHeight="1" x14ac:dyDescent="0.2">
      <c r="CG7746" s="4"/>
    </row>
    <row r="7747" spans="85:85" ht="20.100000000000001" customHeight="1" x14ac:dyDescent="0.2">
      <c r="CG7747" s="4"/>
    </row>
    <row r="7748" spans="85:85" ht="20.100000000000001" customHeight="1" x14ac:dyDescent="0.2">
      <c r="CG7748" s="4"/>
    </row>
    <row r="7749" spans="85:85" ht="20.100000000000001" customHeight="1" x14ac:dyDescent="0.2">
      <c r="CG7749" s="4"/>
    </row>
    <row r="7750" spans="85:85" ht="20.100000000000001" customHeight="1" x14ac:dyDescent="0.2">
      <c r="CG7750" s="4"/>
    </row>
    <row r="7751" spans="85:85" ht="20.100000000000001" customHeight="1" x14ac:dyDescent="0.2">
      <c r="CG7751" s="4"/>
    </row>
    <row r="7752" spans="85:85" ht="20.100000000000001" customHeight="1" x14ac:dyDescent="0.2">
      <c r="CG7752" s="4"/>
    </row>
    <row r="7753" spans="85:85" ht="20.100000000000001" customHeight="1" x14ac:dyDescent="0.2">
      <c r="CG7753" s="4"/>
    </row>
    <row r="7754" spans="85:85" ht="20.100000000000001" customHeight="1" x14ac:dyDescent="0.2">
      <c r="CG7754" s="4"/>
    </row>
    <row r="7755" spans="85:85" ht="20.100000000000001" customHeight="1" x14ac:dyDescent="0.2">
      <c r="CG7755" s="4"/>
    </row>
    <row r="7756" spans="85:85" ht="20.100000000000001" customHeight="1" x14ac:dyDescent="0.2">
      <c r="CG7756" s="4"/>
    </row>
    <row r="7757" spans="85:85" ht="20.100000000000001" customHeight="1" x14ac:dyDescent="0.2">
      <c r="CG7757" s="4"/>
    </row>
    <row r="7758" spans="85:85" ht="20.100000000000001" customHeight="1" x14ac:dyDescent="0.2">
      <c r="CG7758" s="4"/>
    </row>
    <row r="7759" spans="85:85" ht="20.100000000000001" customHeight="1" x14ac:dyDescent="0.2">
      <c r="CG7759" s="4"/>
    </row>
    <row r="7760" spans="85:85" ht="20.100000000000001" customHeight="1" x14ac:dyDescent="0.2">
      <c r="CG7760" s="4"/>
    </row>
    <row r="7761" spans="85:85" ht="20.100000000000001" customHeight="1" x14ac:dyDescent="0.2">
      <c r="CG7761" s="4"/>
    </row>
    <row r="7762" spans="85:85" ht="20.100000000000001" customHeight="1" x14ac:dyDescent="0.2">
      <c r="CG7762" s="4"/>
    </row>
    <row r="7763" spans="85:85" ht="20.100000000000001" customHeight="1" x14ac:dyDescent="0.2">
      <c r="CG7763" s="4"/>
    </row>
    <row r="7764" spans="85:85" ht="20.100000000000001" customHeight="1" x14ac:dyDescent="0.2">
      <c r="CG7764" s="4"/>
    </row>
    <row r="7765" spans="85:85" ht="20.100000000000001" customHeight="1" x14ac:dyDescent="0.2">
      <c r="CG7765" s="4"/>
    </row>
    <row r="7766" spans="85:85" ht="20.100000000000001" customHeight="1" x14ac:dyDescent="0.2">
      <c r="CG7766" s="4"/>
    </row>
    <row r="7767" spans="85:85" ht="20.100000000000001" customHeight="1" x14ac:dyDescent="0.2">
      <c r="CG7767" s="4"/>
    </row>
    <row r="7768" spans="85:85" ht="20.100000000000001" customHeight="1" x14ac:dyDescent="0.2">
      <c r="CG7768" s="4"/>
    </row>
    <row r="7769" spans="85:85" ht="20.100000000000001" customHeight="1" x14ac:dyDescent="0.2">
      <c r="CG7769" s="4"/>
    </row>
    <row r="7770" spans="85:85" ht="20.100000000000001" customHeight="1" x14ac:dyDescent="0.2">
      <c r="CG7770" s="4"/>
    </row>
    <row r="7771" spans="85:85" ht="20.100000000000001" customHeight="1" x14ac:dyDescent="0.2">
      <c r="CG7771" s="4"/>
    </row>
    <row r="7772" spans="85:85" ht="20.100000000000001" customHeight="1" x14ac:dyDescent="0.2">
      <c r="CG7772" s="4"/>
    </row>
    <row r="7773" spans="85:85" ht="20.100000000000001" customHeight="1" x14ac:dyDescent="0.2">
      <c r="CG7773" s="4"/>
    </row>
    <row r="7774" spans="85:85" ht="20.100000000000001" customHeight="1" x14ac:dyDescent="0.2">
      <c r="CG7774" s="4"/>
    </row>
    <row r="7775" spans="85:85" ht="20.100000000000001" customHeight="1" x14ac:dyDescent="0.2">
      <c r="CG7775" s="4"/>
    </row>
    <row r="7776" spans="85:85" ht="20.100000000000001" customHeight="1" x14ac:dyDescent="0.2">
      <c r="CG7776" s="4"/>
    </row>
    <row r="7777" spans="85:85" ht="20.100000000000001" customHeight="1" x14ac:dyDescent="0.2">
      <c r="CG7777" s="4"/>
    </row>
    <row r="7778" spans="85:85" ht="20.100000000000001" customHeight="1" x14ac:dyDescent="0.2">
      <c r="CG7778" s="4"/>
    </row>
    <row r="7779" spans="85:85" ht="20.100000000000001" customHeight="1" x14ac:dyDescent="0.2">
      <c r="CG7779" s="4"/>
    </row>
    <row r="7780" spans="85:85" ht="20.100000000000001" customHeight="1" x14ac:dyDescent="0.2">
      <c r="CG7780" s="4"/>
    </row>
    <row r="7781" spans="85:85" ht="20.100000000000001" customHeight="1" x14ac:dyDescent="0.2">
      <c r="CG7781" s="4"/>
    </row>
    <row r="7782" spans="85:85" ht="20.100000000000001" customHeight="1" x14ac:dyDescent="0.2">
      <c r="CG7782" s="4"/>
    </row>
    <row r="7783" spans="85:85" ht="20.100000000000001" customHeight="1" x14ac:dyDescent="0.2">
      <c r="CG7783" s="4"/>
    </row>
    <row r="7784" spans="85:85" ht="20.100000000000001" customHeight="1" x14ac:dyDescent="0.2">
      <c r="CG7784" s="4"/>
    </row>
    <row r="7785" spans="85:85" ht="20.100000000000001" customHeight="1" x14ac:dyDescent="0.2">
      <c r="CG7785" s="4"/>
    </row>
    <row r="7786" spans="85:85" ht="20.100000000000001" customHeight="1" x14ac:dyDescent="0.2">
      <c r="CG7786" s="4"/>
    </row>
    <row r="7787" spans="85:85" ht="20.100000000000001" customHeight="1" x14ac:dyDescent="0.2">
      <c r="CG7787" s="4"/>
    </row>
    <row r="7788" spans="85:85" ht="20.100000000000001" customHeight="1" x14ac:dyDescent="0.2">
      <c r="CG7788" s="4"/>
    </row>
    <row r="7789" spans="85:85" ht="20.100000000000001" customHeight="1" x14ac:dyDescent="0.2">
      <c r="CG7789" s="4"/>
    </row>
    <row r="7790" spans="85:85" ht="20.100000000000001" customHeight="1" x14ac:dyDescent="0.2">
      <c r="CG7790" s="4"/>
    </row>
    <row r="7791" spans="85:85" ht="20.100000000000001" customHeight="1" x14ac:dyDescent="0.2">
      <c r="CG7791" s="4"/>
    </row>
    <row r="7792" spans="85:85" ht="20.100000000000001" customHeight="1" x14ac:dyDescent="0.2">
      <c r="CG7792" s="4"/>
    </row>
    <row r="7793" spans="85:85" ht="20.100000000000001" customHeight="1" x14ac:dyDescent="0.2">
      <c r="CG7793" s="4"/>
    </row>
    <row r="7794" spans="85:85" ht="20.100000000000001" customHeight="1" x14ac:dyDescent="0.2">
      <c r="CG7794" s="4"/>
    </row>
    <row r="7795" spans="85:85" ht="20.100000000000001" customHeight="1" x14ac:dyDescent="0.2">
      <c r="CG7795" s="4"/>
    </row>
    <row r="7796" spans="85:85" ht="20.100000000000001" customHeight="1" x14ac:dyDescent="0.2">
      <c r="CG7796" s="4"/>
    </row>
    <row r="7797" spans="85:85" ht="20.100000000000001" customHeight="1" x14ac:dyDescent="0.2">
      <c r="CG7797" s="4"/>
    </row>
    <row r="7798" spans="85:85" ht="20.100000000000001" customHeight="1" x14ac:dyDescent="0.2">
      <c r="CG7798" s="4"/>
    </row>
    <row r="7799" spans="85:85" ht="20.100000000000001" customHeight="1" x14ac:dyDescent="0.2">
      <c r="CG7799" s="4"/>
    </row>
    <row r="7800" spans="85:85" ht="20.100000000000001" customHeight="1" x14ac:dyDescent="0.2">
      <c r="CG7800" s="4"/>
    </row>
    <row r="7801" spans="85:85" ht="20.100000000000001" customHeight="1" x14ac:dyDescent="0.2">
      <c r="CG7801" s="4"/>
    </row>
    <row r="7802" spans="85:85" ht="20.100000000000001" customHeight="1" x14ac:dyDescent="0.2">
      <c r="CG7802" s="4"/>
    </row>
    <row r="7803" spans="85:85" ht="20.100000000000001" customHeight="1" x14ac:dyDescent="0.2">
      <c r="CG7803" s="4"/>
    </row>
    <row r="7804" spans="85:85" ht="20.100000000000001" customHeight="1" x14ac:dyDescent="0.2">
      <c r="CG7804" s="4"/>
    </row>
    <row r="7805" spans="85:85" ht="20.100000000000001" customHeight="1" x14ac:dyDescent="0.2">
      <c r="CG7805" s="4"/>
    </row>
    <row r="7806" spans="85:85" ht="20.100000000000001" customHeight="1" x14ac:dyDescent="0.2">
      <c r="CG7806" s="4"/>
    </row>
    <row r="7807" spans="85:85" ht="20.100000000000001" customHeight="1" x14ac:dyDescent="0.2">
      <c r="CG7807" s="4"/>
    </row>
    <row r="7808" spans="85:85" ht="20.100000000000001" customHeight="1" x14ac:dyDescent="0.2">
      <c r="CG7808" s="4"/>
    </row>
    <row r="7809" spans="85:85" ht="20.100000000000001" customHeight="1" x14ac:dyDescent="0.2">
      <c r="CG7809" s="4"/>
    </row>
    <row r="7810" spans="85:85" ht="20.100000000000001" customHeight="1" x14ac:dyDescent="0.2">
      <c r="CG7810" s="4"/>
    </row>
    <row r="7811" spans="85:85" ht="20.100000000000001" customHeight="1" x14ac:dyDescent="0.2">
      <c r="CG7811" s="4"/>
    </row>
    <row r="7812" spans="85:85" ht="20.100000000000001" customHeight="1" x14ac:dyDescent="0.2">
      <c r="CG7812" s="4"/>
    </row>
    <row r="7813" spans="85:85" ht="20.100000000000001" customHeight="1" x14ac:dyDescent="0.2">
      <c r="CG7813" s="4"/>
    </row>
    <row r="7814" spans="85:85" ht="20.100000000000001" customHeight="1" x14ac:dyDescent="0.2">
      <c r="CG7814" s="4"/>
    </row>
    <row r="7815" spans="85:85" ht="20.100000000000001" customHeight="1" x14ac:dyDescent="0.2">
      <c r="CG7815" s="4"/>
    </row>
    <row r="7816" spans="85:85" ht="20.100000000000001" customHeight="1" x14ac:dyDescent="0.2">
      <c r="CG7816" s="4"/>
    </row>
    <row r="7817" spans="85:85" ht="20.100000000000001" customHeight="1" x14ac:dyDescent="0.2">
      <c r="CG7817" s="4"/>
    </row>
    <row r="7818" spans="85:85" ht="20.100000000000001" customHeight="1" x14ac:dyDescent="0.2">
      <c r="CG7818" s="4"/>
    </row>
    <row r="7819" spans="85:85" ht="20.100000000000001" customHeight="1" x14ac:dyDescent="0.2">
      <c r="CG7819" s="4"/>
    </row>
    <row r="7820" spans="85:85" ht="20.100000000000001" customHeight="1" x14ac:dyDescent="0.2">
      <c r="CG7820" s="4"/>
    </row>
    <row r="7821" spans="85:85" ht="20.100000000000001" customHeight="1" x14ac:dyDescent="0.2">
      <c r="CG7821" s="4"/>
    </row>
    <row r="7822" spans="85:85" ht="20.100000000000001" customHeight="1" x14ac:dyDescent="0.2">
      <c r="CG7822" s="4"/>
    </row>
    <row r="7823" spans="85:85" ht="20.100000000000001" customHeight="1" x14ac:dyDescent="0.2">
      <c r="CG7823" s="4"/>
    </row>
    <row r="7824" spans="85:85" ht="20.100000000000001" customHeight="1" x14ac:dyDescent="0.2">
      <c r="CG7824" s="4"/>
    </row>
    <row r="7825" spans="85:85" ht="20.100000000000001" customHeight="1" x14ac:dyDescent="0.2">
      <c r="CG7825" s="4"/>
    </row>
    <row r="7826" spans="85:85" ht="20.100000000000001" customHeight="1" x14ac:dyDescent="0.2">
      <c r="CG7826" s="4"/>
    </row>
    <row r="7827" spans="85:85" ht="20.100000000000001" customHeight="1" x14ac:dyDescent="0.2">
      <c r="CG7827" s="4"/>
    </row>
    <row r="7828" spans="85:85" ht="20.100000000000001" customHeight="1" x14ac:dyDescent="0.2">
      <c r="CG7828" s="4"/>
    </row>
    <row r="7829" spans="85:85" ht="20.100000000000001" customHeight="1" x14ac:dyDescent="0.2">
      <c r="CG7829" s="4"/>
    </row>
    <row r="7830" spans="85:85" ht="20.100000000000001" customHeight="1" x14ac:dyDescent="0.2">
      <c r="CG7830" s="4"/>
    </row>
    <row r="7831" spans="85:85" ht="20.100000000000001" customHeight="1" x14ac:dyDescent="0.2">
      <c r="CG7831" s="4"/>
    </row>
    <row r="7832" spans="85:85" ht="20.100000000000001" customHeight="1" x14ac:dyDescent="0.2">
      <c r="CG7832" s="4"/>
    </row>
    <row r="7833" spans="85:85" ht="20.100000000000001" customHeight="1" x14ac:dyDescent="0.2">
      <c r="CG7833" s="4"/>
    </row>
    <row r="7834" spans="85:85" ht="20.100000000000001" customHeight="1" x14ac:dyDescent="0.2">
      <c r="CG7834" s="4"/>
    </row>
    <row r="7835" spans="85:85" ht="20.100000000000001" customHeight="1" x14ac:dyDescent="0.2">
      <c r="CG7835" s="4"/>
    </row>
    <row r="7836" spans="85:85" ht="20.100000000000001" customHeight="1" x14ac:dyDescent="0.2">
      <c r="CG7836" s="4"/>
    </row>
    <row r="7837" spans="85:85" ht="20.100000000000001" customHeight="1" x14ac:dyDescent="0.2">
      <c r="CG7837" s="4"/>
    </row>
    <row r="7838" spans="85:85" ht="20.100000000000001" customHeight="1" x14ac:dyDescent="0.2">
      <c r="CG7838" s="4"/>
    </row>
    <row r="7839" spans="85:85" ht="20.100000000000001" customHeight="1" x14ac:dyDescent="0.2">
      <c r="CG7839" s="4"/>
    </row>
    <row r="7840" spans="85:85" ht="20.100000000000001" customHeight="1" x14ac:dyDescent="0.2">
      <c r="CG7840" s="4"/>
    </row>
    <row r="7841" spans="85:85" ht="20.100000000000001" customHeight="1" x14ac:dyDescent="0.2">
      <c r="CG7841" s="4"/>
    </row>
    <row r="7842" spans="85:85" ht="20.100000000000001" customHeight="1" x14ac:dyDescent="0.2">
      <c r="CG7842" s="4"/>
    </row>
    <row r="7843" spans="85:85" ht="20.100000000000001" customHeight="1" x14ac:dyDescent="0.2">
      <c r="CG7843" s="4"/>
    </row>
    <row r="7844" spans="85:85" ht="20.100000000000001" customHeight="1" x14ac:dyDescent="0.2">
      <c r="CG7844" s="4"/>
    </row>
    <row r="7845" spans="85:85" ht="20.100000000000001" customHeight="1" x14ac:dyDescent="0.2">
      <c r="CG7845" s="4"/>
    </row>
    <row r="7846" spans="85:85" ht="20.100000000000001" customHeight="1" x14ac:dyDescent="0.2">
      <c r="CG7846" s="4"/>
    </row>
    <row r="7847" spans="85:85" ht="20.100000000000001" customHeight="1" x14ac:dyDescent="0.2">
      <c r="CG7847" s="4"/>
    </row>
    <row r="7848" spans="85:85" ht="20.100000000000001" customHeight="1" x14ac:dyDescent="0.2">
      <c r="CG7848" s="4"/>
    </row>
    <row r="7849" spans="85:85" ht="20.100000000000001" customHeight="1" x14ac:dyDescent="0.2">
      <c r="CG7849" s="4"/>
    </row>
    <row r="7850" spans="85:85" ht="20.100000000000001" customHeight="1" x14ac:dyDescent="0.2">
      <c r="CG7850" s="4"/>
    </row>
    <row r="7851" spans="85:85" ht="20.100000000000001" customHeight="1" x14ac:dyDescent="0.2">
      <c r="CG7851" s="4"/>
    </row>
    <row r="7852" spans="85:85" ht="20.100000000000001" customHeight="1" x14ac:dyDescent="0.2">
      <c r="CG7852" s="4"/>
    </row>
    <row r="7853" spans="85:85" ht="20.100000000000001" customHeight="1" x14ac:dyDescent="0.2">
      <c r="CG7853" s="4"/>
    </row>
    <row r="7854" spans="85:85" ht="20.100000000000001" customHeight="1" x14ac:dyDescent="0.2">
      <c r="CG7854" s="4"/>
    </row>
    <row r="7855" spans="85:85" ht="20.100000000000001" customHeight="1" x14ac:dyDescent="0.2">
      <c r="CG7855" s="4"/>
    </row>
    <row r="7856" spans="85:85" ht="20.100000000000001" customHeight="1" x14ac:dyDescent="0.2">
      <c r="CG7856" s="4"/>
    </row>
    <row r="7857" spans="85:85" ht="20.100000000000001" customHeight="1" x14ac:dyDescent="0.2">
      <c r="CG7857" s="4"/>
    </row>
    <row r="7858" spans="85:85" ht="20.100000000000001" customHeight="1" x14ac:dyDescent="0.2">
      <c r="CG7858" s="4"/>
    </row>
    <row r="7859" spans="85:85" ht="20.100000000000001" customHeight="1" x14ac:dyDescent="0.2">
      <c r="CG7859" s="4"/>
    </row>
    <row r="7860" spans="85:85" ht="20.100000000000001" customHeight="1" x14ac:dyDescent="0.2">
      <c r="CG7860" s="4"/>
    </row>
    <row r="7861" spans="85:85" ht="20.100000000000001" customHeight="1" x14ac:dyDescent="0.2">
      <c r="CG7861" s="4"/>
    </row>
    <row r="7862" spans="85:85" ht="20.100000000000001" customHeight="1" x14ac:dyDescent="0.2">
      <c r="CG7862" s="4"/>
    </row>
    <row r="7863" spans="85:85" ht="20.100000000000001" customHeight="1" x14ac:dyDescent="0.2">
      <c r="CG7863" s="4"/>
    </row>
    <row r="7864" spans="85:85" ht="20.100000000000001" customHeight="1" x14ac:dyDescent="0.2">
      <c r="CG7864" s="4"/>
    </row>
    <row r="7865" spans="85:85" ht="20.100000000000001" customHeight="1" x14ac:dyDescent="0.2">
      <c r="CG7865" s="4"/>
    </row>
    <row r="7866" spans="85:85" ht="20.100000000000001" customHeight="1" x14ac:dyDescent="0.2">
      <c r="CG7866" s="4"/>
    </row>
    <row r="7867" spans="85:85" ht="20.100000000000001" customHeight="1" x14ac:dyDescent="0.2">
      <c r="CG7867" s="4"/>
    </row>
    <row r="7868" spans="85:85" ht="20.100000000000001" customHeight="1" x14ac:dyDescent="0.2">
      <c r="CG7868" s="4"/>
    </row>
    <row r="7869" spans="85:85" ht="20.100000000000001" customHeight="1" x14ac:dyDescent="0.2">
      <c r="CG7869" s="4"/>
    </row>
    <row r="7870" spans="85:85" ht="20.100000000000001" customHeight="1" x14ac:dyDescent="0.2">
      <c r="CG7870" s="4"/>
    </row>
    <row r="7871" spans="85:85" ht="20.100000000000001" customHeight="1" x14ac:dyDescent="0.2">
      <c r="CG7871" s="4"/>
    </row>
    <row r="7872" spans="85:85" ht="20.100000000000001" customHeight="1" x14ac:dyDescent="0.2">
      <c r="CG7872" s="4"/>
    </row>
    <row r="7873" spans="85:85" ht="20.100000000000001" customHeight="1" x14ac:dyDescent="0.2">
      <c r="CG7873" s="4"/>
    </row>
    <row r="7874" spans="85:85" ht="20.100000000000001" customHeight="1" x14ac:dyDescent="0.2">
      <c r="CG7874" s="4"/>
    </row>
    <row r="7875" spans="85:85" ht="20.100000000000001" customHeight="1" x14ac:dyDescent="0.2">
      <c r="CG7875" s="4"/>
    </row>
    <row r="7876" spans="85:85" ht="20.100000000000001" customHeight="1" x14ac:dyDescent="0.2">
      <c r="CG7876" s="4"/>
    </row>
    <row r="7877" spans="85:85" ht="20.100000000000001" customHeight="1" x14ac:dyDescent="0.2">
      <c r="CG7877" s="4"/>
    </row>
    <row r="7878" spans="85:85" ht="20.100000000000001" customHeight="1" x14ac:dyDescent="0.2">
      <c r="CG7878" s="4"/>
    </row>
    <row r="7879" spans="85:85" ht="20.100000000000001" customHeight="1" x14ac:dyDescent="0.2">
      <c r="CG7879" s="4"/>
    </row>
    <row r="7880" spans="85:85" ht="20.100000000000001" customHeight="1" x14ac:dyDescent="0.2">
      <c r="CG7880" s="4"/>
    </row>
    <row r="7881" spans="85:85" ht="20.100000000000001" customHeight="1" x14ac:dyDescent="0.2">
      <c r="CG7881" s="4"/>
    </row>
    <row r="7882" spans="85:85" ht="20.100000000000001" customHeight="1" x14ac:dyDescent="0.2">
      <c r="CG7882" s="4"/>
    </row>
    <row r="7883" spans="85:85" ht="20.100000000000001" customHeight="1" x14ac:dyDescent="0.2">
      <c r="CG7883" s="4"/>
    </row>
    <row r="7884" spans="85:85" ht="20.100000000000001" customHeight="1" x14ac:dyDescent="0.2">
      <c r="CG7884" s="4"/>
    </row>
    <row r="7885" spans="85:85" ht="20.100000000000001" customHeight="1" x14ac:dyDescent="0.2">
      <c r="CG7885" s="4"/>
    </row>
    <row r="7886" spans="85:85" ht="20.100000000000001" customHeight="1" x14ac:dyDescent="0.2">
      <c r="CG7886" s="4"/>
    </row>
    <row r="7887" spans="85:85" ht="20.100000000000001" customHeight="1" x14ac:dyDescent="0.2">
      <c r="CG7887" s="4"/>
    </row>
    <row r="7888" spans="85:85" ht="20.100000000000001" customHeight="1" x14ac:dyDescent="0.2">
      <c r="CG7888" s="4"/>
    </row>
    <row r="7889" spans="85:85" ht="20.100000000000001" customHeight="1" x14ac:dyDescent="0.2">
      <c r="CG7889" s="4"/>
    </row>
    <row r="7890" spans="85:85" ht="20.100000000000001" customHeight="1" x14ac:dyDescent="0.2">
      <c r="CG7890" s="4"/>
    </row>
    <row r="7891" spans="85:85" ht="20.100000000000001" customHeight="1" x14ac:dyDescent="0.2">
      <c r="CG7891" s="4"/>
    </row>
    <row r="7892" spans="85:85" ht="20.100000000000001" customHeight="1" x14ac:dyDescent="0.2">
      <c r="CG7892" s="4"/>
    </row>
    <row r="7893" spans="85:85" ht="20.100000000000001" customHeight="1" x14ac:dyDescent="0.2">
      <c r="CG7893" s="4"/>
    </row>
    <row r="7894" spans="85:85" ht="20.100000000000001" customHeight="1" x14ac:dyDescent="0.2">
      <c r="CG7894" s="4"/>
    </row>
    <row r="7895" spans="85:85" ht="20.100000000000001" customHeight="1" x14ac:dyDescent="0.2">
      <c r="CG7895" s="4"/>
    </row>
    <row r="7896" spans="85:85" ht="20.100000000000001" customHeight="1" x14ac:dyDescent="0.2">
      <c r="CG7896" s="4"/>
    </row>
    <row r="7897" spans="85:85" ht="20.100000000000001" customHeight="1" x14ac:dyDescent="0.2">
      <c r="CG7897" s="4"/>
    </row>
    <row r="7898" spans="85:85" ht="20.100000000000001" customHeight="1" x14ac:dyDescent="0.2">
      <c r="CG7898" s="4"/>
    </row>
    <row r="7899" spans="85:85" ht="20.100000000000001" customHeight="1" x14ac:dyDescent="0.2">
      <c r="CG7899" s="4"/>
    </row>
    <row r="7900" spans="85:85" ht="20.100000000000001" customHeight="1" x14ac:dyDescent="0.2">
      <c r="CG7900" s="4"/>
    </row>
    <row r="7901" spans="85:85" ht="20.100000000000001" customHeight="1" x14ac:dyDescent="0.2">
      <c r="CG7901" s="4"/>
    </row>
    <row r="7902" spans="85:85" ht="20.100000000000001" customHeight="1" x14ac:dyDescent="0.2">
      <c r="CG7902" s="4"/>
    </row>
    <row r="7903" spans="85:85" ht="20.100000000000001" customHeight="1" x14ac:dyDescent="0.2">
      <c r="CG7903" s="4"/>
    </row>
    <row r="7904" spans="85:85" ht="20.100000000000001" customHeight="1" x14ac:dyDescent="0.2">
      <c r="CG7904" s="4"/>
    </row>
    <row r="7905" spans="85:85" ht="20.100000000000001" customHeight="1" x14ac:dyDescent="0.2">
      <c r="CG7905" s="4"/>
    </row>
    <row r="7906" spans="85:85" ht="20.100000000000001" customHeight="1" x14ac:dyDescent="0.2">
      <c r="CG7906" s="4"/>
    </row>
    <row r="7907" spans="85:85" ht="20.100000000000001" customHeight="1" x14ac:dyDescent="0.2">
      <c r="CG7907" s="4"/>
    </row>
    <row r="7908" spans="85:85" ht="20.100000000000001" customHeight="1" x14ac:dyDescent="0.2">
      <c r="CG7908" s="4"/>
    </row>
    <row r="7909" spans="85:85" ht="20.100000000000001" customHeight="1" x14ac:dyDescent="0.2">
      <c r="CG7909" s="4"/>
    </row>
    <row r="7910" spans="85:85" ht="20.100000000000001" customHeight="1" x14ac:dyDescent="0.2">
      <c r="CG7910" s="4"/>
    </row>
    <row r="7911" spans="85:85" ht="20.100000000000001" customHeight="1" x14ac:dyDescent="0.2">
      <c r="CG7911" s="4"/>
    </row>
    <row r="7912" spans="85:85" ht="20.100000000000001" customHeight="1" x14ac:dyDescent="0.2">
      <c r="CG7912" s="4"/>
    </row>
    <row r="7913" spans="85:85" ht="20.100000000000001" customHeight="1" x14ac:dyDescent="0.2">
      <c r="CG7913" s="4"/>
    </row>
    <row r="7914" spans="85:85" ht="20.100000000000001" customHeight="1" x14ac:dyDescent="0.2">
      <c r="CG7914" s="4"/>
    </row>
    <row r="7915" spans="85:85" ht="20.100000000000001" customHeight="1" x14ac:dyDescent="0.2">
      <c r="CG7915" s="4"/>
    </row>
    <row r="7916" spans="85:85" ht="20.100000000000001" customHeight="1" x14ac:dyDescent="0.2">
      <c r="CG7916" s="4"/>
    </row>
    <row r="7917" spans="85:85" ht="20.100000000000001" customHeight="1" x14ac:dyDescent="0.2">
      <c r="CG7917" s="4"/>
    </row>
    <row r="7918" spans="85:85" ht="20.100000000000001" customHeight="1" x14ac:dyDescent="0.2">
      <c r="CG7918" s="4"/>
    </row>
    <row r="7919" spans="85:85" ht="20.100000000000001" customHeight="1" x14ac:dyDescent="0.2">
      <c r="CG7919" s="4"/>
    </row>
    <row r="7920" spans="85:85" ht="20.100000000000001" customHeight="1" x14ac:dyDescent="0.2">
      <c r="CG7920" s="4"/>
    </row>
    <row r="7921" spans="85:85" ht="20.100000000000001" customHeight="1" x14ac:dyDescent="0.2">
      <c r="CG7921" s="4"/>
    </row>
    <row r="7922" spans="85:85" ht="20.100000000000001" customHeight="1" x14ac:dyDescent="0.2">
      <c r="CG7922" s="4"/>
    </row>
    <row r="7923" spans="85:85" ht="20.100000000000001" customHeight="1" x14ac:dyDescent="0.2">
      <c r="CG7923" s="4"/>
    </row>
    <row r="7924" spans="85:85" ht="20.100000000000001" customHeight="1" x14ac:dyDescent="0.2">
      <c r="CG7924" s="4"/>
    </row>
    <row r="7925" spans="85:85" ht="20.100000000000001" customHeight="1" x14ac:dyDescent="0.2">
      <c r="CG7925" s="4"/>
    </row>
    <row r="7926" spans="85:85" ht="20.100000000000001" customHeight="1" x14ac:dyDescent="0.2">
      <c r="CG7926" s="4"/>
    </row>
    <row r="7927" spans="85:85" ht="20.100000000000001" customHeight="1" x14ac:dyDescent="0.2">
      <c r="CG7927" s="4"/>
    </row>
    <row r="7928" spans="85:85" ht="20.100000000000001" customHeight="1" x14ac:dyDescent="0.2">
      <c r="CG7928" s="4"/>
    </row>
    <row r="7929" spans="85:85" ht="20.100000000000001" customHeight="1" x14ac:dyDescent="0.2">
      <c r="CG7929" s="4"/>
    </row>
    <row r="7930" spans="85:85" ht="20.100000000000001" customHeight="1" x14ac:dyDescent="0.2">
      <c r="CG7930" s="4"/>
    </row>
    <row r="7931" spans="85:85" ht="20.100000000000001" customHeight="1" x14ac:dyDescent="0.2">
      <c r="CG7931" s="4"/>
    </row>
    <row r="7932" spans="85:85" ht="20.100000000000001" customHeight="1" x14ac:dyDescent="0.2">
      <c r="CG7932" s="4"/>
    </row>
    <row r="7933" spans="85:85" ht="20.100000000000001" customHeight="1" x14ac:dyDescent="0.2">
      <c r="CG7933" s="4"/>
    </row>
    <row r="7934" spans="85:85" ht="20.100000000000001" customHeight="1" x14ac:dyDescent="0.2">
      <c r="CG7934" s="4"/>
    </row>
    <row r="7935" spans="85:85" ht="20.100000000000001" customHeight="1" x14ac:dyDescent="0.2">
      <c r="CG7935" s="4"/>
    </row>
    <row r="7936" spans="85:85" ht="20.100000000000001" customHeight="1" x14ac:dyDescent="0.2">
      <c r="CG7936" s="4"/>
    </row>
    <row r="7937" spans="85:85" ht="20.100000000000001" customHeight="1" x14ac:dyDescent="0.2">
      <c r="CG7937" s="4"/>
    </row>
    <row r="7938" spans="85:85" ht="20.100000000000001" customHeight="1" x14ac:dyDescent="0.2">
      <c r="CG7938" s="4"/>
    </row>
    <row r="7939" spans="85:85" ht="20.100000000000001" customHeight="1" x14ac:dyDescent="0.2">
      <c r="CG7939" s="4"/>
    </row>
    <row r="7940" spans="85:85" ht="20.100000000000001" customHeight="1" x14ac:dyDescent="0.2">
      <c r="CG7940" s="4"/>
    </row>
    <row r="7941" spans="85:85" ht="20.100000000000001" customHeight="1" x14ac:dyDescent="0.2">
      <c r="CG7941" s="4"/>
    </row>
    <row r="7942" spans="85:85" ht="20.100000000000001" customHeight="1" x14ac:dyDescent="0.2">
      <c r="CG7942" s="4"/>
    </row>
    <row r="7943" spans="85:85" ht="20.100000000000001" customHeight="1" x14ac:dyDescent="0.2">
      <c r="CG7943" s="4"/>
    </row>
    <row r="7944" spans="85:85" ht="20.100000000000001" customHeight="1" x14ac:dyDescent="0.2">
      <c r="CG7944" s="4"/>
    </row>
    <row r="7945" spans="85:85" ht="20.100000000000001" customHeight="1" x14ac:dyDescent="0.2">
      <c r="CG7945" s="4"/>
    </row>
    <row r="7946" spans="85:85" ht="20.100000000000001" customHeight="1" x14ac:dyDescent="0.2">
      <c r="CG7946" s="4"/>
    </row>
    <row r="7947" spans="85:85" ht="20.100000000000001" customHeight="1" x14ac:dyDescent="0.2">
      <c r="CG7947" s="4"/>
    </row>
    <row r="7948" spans="85:85" ht="20.100000000000001" customHeight="1" x14ac:dyDescent="0.2">
      <c r="CG7948" s="4"/>
    </row>
    <row r="7949" spans="85:85" ht="20.100000000000001" customHeight="1" x14ac:dyDescent="0.2">
      <c r="CG7949" s="4"/>
    </row>
    <row r="7950" spans="85:85" ht="20.100000000000001" customHeight="1" x14ac:dyDescent="0.2">
      <c r="CG7950" s="4"/>
    </row>
    <row r="7951" spans="85:85" ht="20.100000000000001" customHeight="1" x14ac:dyDescent="0.2">
      <c r="CG7951" s="4"/>
    </row>
    <row r="7952" spans="85:85" ht="20.100000000000001" customHeight="1" x14ac:dyDescent="0.2">
      <c r="CG7952" s="4"/>
    </row>
    <row r="7953" spans="85:85" ht="20.100000000000001" customHeight="1" x14ac:dyDescent="0.2">
      <c r="CG7953" s="4"/>
    </row>
    <row r="7954" spans="85:85" ht="20.100000000000001" customHeight="1" x14ac:dyDescent="0.2">
      <c r="CG7954" s="4"/>
    </row>
    <row r="7955" spans="85:85" ht="20.100000000000001" customHeight="1" x14ac:dyDescent="0.2">
      <c r="CG7955" s="4"/>
    </row>
    <row r="7956" spans="85:85" ht="20.100000000000001" customHeight="1" x14ac:dyDescent="0.2">
      <c r="CG7956" s="4"/>
    </row>
    <row r="7957" spans="85:85" ht="20.100000000000001" customHeight="1" x14ac:dyDescent="0.2">
      <c r="CG7957" s="4"/>
    </row>
    <row r="7958" spans="85:85" ht="20.100000000000001" customHeight="1" x14ac:dyDescent="0.2">
      <c r="CG7958" s="4"/>
    </row>
    <row r="7959" spans="85:85" ht="20.100000000000001" customHeight="1" x14ac:dyDescent="0.2">
      <c r="CG7959" s="4"/>
    </row>
    <row r="7960" spans="85:85" ht="20.100000000000001" customHeight="1" x14ac:dyDescent="0.2">
      <c r="CG7960" s="4"/>
    </row>
    <row r="7961" spans="85:85" ht="20.100000000000001" customHeight="1" x14ac:dyDescent="0.2">
      <c r="CG7961" s="4"/>
    </row>
    <row r="7962" spans="85:85" ht="20.100000000000001" customHeight="1" x14ac:dyDescent="0.2">
      <c r="CG7962" s="4"/>
    </row>
    <row r="7963" spans="85:85" ht="20.100000000000001" customHeight="1" x14ac:dyDescent="0.2">
      <c r="CG7963" s="4"/>
    </row>
    <row r="7964" spans="85:85" ht="20.100000000000001" customHeight="1" x14ac:dyDescent="0.2">
      <c r="CG7964" s="4"/>
    </row>
    <row r="7965" spans="85:85" ht="20.100000000000001" customHeight="1" x14ac:dyDescent="0.2">
      <c r="CG7965" s="4"/>
    </row>
    <row r="7966" spans="85:85" ht="20.100000000000001" customHeight="1" x14ac:dyDescent="0.2">
      <c r="CG7966" s="4"/>
    </row>
    <row r="7967" spans="85:85" ht="20.100000000000001" customHeight="1" x14ac:dyDescent="0.2">
      <c r="CG7967" s="4"/>
    </row>
    <row r="7968" spans="85:85" ht="20.100000000000001" customHeight="1" x14ac:dyDescent="0.2">
      <c r="CG7968" s="4"/>
    </row>
    <row r="7969" spans="85:85" ht="20.100000000000001" customHeight="1" x14ac:dyDescent="0.2">
      <c r="CG7969" s="4"/>
    </row>
    <row r="7970" spans="85:85" ht="20.100000000000001" customHeight="1" x14ac:dyDescent="0.2">
      <c r="CG7970" s="4"/>
    </row>
    <row r="7971" spans="85:85" ht="20.100000000000001" customHeight="1" x14ac:dyDescent="0.2">
      <c r="CG7971" s="4"/>
    </row>
    <row r="7972" spans="85:85" ht="20.100000000000001" customHeight="1" x14ac:dyDescent="0.2">
      <c r="CG7972" s="4"/>
    </row>
    <row r="7973" spans="85:85" ht="20.100000000000001" customHeight="1" x14ac:dyDescent="0.2">
      <c r="CG7973" s="4"/>
    </row>
    <row r="7974" spans="85:85" ht="20.100000000000001" customHeight="1" x14ac:dyDescent="0.2">
      <c r="CG7974" s="4"/>
    </row>
    <row r="7975" spans="85:85" ht="20.100000000000001" customHeight="1" x14ac:dyDescent="0.2">
      <c r="CG7975" s="4"/>
    </row>
    <row r="7976" spans="85:85" ht="20.100000000000001" customHeight="1" x14ac:dyDescent="0.2">
      <c r="CG7976" s="4"/>
    </row>
    <row r="7977" spans="85:85" ht="20.100000000000001" customHeight="1" x14ac:dyDescent="0.2">
      <c r="CG7977" s="4"/>
    </row>
    <row r="7978" spans="85:85" ht="20.100000000000001" customHeight="1" x14ac:dyDescent="0.2">
      <c r="CG7978" s="4"/>
    </row>
    <row r="7979" spans="85:85" ht="20.100000000000001" customHeight="1" x14ac:dyDescent="0.2">
      <c r="CG7979" s="4"/>
    </row>
    <row r="7980" spans="85:85" ht="20.100000000000001" customHeight="1" x14ac:dyDescent="0.2">
      <c r="CG7980" s="4"/>
    </row>
    <row r="7981" spans="85:85" ht="20.100000000000001" customHeight="1" x14ac:dyDescent="0.2">
      <c r="CG7981" s="4"/>
    </row>
    <row r="7982" spans="85:85" ht="20.100000000000001" customHeight="1" x14ac:dyDescent="0.2">
      <c r="CG7982" s="4"/>
    </row>
    <row r="7983" spans="85:85" ht="20.100000000000001" customHeight="1" x14ac:dyDescent="0.2">
      <c r="CG7983" s="4"/>
    </row>
    <row r="7984" spans="85:85" ht="20.100000000000001" customHeight="1" x14ac:dyDescent="0.2">
      <c r="CG7984" s="4"/>
    </row>
    <row r="7985" spans="85:85" ht="20.100000000000001" customHeight="1" x14ac:dyDescent="0.2">
      <c r="CG7985" s="4"/>
    </row>
    <row r="7986" spans="85:85" ht="20.100000000000001" customHeight="1" x14ac:dyDescent="0.2">
      <c r="CG7986" s="4"/>
    </row>
    <row r="7987" spans="85:85" ht="20.100000000000001" customHeight="1" x14ac:dyDescent="0.2">
      <c r="CG7987" s="4"/>
    </row>
    <row r="7988" spans="85:85" ht="20.100000000000001" customHeight="1" x14ac:dyDescent="0.2">
      <c r="CG7988" s="4"/>
    </row>
    <row r="7989" spans="85:85" ht="20.100000000000001" customHeight="1" x14ac:dyDescent="0.2">
      <c r="CG7989" s="4"/>
    </row>
    <row r="7990" spans="85:85" ht="20.100000000000001" customHeight="1" x14ac:dyDescent="0.2">
      <c r="CG7990" s="4"/>
    </row>
    <row r="7991" spans="85:85" ht="20.100000000000001" customHeight="1" x14ac:dyDescent="0.2">
      <c r="CG7991" s="4"/>
    </row>
    <row r="7992" spans="85:85" ht="20.100000000000001" customHeight="1" x14ac:dyDescent="0.2">
      <c r="CG7992" s="4"/>
    </row>
    <row r="7993" spans="85:85" ht="20.100000000000001" customHeight="1" x14ac:dyDescent="0.2">
      <c r="CG7993" s="4"/>
    </row>
    <row r="7994" spans="85:85" ht="20.100000000000001" customHeight="1" x14ac:dyDescent="0.2">
      <c r="CG7994" s="4"/>
    </row>
    <row r="7995" spans="85:85" ht="20.100000000000001" customHeight="1" x14ac:dyDescent="0.2">
      <c r="CG7995" s="4"/>
    </row>
    <row r="7996" spans="85:85" ht="20.100000000000001" customHeight="1" x14ac:dyDescent="0.2">
      <c r="CG7996" s="4"/>
    </row>
    <row r="7997" spans="85:85" ht="20.100000000000001" customHeight="1" x14ac:dyDescent="0.2">
      <c r="CG7997" s="4"/>
    </row>
    <row r="7998" spans="85:85" ht="20.100000000000001" customHeight="1" x14ac:dyDescent="0.2">
      <c r="CG7998" s="4"/>
    </row>
    <row r="7999" spans="85:85" ht="20.100000000000001" customHeight="1" x14ac:dyDescent="0.2">
      <c r="CG7999" s="4"/>
    </row>
    <row r="8000" spans="85:85" ht="20.100000000000001" customHeight="1" x14ac:dyDescent="0.2">
      <c r="CG8000" s="4"/>
    </row>
    <row r="8001" spans="85:85" ht="20.100000000000001" customHeight="1" x14ac:dyDescent="0.2">
      <c r="CG8001" s="4"/>
    </row>
    <row r="8002" spans="85:85" ht="20.100000000000001" customHeight="1" x14ac:dyDescent="0.2">
      <c r="CG8002" s="4"/>
    </row>
    <row r="8003" spans="85:85" ht="20.100000000000001" customHeight="1" x14ac:dyDescent="0.2">
      <c r="CG8003" s="4"/>
    </row>
    <row r="8004" spans="85:85" ht="20.100000000000001" customHeight="1" x14ac:dyDescent="0.2">
      <c r="CG8004" s="4"/>
    </row>
    <row r="8005" spans="85:85" ht="20.100000000000001" customHeight="1" x14ac:dyDescent="0.2">
      <c r="CG8005" s="4"/>
    </row>
    <row r="8006" spans="85:85" ht="20.100000000000001" customHeight="1" x14ac:dyDescent="0.2">
      <c r="CG8006" s="4"/>
    </row>
    <row r="8007" spans="85:85" ht="20.100000000000001" customHeight="1" x14ac:dyDescent="0.2">
      <c r="CG8007" s="4"/>
    </row>
    <row r="8008" spans="85:85" ht="20.100000000000001" customHeight="1" x14ac:dyDescent="0.2">
      <c r="CG8008" s="4"/>
    </row>
    <row r="8009" spans="85:85" ht="20.100000000000001" customHeight="1" x14ac:dyDescent="0.2">
      <c r="CG8009" s="4"/>
    </row>
    <row r="8010" spans="85:85" ht="20.100000000000001" customHeight="1" x14ac:dyDescent="0.2">
      <c r="CG8010" s="4"/>
    </row>
    <row r="8011" spans="85:85" ht="20.100000000000001" customHeight="1" x14ac:dyDescent="0.2">
      <c r="CG8011" s="4"/>
    </row>
    <row r="8012" spans="85:85" ht="20.100000000000001" customHeight="1" x14ac:dyDescent="0.2">
      <c r="CG8012" s="4"/>
    </row>
    <row r="8013" spans="85:85" ht="20.100000000000001" customHeight="1" x14ac:dyDescent="0.2">
      <c r="CG8013" s="4"/>
    </row>
    <row r="8014" spans="85:85" ht="20.100000000000001" customHeight="1" x14ac:dyDescent="0.2">
      <c r="CG8014" s="4"/>
    </row>
    <row r="8015" spans="85:85" ht="20.100000000000001" customHeight="1" x14ac:dyDescent="0.2">
      <c r="CG8015" s="4"/>
    </row>
    <row r="8016" spans="85:85" ht="20.100000000000001" customHeight="1" x14ac:dyDescent="0.2">
      <c r="CG8016" s="4"/>
    </row>
    <row r="8017" spans="85:85" ht="20.100000000000001" customHeight="1" x14ac:dyDescent="0.2">
      <c r="CG8017" s="4"/>
    </row>
    <row r="8018" spans="85:85" ht="20.100000000000001" customHeight="1" x14ac:dyDescent="0.2">
      <c r="CG8018" s="4"/>
    </row>
    <row r="8019" spans="85:85" ht="20.100000000000001" customHeight="1" x14ac:dyDescent="0.2">
      <c r="CG8019" s="4"/>
    </row>
    <row r="8020" spans="85:85" ht="20.100000000000001" customHeight="1" x14ac:dyDescent="0.2">
      <c r="CG8020" s="4"/>
    </row>
    <row r="8021" spans="85:85" ht="20.100000000000001" customHeight="1" x14ac:dyDescent="0.2">
      <c r="CG8021" s="4"/>
    </row>
    <row r="8022" spans="85:85" ht="20.100000000000001" customHeight="1" x14ac:dyDescent="0.2">
      <c r="CG8022" s="4"/>
    </row>
    <row r="8023" spans="85:85" ht="20.100000000000001" customHeight="1" x14ac:dyDescent="0.2">
      <c r="CG8023" s="4"/>
    </row>
    <row r="8024" spans="85:85" ht="20.100000000000001" customHeight="1" x14ac:dyDescent="0.2">
      <c r="CG8024" s="4"/>
    </row>
    <row r="8025" spans="85:85" ht="20.100000000000001" customHeight="1" x14ac:dyDescent="0.2">
      <c r="CG8025" s="4"/>
    </row>
    <row r="8026" spans="85:85" ht="20.100000000000001" customHeight="1" x14ac:dyDescent="0.2">
      <c r="CG8026" s="4"/>
    </row>
    <row r="8027" spans="85:85" ht="20.100000000000001" customHeight="1" x14ac:dyDescent="0.2">
      <c r="CG8027" s="4"/>
    </row>
    <row r="8028" spans="85:85" ht="20.100000000000001" customHeight="1" x14ac:dyDescent="0.2">
      <c r="CG8028" s="4"/>
    </row>
    <row r="8029" spans="85:85" ht="20.100000000000001" customHeight="1" x14ac:dyDescent="0.2">
      <c r="CG8029" s="4"/>
    </row>
    <row r="8030" spans="85:85" ht="20.100000000000001" customHeight="1" x14ac:dyDescent="0.2">
      <c r="CG8030" s="4"/>
    </row>
    <row r="8031" spans="85:85" ht="20.100000000000001" customHeight="1" x14ac:dyDescent="0.2">
      <c r="CG8031" s="4"/>
    </row>
    <row r="8032" spans="85:85" ht="20.100000000000001" customHeight="1" x14ac:dyDescent="0.2">
      <c r="CG8032" s="4"/>
    </row>
    <row r="8033" spans="85:85" ht="20.100000000000001" customHeight="1" x14ac:dyDescent="0.2">
      <c r="CG8033" s="4"/>
    </row>
    <row r="8034" spans="85:85" ht="20.100000000000001" customHeight="1" x14ac:dyDescent="0.2">
      <c r="CG8034" s="4"/>
    </row>
    <row r="8035" spans="85:85" ht="20.100000000000001" customHeight="1" x14ac:dyDescent="0.2">
      <c r="CG8035" s="4"/>
    </row>
    <row r="8036" spans="85:85" ht="20.100000000000001" customHeight="1" x14ac:dyDescent="0.2">
      <c r="CG8036" s="4"/>
    </row>
    <row r="8037" spans="85:85" ht="20.100000000000001" customHeight="1" x14ac:dyDescent="0.2">
      <c r="CG8037" s="4"/>
    </row>
    <row r="8038" spans="85:85" ht="20.100000000000001" customHeight="1" x14ac:dyDescent="0.2">
      <c r="CG8038" s="4"/>
    </row>
    <row r="8039" spans="85:85" ht="20.100000000000001" customHeight="1" x14ac:dyDescent="0.2">
      <c r="CG8039" s="4"/>
    </row>
    <row r="8040" spans="85:85" ht="20.100000000000001" customHeight="1" x14ac:dyDescent="0.2">
      <c r="CG8040" s="4"/>
    </row>
    <row r="8041" spans="85:85" ht="20.100000000000001" customHeight="1" x14ac:dyDescent="0.2">
      <c r="CG8041" s="4"/>
    </row>
    <row r="8042" spans="85:85" ht="20.100000000000001" customHeight="1" x14ac:dyDescent="0.2">
      <c r="CG8042" s="4"/>
    </row>
    <row r="8043" spans="85:85" ht="20.100000000000001" customHeight="1" x14ac:dyDescent="0.2">
      <c r="CG8043" s="4"/>
    </row>
    <row r="8044" spans="85:85" ht="20.100000000000001" customHeight="1" x14ac:dyDescent="0.2">
      <c r="CG8044" s="4"/>
    </row>
    <row r="8045" spans="85:85" ht="20.100000000000001" customHeight="1" x14ac:dyDescent="0.2">
      <c r="CG8045" s="4"/>
    </row>
    <row r="8046" spans="85:85" ht="20.100000000000001" customHeight="1" x14ac:dyDescent="0.2">
      <c r="CG8046" s="4"/>
    </row>
    <row r="8047" spans="85:85" ht="20.100000000000001" customHeight="1" x14ac:dyDescent="0.2">
      <c r="CG8047" s="4"/>
    </row>
    <row r="8048" spans="85:85" ht="20.100000000000001" customHeight="1" x14ac:dyDescent="0.2">
      <c r="CG8048" s="4"/>
    </row>
    <row r="8049" spans="85:85" ht="20.100000000000001" customHeight="1" x14ac:dyDescent="0.2">
      <c r="CG8049" s="4"/>
    </row>
    <row r="8050" spans="85:85" ht="20.100000000000001" customHeight="1" x14ac:dyDescent="0.2">
      <c r="CG8050" s="4"/>
    </row>
    <row r="8051" spans="85:85" ht="20.100000000000001" customHeight="1" x14ac:dyDescent="0.2">
      <c r="CG8051" s="4"/>
    </row>
    <row r="8052" spans="85:85" ht="20.100000000000001" customHeight="1" x14ac:dyDescent="0.2">
      <c r="CG8052" s="4"/>
    </row>
    <row r="8053" spans="85:85" ht="20.100000000000001" customHeight="1" x14ac:dyDescent="0.2">
      <c r="CG8053" s="4"/>
    </row>
    <row r="8054" spans="85:85" ht="20.100000000000001" customHeight="1" x14ac:dyDescent="0.2">
      <c r="CG8054" s="4"/>
    </row>
    <row r="8055" spans="85:85" ht="20.100000000000001" customHeight="1" x14ac:dyDescent="0.2">
      <c r="CG8055" s="4"/>
    </row>
    <row r="8056" spans="85:85" ht="20.100000000000001" customHeight="1" x14ac:dyDescent="0.2">
      <c r="CG8056" s="4"/>
    </row>
    <row r="8057" spans="85:85" ht="20.100000000000001" customHeight="1" x14ac:dyDescent="0.2">
      <c r="CG8057" s="4"/>
    </row>
    <row r="8058" spans="85:85" ht="20.100000000000001" customHeight="1" x14ac:dyDescent="0.2">
      <c r="CG8058" s="4"/>
    </row>
    <row r="8059" spans="85:85" ht="20.100000000000001" customHeight="1" x14ac:dyDescent="0.2">
      <c r="CG8059" s="4"/>
    </row>
    <row r="8060" spans="85:85" ht="20.100000000000001" customHeight="1" x14ac:dyDescent="0.2">
      <c r="CG8060" s="4"/>
    </row>
    <row r="8061" spans="85:85" ht="20.100000000000001" customHeight="1" x14ac:dyDescent="0.2">
      <c r="CG8061" s="4"/>
    </row>
    <row r="8062" spans="85:85" ht="20.100000000000001" customHeight="1" x14ac:dyDescent="0.2">
      <c r="CG8062" s="4"/>
    </row>
    <row r="8063" spans="85:85" ht="20.100000000000001" customHeight="1" x14ac:dyDescent="0.2">
      <c r="CG8063" s="4"/>
    </row>
    <row r="8064" spans="85:85" ht="20.100000000000001" customHeight="1" x14ac:dyDescent="0.2">
      <c r="CG8064" s="4"/>
    </row>
    <row r="8065" spans="85:85" ht="20.100000000000001" customHeight="1" x14ac:dyDescent="0.2">
      <c r="CG8065" s="4"/>
    </row>
    <row r="8066" spans="85:85" ht="20.100000000000001" customHeight="1" x14ac:dyDescent="0.2">
      <c r="CG8066" s="4"/>
    </row>
    <row r="8067" spans="85:85" ht="20.100000000000001" customHeight="1" x14ac:dyDescent="0.2">
      <c r="CG8067" s="4"/>
    </row>
    <row r="8068" spans="85:85" ht="20.100000000000001" customHeight="1" x14ac:dyDescent="0.2">
      <c r="CG8068" s="4"/>
    </row>
    <row r="8069" spans="85:85" ht="20.100000000000001" customHeight="1" x14ac:dyDescent="0.2">
      <c r="CG8069" s="4"/>
    </row>
    <row r="8070" spans="85:85" ht="20.100000000000001" customHeight="1" x14ac:dyDescent="0.2">
      <c r="CG8070" s="4"/>
    </row>
    <row r="8071" spans="85:85" ht="20.100000000000001" customHeight="1" x14ac:dyDescent="0.2">
      <c r="CG8071" s="4"/>
    </row>
    <row r="8072" spans="85:85" ht="20.100000000000001" customHeight="1" x14ac:dyDescent="0.2">
      <c r="CG8072" s="4"/>
    </row>
    <row r="8073" spans="85:85" ht="20.100000000000001" customHeight="1" x14ac:dyDescent="0.2">
      <c r="CG8073" s="4"/>
    </row>
    <row r="8074" spans="85:85" ht="20.100000000000001" customHeight="1" x14ac:dyDescent="0.2">
      <c r="CG8074" s="4"/>
    </row>
    <row r="8075" spans="85:85" ht="20.100000000000001" customHeight="1" x14ac:dyDescent="0.2">
      <c r="CG8075" s="4"/>
    </row>
    <row r="8076" spans="85:85" ht="20.100000000000001" customHeight="1" x14ac:dyDescent="0.2">
      <c r="CG8076" s="4"/>
    </row>
    <row r="8077" spans="85:85" ht="20.100000000000001" customHeight="1" x14ac:dyDescent="0.2">
      <c r="CG8077" s="4"/>
    </row>
    <row r="8078" spans="85:85" ht="20.100000000000001" customHeight="1" x14ac:dyDescent="0.2">
      <c r="CG8078" s="4"/>
    </row>
    <row r="8079" spans="85:85" ht="20.100000000000001" customHeight="1" x14ac:dyDescent="0.2">
      <c r="CG8079" s="4"/>
    </row>
    <row r="8080" spans="85:85" ht="20.100000000000001" customHeight="1" x14ac:dyDescent="0.2">
      <c r="CG8080" s="4"/>
    </row>
    <row r="8081" spans="85:85" ht="20.100000000000001" customHeight="1" x14ac:dyDescent="0.2">
      <c r="CG8081" s="4"/>
    </row>
    <row r="8082" spans="85:85" ht="20.100000000000001" customHeight="1" x14ac:dyDescent="0.2">
      <c r="CG8082" s="4"/>
    </row>
    <row r="8083" spans="85:85" ht="20.100000000000001" customHeight="1" x14ac:dyDescent="0.2">
      <c r="CG8083" s="4"/>
    </row>
    <row r="8084" spans="85:85" ht="20.100000000000001" customHeight="1" x14ac:dyDescent="0.2">
      <c r="CG8084" s="4"/>
    </row>
    <row r="8085" spans="85:85" ht="20.100000000000001" customHeight="1" x14ac:dyDescent="0.2">
      <c r="CG8085" s="4"/>
    </row>
    <row r="8086" spans="85:85" ht="20.100000000000001" customHeight="1" x14ac:dyDescent="0.2">
      <c r="CG8086" s="4"/>
    </row>
    <row r="8087" spans="85:85" ht="20.100000000000001" customHeight="1" x14ac:dyDescent="0.2">
      <c r="CG8087" s="4"/>
    </row>
    <row r="8088" spans="85:85" ht="20.100000000000001" customHeight="1" x14ac:dyDescent="0.2">
      <c r="CG8088" s="4"/>
    </row>
    <row r="8089" spans="85:85" ht="20.100000000000001" customHeight="1" x14ac:dyDescent="0.2">
      <c r="CG8089" s="4"/>
    </row>
    <row r="8090" spans="85:85" ht="20.100000000000001" customHeight="1" x14ac:dyDescent="0.2">
      <c r="CG8090" s="4"/>
    </row>
    <row r="8091" spans="85:85" ht="20.100000000000001" customHeight="1" x14ac:dyDescent="0.2">
      <c r="CG8091" s="4"/>
    </row>
    <row r="8092" spans="85:85" ht="20.100000000000001" customHeight="1" x14ac:dyDescent="0.2">
      <c r="CG8092" s="4"/>
    </row>
    <row r="8093" spans="85:85" ht="20.100000000000001" customHeight="1" x14ac:dyDescent="0.2">
      <c r="CG8093" s="4"/>
    </row>
    <row r="8094" spans="85:85" ht="20.100000000000001" customHeight="1" x14ac:dyDescent="0.2">
      <c r="CG8094" s="4"/>
    </row>
    <row r="8095" spans="85:85" ht="20.100000000000001" customHeight="1" x14ac:dyDescent="0.2">
      <c r="CG8095" s="4"/>
    </row>
    <row r="8096" spans="85:85" ht="20.100000000000001" customHeight="1" x14ac:dyDescent="0.2">
      <c r="CG8096" s="4"/>
    </row>
    <row r="8097" spans="85:85" ht="20.100000000000001" customHeight="1" x14ac:dyDescent="0.2">
      <c r="CG8097" s="4"/>
    </row>
    <row r="8098" spans="85:85" ht="20.100000000000001" customHeight="1" x14ac:dyDescent="0.2">
      <c r="CG8098" s="4"/>
    </row>
    <row r="8099" spans="85:85" ht="20.100000000000001" customHeight="1" x14ac:dyDescent="0.2">
      <c r="CG8099" s="4"/>
    </row>
    <row r="8100" spans="85:85" ht="20.100000000000001" customHeight="1" x14ac:dyDescent="0.2">
      <c r="CG8100" s="4"/>
    </row>
    <row r="8101" spans="85:85" ht="20.100000000000001" customHeight="1" x14ac:dyDescent="0.2">
      <c r="CG8101" s="4"/>
    </row>
    <row r="8102" spans="85:85" ht="20.100000000000001" customHeight="1" x14ac:dyDescent="0.2">
      <c r="CG8102" s="4"/>
    </row>
    <row r="8103" spans="85:85" ht="20.100000000000001" customHeight="1" x14ac:dyDescent="0.2">
      <c r="CG8103" s="4"/>
    </row>
    <row r="8104" spans="85:85" ht="20.100000000000001" customHeight="1" x14ac:dyDescent="0.2">
      <c r="CG8104" s="4"/>
    </row>
    <row r="8105" spans="85:85" ht="20.100000000000001" customHeight="1" x14ac:dyDescent="0.2">
      <c r="CG8105" s="4"/>
    </row>
    <row r="8106" spans="85:85" ht="20.100000000000001" customHeight="1" x14ac:dyDescent="0.2">
      <c r="CG8106" s="4"/>
    </row>
    <row r="8107" spans="85:85" ht="20.100000000000001" customHeight="1" x14ac:dyDescent="0.2">
      <c r="CG8107" s="4"/>
    </row>
    <row r="8108" spans="85:85" ht="20.100000000000001" customHeight="1" x14ac:dyDescent="0.2">
      <c r="CG8108" s="4"/>
    </row>
    <row r="8109" spans="85:85" ht="20.100000000000001" customHeight="1" x14ac:dyDescent="0.2">
      <c r="CG8109" s="4"/>
    </row>
    <row r="8110" spans="85:85" ht="20.100000000000001" customHeight="1" x14ac:dyDescent="0.2">
      <c r="CG8110" s="4"/>
    </row>
    <row r="8111" spans="85:85" ht="20.100000000000001" customHeight="1" x14ac:dyDescent="0.2">
      <c r="CG8111" s="4"/>
    </row>
    <row r="8112" spans="85:85" ht="20.100000000000001" customHeight="1" x14ac:dyDescent="0.2">
      <c r="CG8112" s="4"/>
    </row>
    <row r="8113" spans="85:85" ht="20.100000000000001" customHeight="1" x14ac:dyDescent="0.2">
      <c r="CG8113" s="4"/>
    </row>
    <row r="8114" spans="85:85" ht="20.100000000000001" customHeight="1" x14ac:dyDescent="0.2">
      <c r="CG8114" s="4"/>
    </row>
    <row r="8115" spans="85:85" ht="20.100000000000001" customHeight="1" x14ac:dyDescent="0.2">
      <c r="CG8115" s="4"/>
    </row>
    <row r="8116" spans="85:85" ht="20.100000000000001" customHeight="1" x14ac:dyDescent="0.2">
      <c r="CG8116" s="4"/>
    </row>
    <row r="8117" spans="85:85" ht="20.100000000000001" customHeight="1" x14ac:dyDescent="0.2">
      <c r="CG8117" s="4"/>
    </row>
    <row r="8118" spans="85:85" ht="20.100000000000001" customHeight="1" x14ac:dyDescent="0.2">
      <c r="CG8118" s="4"/>
    </row>
    <row r="8119" spans="85:85" ht="20.100000000000001" customHeight="1" x14ac:dyDescent="0.2">
      <c r="CG8119" s="4"/>
    </row>
    <row r="8120" spans="85:85" ht="20.100000000000001" customHeight="1" x14ac:dyDescent="0.2">
      <c r="CG8120" s="4"/>
    </row>
    <row r="8121" spans="85:85" ht="20.100000000000001" customHeight="1" x14ac:dyDescent="0.2">
      <c r="CG8121" s="4"/>
    </row>
    <row r="8122" spans="85:85" ht="20.100000000000001" customHeight="1" x14ac:dyDescent="0.2">
      <c r="CG8122" s="4"/>
    </row>
    <row r="8123" spans="85:85" ht="20.100000000000001" customHeight="1" x14ac:dyDescent="0.2">
      <c r="CG8123" s="4"/>
    </row>
    <row r="8124" spans="85:85" ht="20.100000000000001" customHeight="1" x14ac:dyDescent="0.2">
      <c r="CG8124" s="4"/>
    </row>
    <row r="8125" spans="85:85" ht="20.100000000000001" customHeight="1" x14ac:dyDescent="0.2">
      <c r="CG8125" s="4"/>
    </row>
    <row r="8126" spans="85:85" ht="20.100000000000001" customHeight="1" x14ac:dyDescent="0.2">
      <c r="CG8126" s="4"/>
    </row>
    <row r="8127" spans="85:85" ht="20.100000000000001" customHeight="1" x14ac:dyDescent="0.2">
      <c r="CG8127" s="4"/>
    </row>
    <row r="8128" spans="85:85" ht="20.100000000000001" customHeight="1" x14ac:dyDescent="0.2">
      <c r="CG8128" s="4"/>
    </row>
    <row r="8129" spans="85:85" ht="20.100000000000001" customHeight="1" x14ac:dyDescent="0.2">
      <c r="CG8129" s="4"/>
    </row>
    <row r="8130" spans="85:85" ht="20.100000000000001" customHeight="1" x14ac:dyDescent="0.2">
      <c r="CG8130" s="4"/>
    </row>
    <row r="8131" spans="85:85" ht="20.100000000000001" customHeight="1" x14ac:dyDescent="0.2">
      <c r="CG8131" s="4"/>
    </row>
    <row r="8132" spans="85:85" ht="20.100000000000001" customHeight="1" x14ac:dyDescent="0.2">
      <c r="CG8132" s="4"/>
    </row>
    <row r="8133" spans="85:85" ht="20.100000000000001" customHeight="1" x14ac:dyDescent="0.2">
      <c r="CG8133" s="4"/>
    </row>
    <row r="8134" spans="85:85" ht="20.100000000000001" customHeight="1" x14ac:dyDescent="0.2">
      <c r="CG8134" s="4"/>
    </row>
    <row r="8135" spans="85:85" ht="20.100000000000001" customHeight="1" x14ac:dyDescent="0.2">
      <c r="CG8135" s="4"/>
    </row>
    <row r="8136" spans="85:85" ht="20.100000000000001" customHeight="1" x14ac:dyDescent="0.2">
      <c r="CG8136" s="4"/>
    </row>
    <row r="8137" spans="85:85" ht="20.100000000000001" customHeight="1" x14ac:dyDescent="0.2">
      <c r="CG8137" s="4"/>
    </row>
    <row r="8138" spans="85:85" ht="20.100000000000001" customHeight="1" x14ac:dyDescent="0.2">
      <c r="CG8138" s="4"/>
    </row>
    <row r="8139" spans="85:85" ht="20.100000000000001" customHeight="1" x14ac:dyDescent="0.2">
      <c r="CG8139" s="4"/>
    </row>
    <row r="8140" spans="85:85" ht="20.100000000000001" customHeight="1" x14ac:dyDescent="0.2">
      <c r="CG8140" s="4"/>
    </row>
    <row r="8141" spans="85:85" ht="20.100000000000001" customHeight="1" x14ac:dyDescent="0.2">
      <c r="CG8141" s="4"/>
    </row>
    <row r="8142" spans="85:85" ht="20.100000000000001" customHeight="1" x14ac:dyDescent="0.2">
      <c r="CG8142" s="4"/>
    </row>
    <row r="8143" spans="85:85" ht="20.100000000000001" customHeight="1" x14ac:dyDescent="0.2">
      <c r="CG8143" s="4"/>
    </row>
    <row r="8144" spans="85:85" ht="20.100000000000001" customHeight="1" x14ac:dyDescent="0.2">
      <c r="CG8144" s="4"/>
    </row>
    <row r="8145" spans="85:85" ht="20.100000000000001" customHeight="1" x14ac:dyDescent="0.2">
      <c r="CG8145" s="4"/>
    </row>
    <row r="8146" spans="85:85" ht="20.100000000000001" customHeight="1" x14ac:dyDescent="0.2">
      <c r="CG8146" s="4"/>
    </row>
    <row r="8147" spans="85:85" ht="20.100000000000001" customHeight="1" x14ac:dyDescent="0.2">
      <c r="CG8147" s="4"/>
    </row>
    <row r="8148" spans="85:85" ht="20.100000000000001" customHeight="1" x14ac:dyDescent="0.2">
      <c r="CG8148" s="4"/>
    </row>
    <row r="8149" spans="85:85" ht="20.100000000000001" customHeight="1" x14ac:dyDescent="0.2">
      <c r="CG8149" s="4"/>
    </row>
    <row r="8150" spans="85:85" ht="20.100000000000001" customHeight="1" x14ac:dyDescent="0.2">
      <c r="CG8150" s="4"/>
    </row>
    <row r="8151" spans="85:85" ht="20.100000000000001" customHeight="1" x14ac:dyDescent="0.2">
      <c r="CG8151" s="4"/>
    </row>
    <row r="8152" spans="85:85" ht="20.100000000000001" customHeight="1" x14ac:dyDescent="0.2">
      <c r="CG8152" s="4"/>
    </row>
    <row r="8153" spans="85:85" ht="20.100000000000001" customHeight="1" x14ac:dyDescent="0.2">
      <c r="CG8153" s="4"/>
    </row>
    <row r="8154" spans="85:85" ht="20.100000000000001" customHeight="1" x14ac:dyDescent="0.2">
      <c r="CG8154" s="4"/>
    </row>
    <row r="8155" spans="85:85" ht="20.100000000000001" customHeight="1" x14ac:dyDescent="0.2">
      <c r="CG8155" s="4"/>
    </row>
    <row r="8156" spans="85:85" ht="20.100000000000001" customHeight="1" x14ac:dyDescent="0.2">
      <c r="CG8156" s="4"/>
    </row>
    <row r="8157" spans="85:85" ht="20.100000000000001" customHeight="1" x14ac:dyDescent="0.2">
      <c r="CG8157" s="4"/>
    </row>
    <row r="8158" spans="85:85" ht="20.100000000000001" customHeight="1" x14ac:dyDescent="0.2">
      <c r="CG8158" s="4"/>
    </row>
    <row r="8159" spans="85:85" ht="20.100000000000001" customHeight="1" x14ac:dyDescent="0.2">
      <c r="CG8159" s="4"/>
    </row>
    <row r="8160" spans="85:85" ht="20.100000000000001" customHeight="1" x14ac:dyDescent="0.2">
      <c r="CG8160" s="4"/>
    </row>
    <row r="8161" spans="85:85" ht="20.100000000000001" customHeight="1" x14ac:dyDescent="0.2">
      <c r="CG8161" s="4"/>
    </row>
    <row r="8162" spans="85:85" ht="20.100000000000001" customHeight="1" x14ac:dyDescent="0.2">
      <c r="CG8162" s="4"/>
    </row>
    <row r="8163" spans="85:85" ht="20.100000000000001" customHeight="1" x14ac:dyDescent="0.2">
      <c r="CG8163" s="4"/>
    </row>
    <row r="8164" spans="85:85" ht="20.100000000000001" customHeight="1" x14ac:dyDescent="0.2">
      <c r="CG8164" s="4"/>
    </row>
    <row r="8165" spans="85:85" ht="20.100000000000001" customHeight="1" x14ac:dyDescent="0.2">
      <c r="CG8165" s="4"/>
    </row>
    <row r="8166" spans="85:85" ht="20.100000000000001" customHeight="1" x14ac:dyDescent="0.2">
      <c r="CG8166" s="4"/>
    </row>
    <row r="8167" spans="85:85" ht="20.100000000000001" customHeight="1" x14ac:dyDescent="0.2">
      <c r="CG8167" s="4"/>
    </row>
    <row r="8168" spans="85:85" ht="20.100000000000001" customHeight="1" x14ac:dyDescent="0.2">
      <c r="CG8168" s="4"/>
    </row>
    <row r="8169" spans="85:85" ht="20.100000000000001" customHeight="1" x14ac:dyDescent="0.2">
      <c r="CG8169" s="4"/>
    </row>
    <row r="8170" spans="85:85" ht="20.100000000000001" customHeight="1" x14ac:dyDescent="0.2">
      <c r="CG8170" s="4"/>
    </row>
    <row r="8171" spans="85:85" ht="20.100000000000001" customHeight="1" x14ac:dyDescent="0.2">
      <c r="CG8171" s="4"/>
    </row>
    <row r="8172" spans="85:85" ht="20.100000000000001" customHeight="1" x14ac:dyDescent="0.2">
      <c r="CG8172" s="4"/>
    </row>
    <row r="8173" spans="85:85" ht="20.100000000000001" customHeight="1" x14ac:dyDescent="0.2">
      <c r="CG8173" s="4"/>
    </row>
    <row r="8174" spans="85:85" ht="20.100000000000001" customHeight="1" x14ac:dyDescent="0.2">
      <c r="CG8174" s="4"/>
    </row>
    <row r="8175" spans="85:85" ht="20.100000000000001" customHeight="1" x14ac:dyDescent="0.2">
      <c r="CG8175" s="4"/>
    </row>
    <row r="8176" spans="85:85" ht="20.100000000000001" customHeight="1" x14ac:dyDescent="0.2">
      <c r="CG8176" s="4"/>
    </row>
    <row r="8177" spans="85:85" ht="20.100000000000001" customHeight="1" x14ac:dyDescent="0.2">
      <c r="CG8177" s="4"/>
    </row>
    <row r="8178" spans="85:85" ht="20.100000000000001" customHeight="1" x14ac:dyDescent="0.2">
      <c r="CG8178" s="4"/>
    </row>
    <row r="8179" spans="85:85" ht="20.100000000000001" customHeight="1" x14ac:dyDescent="0.2">
      <c r="CG8179" s="4"/>
    </row>
    <row r="8180" spans="85:85" ht="20.100000000000001" customHeight="1" x14ac:dyDescent="0.2">
      <c r="CG8180" s="4"/>
    </row>
    <row r="8181" spans="85:85" ht="20.100000000000001" customHeight="1" x14ac:dyDescent="0.2">
      <c r="CG8181" s="4"/>
    </row>
    <row r="8182" spans="85:85" ht="20.100000000000001" customHeight="1" x14ac:dyDescent="0.2">
      <c r="CG8182" s="4"/>
    </row>
    <row r="8183" spans="85:85" ht="20.100000000000001" customHeight="1" x14ac:dyDescent="0.2">
      <c r="CG8183" s="4"/>
    </row>
    <row r="8184" spans="85:85" ht="20.100000000000001" customHeight="1" x14ac:dyDescent="0.2">
      <c r="CG8184" s="4"/>
    </row>
    <row r="8185" spans="85:85" ht="20.100000000000001" customHeight="1" x14ac:dyDescent="0.2">
      <c r="CG8185" s="4"/>
    </row>
    <row r="8186" spans="85:85" ht="20.100000000000001" customHeight="1" x14ac:dyDescent="0.2">
      <c r="CG8186" s="4"/>
    </row>
    <row r="8187" spans="85:85" ht="20.100000000000001" customHeight="1" x14ac:dyDescent="0.2">
      <c r="CG8187" s="4"/>
    </row>
    <row r="8188" spans="85:85" ht="20.100000000000001" customHeight="1" x14ac:dyDescent="0.2">
      <c r="CG8188" s="4"/>
    </row>
    <row r="8189" spans="85:85" ht="20.100000000000001" customHeight="1" x14ac:dyDescent="0.2">
      <c r="CG8189" s="4"/>
    </row>
    <row r="8190" spans="85:85" ht="20.100000000000001" customHeight="1" x14ac:dyDescent="0.2">
      <c r="CG8190" s="4"/>
    </row>
    <row r="8191" spans="85:85" ht="20.100000000000001" customHeight="1" x14ac:dyDescent="0.2">
      <c r="CG8191" s="4"/>
    </row>
    <row r="8192" spans="85:85" ht="20.100000000000001" customHeight="1" x14ac:dyDescent="0.2">
      <c r="CG8192" s="4"/>
    </row>
    <row r="8193" spans="85:85" ht="20.100000000000001" customHeight="1" x14ac:dyDescent="0.2">
      <c r="CG8193" s="4"/>
    </row>
    <row r="8194" spans="85:85" ht="20.100000000000001" customHeight="1" x14ac:dyDescent="0.2">
      <c r="CG8194" s="4"/>
    </row>
    <row r="8195" spans="85:85" ht="20.100000000000001" customHeight="1" x14ac:dyDescent="0.2">
      <c r="CG8195" s="4"/>
    </row>
    <row r="8196" spans="85:85" ht="20.100000000000001" customHeight="1" x14ac:dyDescent="0.2">
      <c r="CG8196" s="4"/>
    </row>
    <row r="8197" spans="85:85" ht="20.100000000000001" customHeight="1" x14ac:dyDescent="0.2">
      <c r="CG8197" s="4"/>
    </row>
    <row r="8198" spans="85:85" ht="20.100000000000001" customHeight="1" x14ac:dyDescent="0.2">
      <c r="CG8198" s="4"/>
    </row>
    <row r="8199" spans="85:85" ht="20.100000000000001" customHeight="1" x14ac:dyDescent="0.2">
      <c r="CG8199" s="4"/>
    </row>
    <row r="8200" spans="85:85" ht="20.100000000000001" customHeight="1" x14ac:dyDescent="0.2">
      <c r="CG8200" s="4"/>
    </row>
    <row r="8201" spans="85:85" ht="20.100000000000001" customHeight="1" x14ac:dyDescent="0.2">
      <c r="CG8201" s="4"/>
    </row>
    <row r="8202" spans="85:85" ht="20.100000000000001" customHeight="1" x14ac:dyDescent="0.2">
      <c r="CG8202" s="4"/>
    </row>
    <row r="8203" spans="85:85" ht="20.100000000000001" customHeight="1" x14ac:dyDescent="0.2">
      <c r="CG8203" s="4"/>
    </row>
    <row r="8204" spans="85:85" ht="20.100000000000001" customHeight="1" x14ac:dyDescent="0.2">
      <c r="CG8204" s="4"/>
    </row>
    <row r="8205" spans="85:85" ht="20.100000000000001" customHeight="1" x14ac:dyDescent="0.2">
      <c r="CG8205" s="4"/>
    </row>
    <row r="8206" spans="85:85" ht="20.100000000000001" customHeight="1" x14ac:dyDescent="0.2">
      <c r="CG8206" s="4"/>
    </row>
    <row r="8207" spans="85:85" ht="20.100000000000001" customHeight="1" x14ac:dyDescent="0.2">
      <c r="CG8207" s="4"/>
    </row>
    <row r="8208" spans="85:85" ht="20.100000000000001" customHeight="1" x14ac:dyDescent="0.2">
      <c r="CG8208" s="4"/>
    </row>
    <row r="8209" spans="85:85" ht="20.100000000000001" customHeight="1" x14ac:dyDescent="0.2">
      <c r="CG8209" s="4"/>
    </row>
    <row r="8210" spans="85:85" ht="20.100000000000001" customHeight="1" x14ac:dyDescent="0.2">
      <c r="CG8210" s="4"/>
    </row>
    <row r="8211" spans="85:85" ht="20.100000000000001" customHeight="1" x14ac:dyDescent="0.2">
      <c r="CG8211" s="4"/>
    </row>
    <row r="8212" spans="85:85" ht="20.100000000000001" customHeight="1" x14ac:dyDescent="0.2">
      <c r="CG8212" s="4"/>
    </row>
    <row r="8213" spans="85:85" ht="20.100000000000001" customHeight="1" x14ac:dyDescent="0.2">
      <c r="CG8213" s="4"/>
    </row>
    <row r="8214" spans="85:85" ht="20.100000000000001" customHeight="1" x14ac:dyDescent="0.2">
      <c r="CG8214" s="4"/>
    </row>
    <row r="8215" spans="85:85" ht="20.100000000000001" customHeight="1" x14ac:dyDescent="0.2">
      <c r="CG8215" s="4"/>
    </row>
    <row r="8216" spans="85:85" ht="20.100000000000001" customHeight="1" x14ac:dyDescent="0.2">
      <c r="CG8216" s="4"/>
    </row>
    <row r="8217" spans="85:85" ht="20.100000000000001" customHeight="1" x14ac:dyDescent="0.2">
      <c r="CG8217" s="4"/>
    </row>
    <row r="8218" spans="85:85" ht="20.100000000000001" customHeight="1" x14ac:dyDescent="0.2">
      <c r="CG8218" s="4"/>
    </row>
    <row r="8219" spans="85:85" ht="20.100000000000001" customHeight="1" x14ac:dyDescent="0.2">
      <c r="CG8219" s="4"/>
    </row>
    <row r="8220" spans="85:85" ht="20.100000000000001" customHeight="1" x14ac:dyDescent="0.2">
      <c r="CG8220" s="4"/>
    </row>
    <row r="8221" spans="85:85" ht="20.100000000000001" customHeight="1" x14ac:dyDescent="0.2">
      <c r="CG8221" s="4"/>
    </row>
    <row r="8222" spans="85:85" ht="20.100000000000001" customHeight="1" x14ac:dyDescent="0.2">
      <c r="CG8222" s="4"/>
    </row>
    <row r="8223" spans="85:85" ht="20.100000000000001" customHeight="1" x14ac:dyDescent="0.2">
      <c r="CG8223" s="4"/>
    </row>
    <row r="8224" spans="85:85" ht="20.100000000000001" customHeight="1" x14ac:dyDescent="0.2">
      <c r="CG8224" s="4"/>
    </row>
    <row r="8225" spans="85:85" ht="20.100000000000001" customHeight="1" x14ac:dyDescent="0.2">
      <c r="CG8225" s="4"/>
    </row>
    <row r="8226" spans="85:85" ht="20.100000000000001" customHeight="1" x14ac:dyDescent="0.2">
      <c r="CG8226" s="4"/>
    </row>
    <row r="8227" spans="85:85" ht="20.100000000000001" customHeight="1" x14ac:dyDescent="0.2">
      <c r="CG8227" s="4"/>
    </row>
    <row r="8228" spans="85:85" ht="20.100000000000001" customHeight="1" x14ac:dyDescent="0.2">
      <c r="CG8228" s="4"/>
    </row>
    <row r="8229" spans="85:85" ht="20.100000000000001" customHeight="1" x14ac:dyDescent="0.2">
      <c r="CG8229" s="4"/>
    </row>
    <row r="8230" spans="85:85" ht="20.100000000000001" customHeight="1" x14ac:dyDescent="0.2">
      <c r="CG8230" s="4"/>
    </row>
    <row r="8231" spans="85:85" ht="20.100000000000001" customHeight="1" x14ac:dyDescent="0.2">
      <c r="CG8231" s="4"/>
    </row>
    <row r="8232" spans="85:85" ht="20.100000000000001" customHeight="1" x14ac:dyDescent="0.2">
      <c r="CG8232" s="4"/>
    </row>
    <row r="8233" spans="85:85" ht="20.100000000000001" customHeight="1" x14ac:dyDescent="0.2">
      <c r="CG8233" s="4"/>
    </row>
    <row r="8234" spans="85:85" ht="20.100000000000001" customHeight="1" x14ac:dyDescent="0.2">
      <c r="CG8234" s="4"/>
    </row>
    <row r="8235" spans="85:85" ht="20.100000000000001" customHeight="1" x14ac:dyDescent="0.2">
      <c r="CG8235" s="4"/>
    </row>
    <row r="8236" spans="85:85" ht="20.100000000000001" customHeight="1" x14ac:dyDescent="0.2">
      <c r="CG8236" s="4"/>
    </row>
    <row r="8237" spans="85:85" ht="20.100000000000001" customHeight="1" x14ac:dyDescent="0.2">
      <c r="CG8237" s="4"/>
    </row>
    <row r="8238" spans="85:85" ht="20.100000000000001" customHeight="1" x14ac:dyDescent="0.2">
      <c r="CG8238" s="4"/>
    </row>
    <row r="8239" spans="85:85" ht="20.100000000000001" customHeight="1" x14ac:dyDescent="0.2">
      <c r="CG8239" s="4"/>
    </row>
    <row r="8240" spans="85:85" ht="20.100000000000001" customHeight="1" x14ac:dyDescent="0.2">
      <c r="CG8240" s="4"/>
    </row>
    <row r="8241" spans="85:85" ht="20.100000000000001" customHeight="1" x14ac:dyDescent="0.2">
      <c r="CG8241" s="4"/>
    </row>
    <row r="8242" spans="85:85" ht="20.100000000000001" customHeight="1" x14ac:dyDescent="0.2">
      <c r="CG8242" s="4"/>
    </row>
    <row r="8243" spans="85:85" ht="20.100000000000001" customHeight="1" x14ac:dyDescent="0.2">
      <c r="CG8243" s="4"/>
    </row>
    <row r="8244" spans="85:85" ht="20.100000000000001" customHeight="1" x14ac:dyDescent="0.2">
      <c r="CG8244" s="4"/>
    </row>
    <row r="8245" spans="85:85" ht="20.100000000000001" customHeight="1" x14ac:dyDescent="0.2">
      <c r="CG8245" s="4"/>
    </row>
    <row r="8246" spans="85:85" ht="20.100000000000001" customHeight="1" x14ac:dyDescent="0.2">
      <c r="CG8246" s="4"/>
    </row>
    <row r="8247" spans="85:85" ht="20.100000000000001" customHeight="1" x14ac:dyDescent="0.2">
      <c r="CG8247" s="4"/>
    </row>
    <row r="8248" spans="85:85" ht="20.100000000000001" customHeight="1" x14ac:dyDescent="0.2">
      <c r="CG8248" s="4"/>
    </row>
    <row r="8249" spans="85:85" ht="20.100000000000001" customHeight="1" x14ac:dyDescent="0.2">
      <c r="CG8249" s="4"/>
    </row>
    <row r="8250" spans="85:85" ht="20.100000000000001" customHeight="1" x14ac:dyDescent="0.2">
      <c r="CG8250" s="4"/>
    </row>
    <row r="8251" spans="85:85" ht="20.100000000000001" customHeight="1" x14ac:dyDescent="0.2">
      <c r="CG8251" s="4"/>
    </row>
    <row r="8252" spans="85:85" ht="20.100000000000001" customHeight="1" x14ac:dyDescent="0.2">
      <c r="CG8252" s="4"/>
    </row>
    <row r="8253" spans="85:85" ht="20.100000000000001" customHeight="1" x14ac:dyDescent="0.2">
      <c r="CG8253" s="4"/>
    </row>
    <row r="8254" spans="85:85" ht="20.100000000000001" customHeight="1" x14ac:dyDescent="0.2">
      <c r="CG8254" s="4"/>
    </row>
    <row r="8255" spans="85:85" ht="20.100000000000001" customHeight="1" x14ac:dyDescent="0.2">
      <c r="CG8255" s="4"/>
    </row>
    <row r="8256" spans="85:85" ht="20.100000000000001" customHeight="1" x14ac:dyDescent="0.2">
      <c r="CG8256" s="4"/>
    </row>
    <row r="8257" spans="85:85" ht="20.100000000000001" customHeight="1" x14ac:dyDescent="0.2">
      <c r="CG8257" s="4"/>
    </row>
    <row r="8258" spans="85:85" ht="20.100000000000001" customHeight="1" x14ac:dyDescent="0.2">
      <c r="CG8258" s="4"/>
    </row>
    <row r="8259" spans="85:85" ht="20.100000000000001" customHeight="1" x14ac:dyDescent="0.2">
      <c r="CG8259" s="4"/>
    </row>
    <row r="8260" spans="85:85" ht="20.100000000000001" customHeight="1" x14ac:dyDescent="0.2">
      <c r="CG8260" s="4"/>
    </row>
    <row r="8261" spans="85:85" ht="20.100000000000001" customHeight="1" x14ac:dyDescent="0.2">
      <c r="CG8261" s="4"/>
    </row>
    <row r="8262" spans="85:85" ht="20.100000000000001" customHeight="1" x14ac:dyDescent="0.2">
      <c r="CG8262" s="4"/>
    </row>
    <row r="8263" spans="85:85" ht="20.100000000000001" customHeight="1" x14ac:dyDescent="0.2">
      <c r="CG8263" s="4"/>
    </row>
    <row r="8264" spans="85:85" ht="20.100000000000001" customHeight="1" x14ac:dyDescent="0.2">
      <c r="CG8264" s="4"/>
    </row>
    <row r="8265" spans="85:85" ht="20.100000000000001" customHeight="1" x14ac:dyDescent="0.2">
      <c r="CG8265" s="4"/>
    </row>
    <row r="8266" spans="85:85" ht="20.100000000000001" customHeight="1" x14ac:dyDescent="0.2">
      <c r="CG8266" s="4"/>
    </row>
    <row r="8267" spans="85:85" ht="20.100000000000001" customHeight="1" x14ac:dyDescent="0.2">
      <c r="CG8267" s="4"/>
    </row>
    <row r="8268" spans="85:85" ht="20.100000000000001" customHeight="1" x14ac:dyDescent="0.2">
      <c r="CG8268" s="4"/>
    </row>
    <row r="8269" spans="85:85" ht="20.100000000000001" customHeight="1" x14ac:dyDescent="0.2">
      <c r="CG8269" s="4"/>
    </row>
    <row r="8270" spans="85:85" ht="20.100000000000001" customHeight="1" x14ac:dyDescent="0.2">
      <c r="CG8270" s="4"/>
    </row>
    <row r="8271" spans="85:85" ht="20.100000000000001" customHeight="1" x14ac:dyDescent="0.2">
      <c r="CG8271" s="4"/>
    </row>
    <row r="8272" spans="85:85" ht="20.100000000000001" customHeight="1" x14ac:dyDescent="0.2">
      <c r="CG8272" s="4"/>
    </row>
    <row r="8273" spans="85:85" ht="20.100000000000001" customHeight="1" x14ac:dyDescent="0.2">
      <c r="CG8273" s="4"/>
    </row>
    <row r="8274" spans="85:85" ht="20.100000000000001" customHeight="1" x14ac:dyDescent="0.2">
      <c r="CG8274" s="4"/>
    </row>
    <row r="8275" spans="85:85" ht="20.100000000000001" customHeight="1" x14ac:dyDescent="0.2">
      <c r="CG8275" s="4"/>
    </row>
    <row r="8276" spans="85:85" ht="20.100000000000001" customHeight="1" x14ac:dyDescent="0.2">
      <c r="CG8276" s="4"/>
    </row>
    <row r="8277" spans="85:85" ht="20.100000000000001" customHeight="1" x14ac:dyDescent="0.2">
      <c r="CG8277" s="4"/>
    </row>
    <row r="8278" spans="85:85" ht="20.100000000000001" customHeight="1" x14ac:dyDescent="0.2">
      <c r="CG8278" s="4"/>
    </row>
    <row r="8279" spans="85:85" ht="20.100000000000001" customHeight="1" x14ac:dyDescent="0.2">
      <c r="CG8279" s="4"/>
    </row>
    <row r="8280" spans="85:85" ht="20.100000000000001" customHeight="1" x14ac:dyDescent="0.2">
      <c r="CG8280" s="4"/>
    </row>
    <row r="8281" spans="85:85" ht="20.100000000000001" customHeight="1" x14ac:dyDescent="0.2">
      <c r="CG8281" s="4"/>
    </row>
    <row r="8282" spans="85:85" ht="20.100000000000001" customHeight="1" x14ac:dyDescent="0.2">
      <c r="CG8282" s="4"/>
    </row>
    <row r="8283" spans="85:85" ht="20.100000000000001" customHeight="1" x14ac:dyDescent="0.2">
      <c r="CG8283" s="4"/>
    </row>
    <row r="8284" spans="85:85" ht="20.100000000000001" customHeight="1" x14ac:dyDescent="0.2">
      <c r="CG8284" s="4"/>
    </row>
    <row r="8285" spans="85:85" ht="20.100000000000001" customHeight="1" x14ac:dyDescent="0.2">
      <c r="CG8285" s="4"/>
    </row>
    <row r="8286" spans="85:85" ht="20.100000000000001" customHeight="1" x14ac:dyDescent="0.2">
      <c r="CG8286" s="4"/>
    </row>
    <row r="8287" spans="85:85" ht="20.100000000000001" customHeight="1" x14ac:dyDescent="0.2">
      <c r="CG8287" s="4"/>
    </row>
    <row r="8288" spans="85:85" ht="20.100000000000001" customHeight="1" x14ac:dyDescent="0.2">
      <c r="CG8288" s="4"/>
    </row>
    <row r="8289" spans="85:85" ht="20.100000000000001" customHeight="1" x14ac:dyDescent="0.2">
      <c r="CG8289" s="4"/>
    </row>
    <row r="8290" spans="85:85" ht="20.100000000000001" customHeight="1" x14ac:dyDescent="0.2">
      <c r="CG8290" s="4"/>
    </row>
    <row r="8291" spans="85:85" ht="20.100000000000001" customHeight="1" x14ac:dyDescent="0.2">
      <c r="CG8291" s="4"/>
    </row>
    <row r="8292" spans="85:85" ht="20.100000000000001" customHeight="1" x14ac:dyDescent="0.2">
      <c r="CG8292" s="4"/>
    </row>
    <row r="8293" spans="85:85" ht="20.100000000000001" customHeight="1" x14ac:dyDescent="0.2">
      <c r="CG8293" s="4"/>
    </row>
    <row r="8294" spans="85:85" ht="20.100000000000001" customHeight="1" x14ac:dyDescent="0.2">
      <c r="CG8294" s="4"/>
    </row>
    <row r="8295" spans="85:85" ht="20.100000000000001" customHeight="1" x14ac:dyDescent="0.2">
      <c r="CG8295" s="4"/>
    </row>
    <row r="8296" spans="85:85" ht="20.100000000000001" customHeight="1" x14ac:dyDescent="0.2">
      <c r="CG8296" s="4"/>
    </row>
    <row r="8297" spans="85:85" ht="20.100000000000001" customHeight="1" x14ac:dyDescent="0.2">
      <c r="CG8297" s="4"/>
    </row>
    <row r="8298" spans="85:85" ht="20.100000000000001" customHeight="1" x14ac:dyDescent="0.2">
      <c r="CG8298" s="4"/>
    </row>
    <row r="8299" spans="85:85" ht="20.100000000000001" customHeight="1" x14ac:dyDescent="0.2">
      <c r="CG8299" s="4"/>
    </row>
    <row r="8300" spans="85:85" ht="20.100000000000001" customHeight="1" x14ac:dyDescent="0.2">
      <c r="CG8300" s="4"/>
    </row>
    <row r="8301" spans="85:85" ht="20.100000000000001" customHeight="1" x14ac:dyDescent="0.2">
      <c r="CG8301" s="4"/>
    </row>
    <row r="8302" spans="85:85" ht="20.100000000000001" customHeight="1" x14ac:dyDescent="0.2">
      <c r="CG8302" s="4"/>
    </row>
    <row r="8303" spans="85:85" ht="20.100000000000001" customHeight="1" x14ac:dyDescent="0.2">
      <c r="CG8303" s="4"/>
    </row>
    <row r="8304" spans="85:85" ht="20.100000000000001" customHeight="1" x14ac:dyDescent="0.2">
      <c r="CG8304" s="4"/>
    </row>
    <row r="8305" spans="85:85" ht="20.100000000000001" customHeight="1" x14ac:dyDescent="0.2">
      <c r="CG8305" s="4"/>
    </row>
    <row r="8306" spans="85:85" ht="20.100000000000001" customHeight="1" x14ac:dyDescent="0.2">
      <c r="CG8306" s="4"/>
    </row>
    <row r="8307" spans="85:85" ht="20.100000000000001" customHeight="1" x14ac:dyDescent="0.2">
      <c r="CG8307" s="4"/>
    </row>
    <row r="8308" spans="85:85" ht="20.100000000000001" customHeight="1" x14ac:dyDescent="0.2">
      <c r="CG8308" s="4"/>
    </row>
    <row r="8309" spans="85:85" ht="20.100000000000001" customHeight="1" x14ac:dyDescent="0.2">
      <c r="CG8309" s="4"/>
    </row>
    <row r="8310" spans="85:85" ht="20.100000000000001" customHeight="1" x14ac:dyDescent="0.2">
      <c r="CG8310" s="4"/>
    </row>
    <row r="8311" spans="85:85" ht="20.100000000000001" customHeight="1" x14ac:dyDescent="0.2">
      <c r="CG8311" s="4"/>
    </row>
    <row r="8312" spans="85:85" ht="20.100000000000001" customHeight="1" x14ac:dyDescent="0.2">
      <c r="CG8312" s="4"/>
    </row>
    <row r="8313" spans="85:85" ht="20.100000000000001" customHeight="1" x14ac:dyDescent="0.2">
      <c r="CG8313" s="4"/>
    </row>
    <row r="8314" spans="85:85" ht="20.100000000000001" customHeight="1" x14ac:dyDescent="0.2">
      <c r="CG8314" s="4"/>
    </row>
    <row r="8315" spans="85:85" ht="20.100000000000001" customHeight="1" x14ac:dyDescent="0.2">
      <c r="CG8315" s="4"/>
    </row>
    <row r="8316" spans="85:85" ht="20.100000000000001" customHeight="1" x14ac:dyDescent="0.2">
      <c r="CG8316" s="4"/>
    </row>
    <row r="8317" spans="85:85" ht="20.100000000000001" customHeight="1" x14ac:dyDescent="0.2">
      <c r="CG8317" s="4"/>
    </row>
    <row r="8318" spans="85:85" ht="20.100000000000001" customHeight="1" x14ac:dyDescent="0.2">
      <c r="CG8318" s="4"/>
    </row>
    <row r="8319" spans="85:85" ht="20.100000000000001" customHeight="1" x14ac:dyDescent="0.2">
      <c r="CG8319" s="4"/>
    </row>
    <row r="8320" spans="85:85" ht="20.100000000000001" customHeight="1" x14ac:dyDescent="0.2">
      <c r="CG8320" s="4"/>
    </row>
    <row r="8321" spans="85:85" ht="20.100000000000001" customHeight="1" x14ac:dyDescent="0.2">
      <c r="CG8321" s="4"/>
    </row>
    <row r="8322" spans="85:85" ht="20.100000000000001" customHeight="1" x14ac:dyDescent="0.2">
      <c r="CG8322" s="4"/>
    </row>
    <row r="8323" spans="85:85" ht="20.100000000000001" customHeight="1" x14ac:dyDescent="0.2">
      <c r="CG8323" s="4"/>
    </row>
    <row r="8324" spans="85:85" ht="20.100000000000001" customHeight="1" x14ac:dyDescent="0.2">
      <c r="CG8324" s="4"/>
    </row>
    <row r="8325" spans="85:85" ht="20.100000000000001" customHeight="1" x14ac:dyDescent="0.2">
      <c r="CG8325" s="4"/>
    </row>
    <row r="8326" spans="85:85" ht="20.100000000000001" customHeight="1" x14ac:dyDescent="0.2">
      <c r="CG8326" s="4"/>
    </row>
    <row r="8327" spans="85:85" ht="20.100000000000001" customHeight="1" x14ac:dyDescent="0.2">
      <c r="CG8327" s="4"/>
    </row>
    <row r="8328" spans="85:85" ht="20.100000000000001" customHeight="1" x14ac:dyDescent="0.2">
      <c r="CG8328" s="4"/>
    </row>
    <row r="8329" spans="85:85" ht="20.100000000000001" customHeight="1" x14ac:dyDescent="0.2">
      <c r="CG8329" s="4"/>
    </row>
    <row r="8330" spans="85:85" ht="20.100000000000001" customHeight="1" x14ac:dyDescent="0.2">
      <c r="CG8330" s="4"/>
    </row>
    <row r="8331" spans="85:85" ht="20.100000000000001" customHeight="1" x14ac:dyDescent="0.2">
      <c r="CG8331" s="4"/>
    </row>
    <row r="8332" spans="85:85" ht="20.100000000000001" customHeight="1" x14ac:dyDescent="0.2">
      <c r="CG8332" s="4"/>
    </row>
    <row r="8333" spans="85:85" ht="20.100000000000001" customHeight="1" x14ac:dyDescent="0.2">
      <c r="CG8333" s="4"/>
    </row>
    <row r="8334" spans="85:85" ht="20.100000000000001" customHeight="1" x14ac:dyDescent="0.2">
      <c r="CG8334" s="4"/>
    </row>
    <row r="8335" spans="85:85" ht="20.100000000000001" customHeight="1" x14ac:dyDescent="0.2">
      <c r="CG8335" s="4"/>
    </row>
    <row r="8336" spans="85:85" ht="20.100000000000001" customHeight="1" x14ac:dyDescent="0.2">
      <c r="CG8336" s="4"/>
    </row>
    <row r="8337" spans="85:85" ht="20.100000000000001" customHeight="1" x14ac:dyDescent="0.2">
      <c r="CG8337" s="4"/>
    </row>
    <row r="8338" spans="85:85" ht="20.100000000000001" customHeight="1" x14ac:dyDescent="0.2">
      <c r="CG8338" s="4"/>
    </row>
    <row r="8339" spans="85:85" ht="20.100000000000001" customHeight="1" x14ac:dyDescent="0.2">
      <c r="CG8339" s="4"/>
    </row>
    <row r="8340" spans="85:85" ht="20.100000000000001" customHeight="1" x14ac:dyDescent="0.2">
      <c r="CG8340" s="4"/>
    </row>
    <row r="8341" spans="85:85" ht="20.100000000000001" customHeight="1" x14ac:dyDescent="0.2">
      <c r="CG8341" s="4"/>
    </row>
    <row r="8342" spans="85:85" ht="20.100000000000001" customHeight="1" x14ac:dyDescent="0.2">
      <c r="CG8342" s="4"/>
    </row>
    <row r="8343" spans="85:85" ht="20.100000000000001" customHeight="1" x14ac:dyDescent="0.2">
      <c r="CG8343" s="4"/>
    </row>
    <row r="8344" spans="85:85" ht="20.100000000000001" customHeight="1" x14ac:dyDescent="0.2">
      <c r="CG8344" s="4"/>
    </row>
    <row r="8345" spans="85:85" ht="20.100000000000001" customHeight="1" x14ac:dyDescent="0.2">
      <c r="CG8345" s="4"/>
    </row>
    <row r="8346" spans="85:85" ht="20.100000000000001" customHeight="1" x14ac:dyDescent="0.2">
      <c r="CG8346" s="4"/>
    </row>
    <row r="8347" spans="85:85" ht="20.100000000000001" customHeight="1" x14ac:dyDescent="0.2">
      <c r="CG8347" s="4"/>
    </row>
    <row r="8348" spans="85:85" ht="20.100000000000001" customHeight="1" x14ac:dyDescent="0.2">
      <c r="CG8348" s="4"/>
    </row>
    <row r="8349" spans="85:85" ht="20.100000000000001" customHeight="1" x14ac:dyDescent="0.2">
      <c r="CG8349" s="4"/>
    </row>
    <row r="8350" spans="85:85" ht="20.100000000000001" customHeight="1" x14ac:dyDescent="0.2">
      <c r="CG8350" s="4"/>
    </row>
    <row r="8351" spans="85:85" ht="20.100000000000001" customHeight="1" x14ac:dyDescent="0.2">
      <c r="CG8351" s="4"/>
    </row>
    <row r="8352" spans="85:85" ht="20.100000000000001" customHeight="1" x14ac:dyDescent="0.2">
      <c r="CG8352" s="4"/>
    </row>
    <row r="8353" spans="85:85" ht="20.100000000000001" customHeight="1" x14ac:dyDescent="0.2">
      <c r="CG8353" s="4"/>
    </row>
    <row r="8354" spans="85:85" ht="20.100000000000001" customHeight="1" x14ac:dyDescent="0.2">
      <c r="CG8354" s="4"/>
    </row>
    <row r="8355" spans="85:85" ht="20.100000000000001" customHeight="1" x14ac:dyDescent="0.2">
      <c r="CG8355" s="4"/>
    </row>
    <row r="8356" spans="85:85" ht="20.100000000000001" customHeight="1" x14ac:dyDescent="0.2">
      <c r="CG8356" s="4"/>
    </row>
    <row r="8357" spans="85:85" ht="20.100000000000001" customHeight="1" x14ac:dyDescent="0.2">
      <c r="CG8357" s="4"/>
    </row>
    <row r="8358" spans="85:85" ht="20.100000000000001" customHeight="1" x14ac:dyDescent="0.2">
      <c r="CG8358" s="4"/>
    </row>
    <row r="8359" spans="85:85" ht="20.100000000000001" customHeight="1" x14ac:dyDescent="0.2">
      <c r="CG8359" s="4"/>
    </row>
    <row r="8360" spans="85:85" ht="20.100000000000001" customHeight="1" x14ac:dyDescent="0.2">
      <c r="CG8360" s="4"/>
    </row>
    <row r="8361" spans="85:85" ht="20.100000000000001" customHeight="1" x14ac:dyDescent="0.2">
      <c r="CG8361" s="4"/>
    </row>
    <row r="8362" spans="85:85" ht="20.100000000000001" customHeight="1" x14ac:dyDescent="0.2">
      <c r="CG8362" s="4"/>
    </row>
    <row r="8363" spans="85:85" ht="20.100000000000001" customHeight="1" x14ac:dyDescent="0.2">
      <c r="CG8363" s="4"/>
    </row>
    <row r="8364" spans="85:85" ht="20.100000000000001" customHeight="1" x14ac:dyDescent="0.2">
      <c r="CG8364" s="4"/>
    </row>
    <row r="8365" spans="85:85" ht="20.100000000000001" customHeight="1" x14ac:dyDescent="0.2">
      <c r="CG8365" s="4"/>
    </row>
    <row r="8366" spans="85:85" ht="20.100000000000001" customHeight="1" x14ac:dyDescent="0.2">
      <c r="CG8366" s="4"/>
    </row>
    <row r="8367" spans="85:85" ht="20.100000000000001" customHeight="1" x14ac:dyDescent="0.2">
      <c r="CG8367" s="4"/>
    </row>
    <row r="8368" spans="85:85" ht="20.100000000000001" customHeight="1" x14ac:dyDescent="0.2">
      <c r="CG8368" s="4"/>
    </row>
    <row r="8369" spans="85:85" ht="20.100000000000001" customHeight="1" x14ac:dyDescent="0.2">
      <c r="CG8369" s="4"/>
    </row>
    <row r="8370" spans="85:85" ht="20.100000000000001" customHeight="1" x14ac:dyDescent="0.2">
      <c r="CG8370" s="4"/>
    </row>
    <row r="8371" spans="85:85" ht="20.100000000000001" customHeight="1" x14ac:dyDescent="0.2">
      <c r="CG8371" s="4"/>
    </row>
    <row r="8372" spans="85:85" ht="20.100000000000001" customHeight="1" x14ac:dyDescent="0.2">
      <c r="CG8372" s="4"/>
    </row>
    <row r="8373" spans="85:85" ht="20.100000000000001" customHeight="1" x14ac:dyDescent="0.2">
      <c r="CG8373" s="4"/>
    </row>
    <row r="8374" spans="85:85" ht="20.100000000000001" customHeight="1" x14ac:dyDescent="0.2">
      <c r="CG8374" s="4"/>
    </row>
    <row r="8375" spans="85:85" ht="20.100000000000001" customHeight="1" x14ac:dyDescent="0.2">
      <c r="CG8375" s="4"/>
    </row>
    <row r="8376" spans="85:85" ht="20.100000000000001" customHeight="1" x14ac:dyDescent="0.2">
      <c r="CG8376" s="4"/>
    </row>
    <row r="8377" spans="85:85" ht="20.100000000000001" customHeight="1" x14ac:dyDescent="0.2">
      <c r="CG8377" s="4"/>
    </row>
    <row r="8378" spans="85:85" ht="20.100000000000001" customHeight="1" x14ac:dyDescent="0.2">
      <c r="CG8378" s="4"/>
    </row>
    <row r="8379" spans="85:85" ht="20.100000000000001" customHeight="1" x14ac:dyDescent="0.2">
      <c r="CG8379" s="4"/>
    </row>
    <row r="8380" spans="85:85" ht="20.100000000000001" customHeight="1" x14ac:dyDescent="0.2">
      <c r="CG8380" s="4"/>
    </row>
    <row r="8381" spans="85:85" ht="20.100000000000001" customHeight="1" x14ac:dyDescent="0.2">
      <c r="CG8381" s="4"/>
    </row>
    <row r="8382" spans="85:85" ht="20.100000000000001" customHeight="1" x14ac:dyDescent="0.2">
      <c r="CG8382" s="4"/>
    </row>
    <row r="8383" spans="85:85" ht="20.100000000000001" customHeight="1" x14ac:dyDescent="0.2">
      <c r="CG8383" s="4"/>
    </row>
    <row r="8384" spans="85:85" ht="20.100000000000001" customHeight="1" x14ac:dyDescent="0.2">
      <c r="CG8384" s="4"/>
    </row>
    <row r="8385" spans="85:85" ht="20.100000000000001" customHeight="1" x14ac:dyDescent="0.2">
      <c r="CG8385" s="4"/>
    </row>
    <row r="8386" spans="85:85" ht="20.100000000000001" customHeight="1" x14ac:dyDescent="0.2">
      <c r="CG8386" s="4"/>
    </row>
    <row r="8387" spans="85:85" ht="20.100000000000001" customHeight="1" x14ac:dyDescent="0.2">
      <c r="CG8387" s="4"/>
    </row>
    <row r="8388" spans="85:85" ht="20.100000000000001" customHeight="1" x14ac:dyDescent="0.2">
      <c r="CG8388" s="4"/>
    </row>
    <row r="8389" spans="85:85" ht="20.100000000000001" customHeight="1" x14ac:dyDescent="0.2">
      <c r="CG8389" s="4"/>
    </row>
    <row r="8390" spans="85:85" ht="20.100000000000001" customHeight="1" x14ac:dyDescent="0.2">
      <c r="CG8390" s="4"/>
    </row>
    <row r="8391" spans="85:85" ht="20.100000000000001" customHeight="1" x14ac:dyDescent="0.2">
      <c r="CG8391" s="4"/>
    </row>
    <row r="8392" spans="85:85" ht="20.100000000000001" customHeight="1" x14ac:dyDescent="0.2">
      <c r="CG8392" s="4"/>
    </row>
    <row r="8393" spans="85:85" ht="20.100000000000001" customHeight="1" x14ac:dyDescent="0.2">
      <c r="CG8393" s="4"/>
    </row>
    <row r="8394" spans="85:85" ht="20.100000000000001" customHeight="1" x14ac:dyDescent="0.2">
      <c r="CG8394" s="4"/>
    </row>
    <row r="8395" spans="85:85" ht="20.100000000000001" customHeight="1" x14ac:dyDescent="0.2">
      <c r="CG8395" s="4"/>
    </row>
    <row r="8396" spans="85:85" ht="20.100000000000001" customHeight="1" x14ac:dyDescent="0.2">
      <c r="CG8396" s="4"/>
    </row>
    <row r="8397" spans="85:85" ht="20.100000000000001" customHeight="1" x14ac:dyDescent="0.2">
      <c r="CG8397" s="4"/>
    </row>
    <row r="8398" spans="85:85" ht="20.100000000000001" customHeight="1" x14ac:dyDescent="0.2">
      <c r="CG8398" s="4"/>
    </row>
    <row r="8399" spans="85:85" ht="20.100000000000001" customHeight="1" x14ac:dyDescent="0.2">
      <c r="CG8399" s="4"/>
    </row>
    <row r="8400" spans="85:85" ht="20.100000000000001" customHeight="1" x14ac:dyDescent="0.2">
      <c r="CG8400" s="4"/>
    </row>
    <row r="8401" spans="85:85" ht="20.100000000000001" customHeight="1" x14ac:dyDescent="0.2">
      <c r="CG8401" s="4"/>
    </row>
    <row r="8402" spans="85:85" ht="20.100000000000001" customHeight="1" x14ac:dyDescent="0.2">
      <c r="CG8402" s="4"/>
    </row>
    <row r="8403" spans="85:85" ht="20.100000000000001" customHeight="1" x14ac:dyDescent="0.2">
      <c r="CG8403" s="4"/>
    </row>
    <row r="8404" spans="85:85" ht="20.100000000000001" customHeight="1" x14ac:dyDescent="0.2">
      <c r="CG8404" s="4"/>
    </row>
    <row r="8405" spans="85:85" ht="20.100000000000001" customHeight="1" x14ac:dyDescent="0.2">
      <c r="CG8405" s="4"/>
    </row>
    <row r="8406" spans="85:85" ht="20.100000000000001" customHeight="1" x14ac:dyDescent="0.2">
      <c r="CG8406" s="4"/>
    </row>
    <row r="8407" spans="85:85" ht="20.100000000000001" customHeight="1" x14ac:dyDescent="0.2">
      <c r="CG8407" s="4"/>
    </row>
    <row r="8408" spans="85:85" ht="20.100000000000001" customHeight="1" x14ac:dyDescent="0.2">
      <c r="CG8408" s="4"/>
    </row>
    <row r="8409" spans="85:85" ht="20.100000000000001" customHeight="1" x14ac:dyDescent="0.2">
      <c r="CG8409" s="4"/>
    </row>
    <row r="8410" spans="85:85" ht="20.100000000000001" customHeight="1" x14ac:dyDescent="0.2">
      <c r="CG8410" s="4"/>
    </row>
    <row r="8411" spans="85:85" ht="20.100000000000001" customHeight="1" x14ac:dyDescent="0.2">
      <c r="CG8411" s="4"/>
    </row>
    <row r="8412" spans="85:85" ht="20.100000000000001" customHeight="1" x14ac:dyDescent="0.2">
      <c r="CG8412" s="4"/>
    </row>
    <row r="8413" spans="85:85" ht="20.100000000000001" customHeight="1" x14ac:dyDescent="0.2">
      <c r="CG8413" s="4"/>
    </row>
    <row r="8414" spans="85:85" ht="20.100000000000001" customHeight="1" x14ac:dyDescent="0.2">
      <c r="CG8414" s="4"/>
    </row>
    <row r="8415" spans="85:85" ht="20.100000000000001" customHeight="1" x14ac:dyDescent="0.2">
      <c r="CG8415" s="4"/>
    </row>
    <row r="8416" spans="85:85" ht="20.100000000000001" customHeight="1" x14ac:dyDescent="0.2">
      <c r="CG8416" s="4"/>
    </row>
    <row r="8417" spans="85:85" ht="20.100000000000001" customHeight="1" x14ac:dyDescent="0.2">
      <c r="CG8417" s="4"/>
    </row>
    <row r="8418" spans="85:85" ht="20.100000000000001" customHeight="1" x14ac:dyDescent="0.2">
      <c r="CG8418" s="4"/>
    </row>
    <row r="8419" spans="85:85" ht="20.100000000000001" customHeight="1" x14ac:dyDescent="0.2">
      <c r="CG8419" s="4"/>
    </row>
    <row r="8420" spans="85:85" ht="20.100000000000001" customHeight="1" x14ac:dyDescent="0.2">
      <c r="CG8420" s="4"/>
    </row>
    <row r="8421" spans="85:85" ht="20.100000000000001" customHeight="1" x14ac:dyDescent="0.2">
      <c r="CG8421" s="4"/>
    </row>
    <row r="8422" spans="85:85" ht="20.100000000000001" customHeight="1" x14ac:dyDescent="0.2">
      <c r="CG8422" s="4"/>
    </row>
    <row r="8423" spans="85:85" ht="20.100000000000001" customHeight="1" x14ac:dyDescent="0.2">
      <c r="CG8423" s="4"/>
    </row>
    <row r="8424" spans="85:85" ht="20.100000000000001" customHeight="1" x14ac:dyDescent="0.2">
      <c r="CG8424" s="4"/>
    </row>
    <row r="8425" spans="85:85" ht="20.100000000000001" customHeight="1" x14ac:dyDescent="0.2">
      <c r="CG8425" s="4"/>
    </row>
    <row r="8426" spans="85:85" ht="20.100000000000001" customHeight="1" x14ac:dyDescent="0.2">
      <c r="CG8426" s="4"/>
    </row>
    <row r="8427" spans="85:85" ht="20.100000000000001" customHeight="1" x14ac:dyDescent="0.2">
      <c r="CG8427" s="4"/>
    </row>
    <row r="8428" spans="85:85" ht="20.100000000000001" customHeight="1" x14ac:dyDescent="0.2">
      <c r="CG8428" s="4"/>
    </row>
    <row r="8429" spans="85:85" ht="20.100000000000001" customHeight="1" x14ac:dyDescent="0.2">
      <c r="CG8429" s="4"/>
    </row>
    <row r="8430" spans="85:85" ht="20.100000000000001" customHeight="1" x14ac:dyDescent="0.2">
      <c r="CG8430" s="4"/>
    </row>
    <row r="8431" spans="85:85" ht="20.100000000000001" customHeight="1" x14ac:dyDescent="0.2">
      <c r="CG8431" s="4"/>
    </row>
    <row r="8432" spans="85:85" ht="20.100000000000001" customHeight="1" x14ac:dyDescent="0.2">
      <c r="CG8432" s="4"/>
    </row>
    <row r="8433" spans="85:85" ht="20.100000000000001" customHeight="1" x14ac:dyDescent="0.2">
      <c r="CG8433" s="4"/>
    </row>
    <row r="8434" spans="85:85" ht="20.100000000000001" customHeight="1" x14ac:dyDescent="0.2">
      <c r="CG8434" s="4"/>
    </row>
    <row r="8435" spans="85:85" ht="20.100000000000001" customHeight="1" x14ac:dyDescent="0.2">
      <c r="CG8435" s="4"/>
    </row>
    <row r="8436" spans="85:85" ht="20.100000000000001" customHeight="1" x14ac:dyDescent="0.2">
      <c r="CG8436" s="4"/>
    </row>
    <row r="8437" spans="85:85" ht="20.100000000000001" customHeight="1" x14ac:dyDescent="0.2">
      <c r="CG8437" s="4"/>
    </row>
    <row r="8438" spans="85:85" ht="20.100000000000001" customHeight="1" x14ac:dyDescent="0.2">
      <c r="CG8438" s="4"/>
    </row>
    <row r="8439" spans="85:85" ht="20.100000000000001" customHeight="1" x14ac:dyDescent="0.2">
      <c r="CG8439" s="4"/>
    </row>
    <row r="8440" spans="85:85" ht="20.100000000000001" customHeight="1" x14ac:dyDescent="0.2">
      <c r="CG8440" s="4"/>
    </row>
    <row r="8441" spans="85:85" ht="20.100000000000001" customHeight="1" x14ac:dyDescent="0.2">
      <c r="CG8441" s="4"/>
    </row>
    <row r="8442" spans="85:85" ht="20.100000000000001" customHeight="1" x14ac:dyDescent="0.2">
      <c r="CG8442" s="4"/>
    </row>
    <row r="8443" spans="85:85" ht="20.100000000000001" customHeight="1" x14ac:dyDescent="0.2">
      <c r="CG8443" s="4"/>
    </row>
    <row r="8444" spans="85:85" ht="20.100000000000001" customHeight="1" x14ac:dyDescent="0.2">
      <c r="CG8444" s="4"/>
    </row>
    <row r="8445" spans="85:85" ht="20.100000000000001" customHeight="1" x14ac:dyDescent="0.2">
      <c r="CG8445" s="4"/>
    </row>
    <row r="8446" spans="85:85" ht="20.100000000000001" customHeight="1" x14ac:dyDescent="0.2">
      <c r="CG8446" s="4"/>
    </row>
    <row r="8447" spans="85:85" ht="20.100000000000001" customHeight="1" x14ac:dyDescent="0.2">
      <c r="CG8447" s="4"/>
    </row>
    <row r="8448" spans="85:85" ht="20.100000000000001" customHeight="1" x14ac:dyDescent="0.2">
      <c r="CG8448" s="4"/>
    </row>
    <row r="8449" spans="85:85" ht="20.100000000000001" customHeight="1" x14ac:dyDescent="0.2">
      <c r="CG8449" s="4"/>
    </row>
    <row r="8450" spans="85:85" ht="20.100000000000001" customHeight="1" x14ac:dyDescent="0.2">
      <c r="CG8450" s="4"/>
    </row>
    <row r="8451" spans="85:85" ht="20.100000000000001" customHeight="1" x14ac:dyDescent="0.2">
      <c r="CG8451" s="4"/>
    </row>
    <row r="8452" spans="85:85" ht="20.100000000000001" customHeight="1" x14ac:dyDescent="0.2">
      <c r="CG8452" s="4"/>
    </row>
    <row r="8453" spans="85:85" ht="20.100000000000001" customHeight="1" x14ac:dyDescent="0.2">
      <c r="CG8453" s="4"/>
    </row>
    <row r="8454" spans="85:85" ht="20.100000000000001" customHeight="1" x14ac:dyDescent="0.2">
      <c r="CG8454" s="4"/>
    </row>
    <row r="8455" spans="85:85" ht="20.100000000000001" customHeight="1" x14ac:dyDescent="0.2">
      <c r="CG8455" s="4"/>
    </row>
    <row r="8456" spans="85:85" ht="20.100000000000001" customHeight="1" x14ac:dyDescent="0.2">
      <c r="CG8456" s="4"/>
    </row>
    <row r="8457" spans="85:85" ht="20.100000000000001" customHeight="1" x14ac:dyDescent="0.2">
      <c r="CG8457" s="4"/>
    </row>
    <row r="8458" spans="85:85" ht="20.100000000000001" customHeight="1" x14ac:dyDescent="0.2">
      <c r="CG8458" s="4"/>
    </row>
    <row r="8459" spans="85:85" ht="20.100000000000001" customHeight="1" x14ac:dyDescent="0.2">
      <c r="CG8459" s="4"/>
    </row>
    <row r="8460" spans="85:85" ht="20.100000000000001" customHeight="1" x14ac:dyDescent="0.2">
      <c r="CG8460" s="4"/>
    </row>
    <row r="8461" spans="85:85" ht="20.100000000000001" customHeight="1" x14ac:dyDescent="0.2">
      <c r="CG8461" s="4"/>
    </row>
    <row r="8462" spans="85:85" ht="20.100000000000001" customHeight="1" x14ac:dyDescent="0.2">
      <c r="CG8462" s="4"/>
    </row>
    <row r="8463" spans="85:85" ht="20.100000000000001" customHeight="1" x14ac:dyDescent="0.2">
      <c r="CG8463" s="4"/>
    </row>
    <row r="8464" spans="85:85" ht="20.100000000000001" customHeight="1" x14ac:dyDescent="0.2">
      <c r="CG8464" s="4"/>
    </row>
    <row r="8465" spans="85:85" ht="20.100000000000001" customHeight="1" x14ac:dyDescent="0.2">
      <c r="CG8465" s="4"/>
    </row>
    <row r="8466" spans="85:85" ht="20.100000000000001" customHeight="1" x14ac:dyDescent="0.2">
      <c r="CG8466" s="4"/>
    </row>
    <row r="8467" spans="85:85" ht="20.100000000000001" customHeight="1" x14ac:dyDescent="0.2">
      <c r="CG8467" s="4"/>
    </row>
    <row r="8468" spans="85:85" ht="20.100000000000001" customHeight="1" x14ac:dyDescent="0.2">
      <c r="CG8468" s="4"/>
    </row>
    <row r="8469" spans="85:85" ht="20.100000000000001" customHeight="1" x14ac:dyDescent="0.2">
      <c r="CG8469" s="4"/>
    </row>
    <row r="8470" spans="85:85" ht="20.100000000000001" customHeight="1" x14ac:dyDescent="0.2">
      <c r="CG8470" s="4"/>
    </row>
    <row r="8471" spans="85:85" ht="20.100000000000001" customHeight="1" x14ac:dyDescent="0.2">
      <c r="CG8471" s="4"/>
    </row>
    <row r="8472" spans="85:85" ht="20.100000000000001" customHeight="1" x14ac:dyDescent="0.2">
      <c r="CG8472" s="4"/>
    </row>
    <row r="8473" spans="85:85" ht="20.100000000000001" customHeight="1" x14ac:dyDescent="0.2">
      <c r="CG8473" s="4"/>
    </row>
    <row r="8474" spans="85:85" ht="20.100000000000001" customHeight="1" x14ac:dyDescent="0.2">
      <c r="CG8474" s="4"/>
    </row>
    <row r="8475" spans="85:85" ht="20.100000000000001" customHeight="1" x14ac:dyDescent="0.2">
      <c r="CG8475" s="4"/>
    </row>
    <row r="8476" spans="85:85" ht="20.100000000000001" customHeight="1" x14ac:dyDescent="0.2">
      <c r="CG8476" s="4"/>
    </row>
    <row r="8477" spans="85:85" ht="20.100000000000001" customHeight="1" x14ac:dyDescent="0.2">
      <c r="CG8477" s="4"/>
    </row>
    <row r="8478" spans="85:85" ht="20.100000000000001" customHeight="1" x14ac:dyDescent="0.2">
      <c r="CG8478" s="4"/>
    </row>
    <row r="8479" spans="85:85" ht="20.100000000000001" customHeight="1" x14ac:dyDescent="0.2">
      <c r="CG8479" s="4"/>
    </row>
    <row r="8480" spans="85:85" ht="20.100000000000001" customHeight="1" x14ac:dyDescent="0.2">
      <c r="CG8480" s="4"/>
    </row>
    <row r="8481" spans="85:85" ht="20.100000000000001" customHeight="1" x14ac:dyDescent="0.2">
      <c r="CG8481" s="4"/>
    </row>
    <row r="8482" spans="85:85" ht="20.100000000000001" customHeight="1" x14ac:dyDescent="0.2">
      <c r="CG8482" s="4"/>
    </row>
    <row r="8483" spans="85:85" ht="20.100000000000001" customHeight="1" x14ac:dyDescent="0.2">
      <c r="CG8483" s="4"/>
    </row>
    <row r="8484" spans="85:85" ht="20.100000000000001" customHeight="1" x14ac:dyDescent="0.2">
      <c r="CG8484" s="4"/>
    </row>
    <row r="8485" spans="85:85" ht="20.100000000000001" customHeight="1" x14ac:dyDescent="0.2">
      <c r="CG8485" s="4"/>
    </row>
    <row r="8486" spans="85:85" ht="20.100000000000001" customHeight="1" x14ac:dyDescent="0.2">
      <c r="CG8486" s="4"/>
    </row>
    <row r="8487" spans="85:85" ht="20.100000000000001" customHeight="1" x14ac:dyDescent="0.2">
      <c r="CG8487" s="4"/>
    </row>
    <row r="8488" spans="85:85" ht="20.100000000000001" customHeight="1" x14ac:dyDescent="0.2">
      <c r="CG8488" s="4"/>
    </row>
    <row r="8489" spans="85:85" ht="20.100000000000001" customHeight="1" x14ac:dyDescent="0.2">
      <c r="CG8489" s="4"/>
    </row>
    <row r="8490" spans="85:85" ht="20.100000000000001" customHeight="1" x14ac:dyDescent="0.2">
      <c r="CG8490" s="4"/>
    </row>
    <row r="8491" spans="85:85" ht="20.100000000000001" customHeight="1" x14ac:dyDescent="0.2">
      <c r="CG8491" s="4"/>
    </row>
    <row r="8492" spans="85:85" ht="20.100000000000001" customHeight="1" x14ac:dyDescent="0.2">
      <c r="CG8492" s="4"/>
    </row>
    <row r="8493" spans="85:85" ht="20.100000000000001" customHeight="1" x14ac:dyDescent="0.2">
      <c r="CG8493" s="4"/>
    </row>
    <row r="8494" spans="85:85" ht="20.100000000000001" customHeight="1" x14ac:dyDescent="0.2">
      <c r="CG8494" s="4"/>
    </row>
    <row r="8495" spans="85:85" ht="20.100000000000001" customHeight="1" x14ac:dyDescent="0.2">
      <c r="CG8495" s="4"/>
    </row>
    <row r="8496" spans="85:85" ht="20.100000000000001" customHeight="1" x14ac:dyDescent="0.2">
      <c r="CG8496" s="4"/>
    </row>
    <row r="8497" spans="85:85" ht="20.100000000000001" customHeight="1" x14ac:dyDescent="0.2">
      <c r="CG8497" s="4"/>
    </row>
    <row r="8498" spans="85:85" ht="20.100000000000001" customHeight="1" x14ac:dyDescent="0.2">
      <c r="CG8498" s="4"/>
    </row>
    <row r="8499" spans="85:85" ht="20.100000000000001" customHeight="1" x14ac:dyDescent="0.2">
      <c r="CG8499" s="4"/>
    </row>
    <row r="8500" spans="85:85" ht="20.100000000000001" customHeight="1" x14ac:dyDescent="0.2">
      <c r="CG8500" s="4"/>
    </row>
    <row r="8501" spans="85:85" ht="20.100000000000001" customHeight="1" x14ac:dyDescent="0.2">
      <c r="CG8501" s="4"/>
    </row>
    <row r="8502" spans="85:85" ht="20.100000000000001" customHeight="1" x14ac:dyDescent="0.2">
      <c r="CG8502" s="4"/>
    </row>
    <row r="8503" spans="85:85" ht="20.100000000000001" customHeight="1" x14ac:dyDescent="0.2">
      <c r="CG8503" s="4"/>
    </row>
    <row r="8504" spans="85:85" ht="20.100000000000001" customHeight="1" x14ac:dyDescent="0.2">
      <c r="CG8504" s="4"/>
    </row>
    <row r="8505" spans="85:85" ht="20.100000000000001" customHeight="1" x14ac:dyDescent="0.2">
      <c r="CG8505" s="4"/>
    </row>
    <row r="8506" spans="85:85" ht="20.100000000000001" customHeight="1" x14ac:dyDescent="0.2">
      <c r="CG8506" s="4"/>
    </row>
    <row r="8507" spans="85:85" ht="20.100000000000001" customHeight="1" x14ac:dyDescent="0.2">
      <c r="CG8507" s="4"/>
    </row>
    <row r="8508" spans="85:85" ht="20.100000000000001" customHeight="1" x14ac:dyDescent="0.2">
      <c r="CG8508" s="4"/>
    </row>
    <row r="8509" spans="85:85" ht="20.100000000000001" customHeight="1" x14ac:dyDescent="0.2">
      <c r="CG8509" s="4"/>
    </row>
    <row r="8510" spans="85:85" ht="20.100000000000001" customHeight="1" x14ac:dyDescent="0.2">
      <c r="CG8510" s="4"/>
    </row>
    <row r="8511" spans="85:85" ht="20.100000000000001" customHeight="1" x14ac:dyDescent="0.2">
      <c r="CG8511" s="4"/>
    </row>
    <row r="8512" spans="85:85" ht="20.100000000000001" customHeight="1" x14ac:dyDescent="0.2">
      <c r="CG8512" s="4"/>
    </row>
    <row r="8513" spans="85:85" ht="20.100000000000001" customHeight="1" x14ac:dyDescent="0.2">
      <c r="CG8513" s="4"/>
    </row>
    <row r="8514" spans="85:85" ht="20.100000000000001" customHeight="1" x14ac:dyDescent="0.2">
      <c r="CG8514" s="4"/>
    </row>
    <row r="8515" spans="85:85" ht="20.100000000000001" customHeight="1" x14ac:dyDescent="0.2">
      <c r="CG8515" s="4"/>
    </row>
    <row r="8516" spans="85:85" ht="20.100000000000001" customHeight="1" x14ac:dyDescent="0.2">
      <c r="CG8516" s="4"/>
    </row>
    <row r="8517" spans="85:85" ht="20.100000000000001" customHeight="1" x14ac:dyDescent="0.2">
      <c r="CG8517" s="4"/>
    </row>
    <row r="8518" spans="85:85" ht="20.100000000000001" customHeight="1" x14ac:dyDescent="0.2">
      <c r="CG8518" s="4"/>
    </row>
    <row r="8519" spans="85:85" ht="20.100000000000001" customHeight="1" x14ac:dyDescent="0.2">
      <c r="CG8519" s="4"/>
    </row>
    <row r="8520" spans="85:85" ht="20.100000000000001" customHeight="1" x14ac:dyDescent="0.2">
      <c r="CG8520" s="4"/>
    </row>
    <row r="8521" spans="85:85" ht="20.100000000000001" customHeight="1" x14ac:dyDescent="0.2">
      <c r="CG8521" s="4"/>
    </row>
    <row r="8522" spans="85:85" ht="20.100000000000001" customHeight="1" x14ac:dyDescent="0.2">
      <c r="CG8522" s="4"/>
    </row>
    <row r="8523" spans="85:85" ht="20.100000000000001" customHeight="1" x14ac:dyDescent="0.2">
      <c r="CG8523" s="4"/>
    </row>
    <row r="8524" spans="85:85" ht="20.100000000000001" customHeight="1" x14ac:dyDescent="0.2">
      <c r="CG8524" s="4"/>
    </row>
    <row r="8525" spans="85:85" ht="20.100000000000001" customHeight="1" x14ac:dyDescent="0.2">
      <c r="CG8525" s="4"/>
    </row>
    <row r="8526" spans="85:85" ht="20.100000000000001" customHeight="1" x14ac:dyDescent="0.2">
      <c r="CG8526" s="4"/>
    </row>
    <row r="8527" spans="85:85" ht="20.100000000000001" customHeight="1" x14ac:dyDescent="0.2">
      <c r="CG8527" s="4"/>
    </row>
    <row r="8528" spans="85:85" ht="20.100000000000001" customHeight="1" x14ac:dyDescent="0.2">
      <c r="CG8528" s="4"/>
    </row>
    <row r="8529" spans="85:85" ht="20.100000000000001" customHeight="1" x14ac:dyDescent="0.2">
      <c r="CG8529" s="4"/>
    </row>
    <row r="8530" spans="85:85" ht="20.100000000000001" customHeight="1" x14ac:dyDescent="0.2">
      <c r="CG8530" s="4"/>
    </row>
    <row r="8531" spans="85:85" ht="20.100000000000001" customHeight="1" x14ac:dyDescent="0.2">
      <c r="CG8531" s="4"/>
    </row>
    <row r="8532" spans="85:85" ht="20.100000000000001" customHeight="1" x14ac:dyDescent="0.2">
      <c r="CG8532" s="4"/>
    </row>
    <row r="8533" spans="85:85" ht="20.100000000000001" customHeight="1" x14ac:dyDescent="0.2">
      <c r="CG8533" s="4"/>
    </row>
    <row r="8534" spans="85:85" ht="20.100000000000001" customHeight="1" x14ac:dyDescent="0.2">
      <c r="CG8534" s="4"/>
    </row>
    <row r="8535" spans="85:85" ht="20.100000000000001" customHeight="1" x14ac:dyDescent="0.2">
      <c r="CG8535" s="4"/>
    </row>
    <row r="8536" spans="85:85" ht="20.100000000000001" customHeight="1" x14ac:dyDescent="0.2">
      <c r="CG8536" s="4"/>
    </row>
    <row r="8537" spans="85:85" ht="20.100000000000001" customHeight="1" x14ac:dyDescent="0.2">
      <c r="CG8537" s="4"/>
    </row>
    <row r="8538" spans="85:85" ht="20.100000000000001" customHeight="1" x14ac:dyDescent="0.2">
      <c r="CG8538" s="4"/>
    </row>
    <row r="8539" spans="85:85" ht="20.100000000000001" customHeight="1" x14ac:dyDescent="0.2">
      <c r="CG8539" s="4"/>
    </row>
    <row r="8540" spans="85:85" ht="20.100000000000001" customHeight="1" x14ac:dyDescent="0.2">
      <c r="CG8540" s="4"/>
    </row>
    <row r="8541" spans="85:85" ht="20.100000000000001" customHeight="1" x14ac:dyDescent="0.2">
      <c r="CG8541" s="4"/>
    </row>
    <row r="8542" spans="85:85" ht="20.100000000000001" customHeight="1" x14ac:dyDescent="0.2">
      <c r="CG8542" s="4"/>
    </row>
    <row r="8543" spans="85:85" ht="20.100000000000001" customHeight="1" x14ac:dyDescent="0.2">
      <c r="CG8543" s="4"/>
    </row>
    <row r="8544" spans="85:85" ht="20.100000000000001" customHeight="1" x14ac:dyDescent="0.2">
      <c r="CG8544" s="4"/>
    </row>
    <row r="8545" spans="85:85" ht="20.100000000000001" customHeight="1" x14ac:dyDescent="0.2">
      <c r="CG8545" s="4"/>
    </row>
    <row r="8546" spans="85:85" ht="20.100000000000001" customHeight="1" x14ac:dyDescent="0.2">
      <c r="CG8546" s="4"/>
    </row>
    <row r="8547" spans="85:85" ht="20.100000000000001" customHeight="1" x14ac:dyDescent="0.2">
      <c r="CG8547" s="4"/>
    </row>
    <row r="8548" spans="85:85" ht="20.100000000000001" customHeight="1" x14ac:dyDescent="0.2">
      <c r="CG8548" s="4"/>
    </row>
    <row r="8549" spans="85:85" ht="20.100000000000001" customHeight="1" x14ac:dyDescent="0.2">
      <c r="CG8549" s="4"/>
    </row>
    <row r="8550" spans="85:85" ht="20.100000000000001" customHeight="1" x14ac:dyDescent="0.2">
      <c r="CG8550" s="4"/>
    </row>
    <row r="8551" spans="85:85" ht="20.100000000000001" customHeight="1" x14ac:dyDescent="0.2">
      <c r="CG8551" s="4"/>
    </row>
    <row r="8552" spans="85:85" ht="20.100000000000001" customHeight="1" x14ac:dyDescent="0.2">
      <c r="CG8552" s="4"/>
    </row>
    <row r="8553" spans="85:85" ht="20.100000000000001" customHeight="1" x14ac:dyDescent="0.2">
      <c r="CG8553" s="4"/>
    </row>
    <row r="8554" spans="85:85" ht="20.100000000000001" customHeight="1" x14ac:dyDescent="0.2">
      <c r="CG8554" s="4"/>
    </row>
    <row r="8555" spans="85:85" ht="20.100000000000001" customHeight="1" x14ac:dyDescent="0.2">
      <c r="CG8555" s="4"/>
    </row>
    <row r="8556" spans="85:85" ht="20.100000000000001" customHeight="1" x14ac:dyDescent="0.2">
      <c r="CG8556" s="4"/>
    </row>
    <row r="8557" spans="85:85" ht="20.100000000000001" customHeight="1" x14ac:dyDescent="0.2">
      <c r="CG8557" s="4"/>
    </row>
    <row r="8558" spans="85:85" ht="20.100000000000001" customHeight="1" x14ac:dyDescent="0.2">
      <c r="CG8558" s="4"/>
    </row>
    <row r="8559" spans="85:85" ht="20.100000000000001" customHeight="1" x14ac:dyDescent="0.2">
      <c r="CG8559" s="4"/>
    </row>
    <row r="8560" spans="85:85" ht="20.100000000000001" customHeight="1" x14ac:dyDescent="0.2">
      <c r="CG8560" s="4"/>
    </row>
    <row r="8561" spans="85:85" ht="20.100000000000001" customHeight="1" x14ac:dyDescent="0.2">
      <c r="CG8561" s="4"/>
    </row>
    <row r="8562" spans="85:85" ht="20.100000000000001" customHeight="1" x14ac:dyDescent="0.2">
      <c r="CG8562" s="4"/>
    </row>
    <row r="8563" spans="85:85" ht="20.100000000000001" customHeight="1" x14ac:dyDescent="0.2">
      <c r="CG8563" s="4"/>
    </row>
    <row r="8564" spans="85:85" ht="20.100000000000001" customHeight="1" x14ac:dyDescent="0.2">
      <c r="CG8564" s="4"/>
    </row>
    <row r="8565" spans="85:85" ht="20.100000000000001" customHeight="1" x14ac:dyDescent="0.2">
      <c r="CG8565" s="4"/>
    </row>
    <row r="8566" spans="85:85" ht="20.100000000000001" customHeight="1" x14ac:dyDescent="0.2">
      <c r="CG8566" s="4"/>
    </row>
    <row r="8567" spans="85:85" ht="20.100000000000001" customHeight="1" x14ac:dyDescent="0.2">
      <c r="CG8567" s="4"/>
    </row>
    <row r="8568" spans="85:85" ht="20.100000000000001" customHeight="1" x14ac:dyDescent="0.2">
      <c r="CG8568" s="4"/>
    </row>
    <row r="8569" spans="85:85" ht="20.100000000000001" customHeight="1" x14ac:dyDescent="0.2">
      <c r="CG8569" s="4"/>
    </row>
    <row r="8570" spans="85:85" ht="20.100000000000001" customHeight="1" x14ac:dyDescent="0.2">
      <c r="CG8570" s="4"/>
    </row>
    <row r="8571" spans="85:85" ht="20.100000000000001" customHeight="1" x14ac:dyDescent="0.2">
      <c r="CG8571" s="4"/>
    </row>
    <row r="8572" spans="85:85" ht="20.100000000000001" customHeight="1" x14ac:dyDescent="0.2">
      <c r="CG8572" s="4"/>
    </row>
    <row r="8573" spans="85:85" ht="20.100000000000001" customHeight="1" x14ac:dyDescent="0.2">
      <c r="CG8573" s="4"/>
    </row>
    <row r="8574" spans="85:85" ht="20.100000000000001" customHeight="1" x14ac:dyDescent="0.2">
      <c r="CG8574" s="4"/>
    </row>
    <row r="8575" spans="85:85" ht="20.100000000000001" customHeight="1" x14ac:dyDescent="0.2">
      <c r="CG8575" s="4"/>
    </row>
    <row r="8576" spans="85:85" ht="20.100000000000001" customHeight="1" x14ac:dyDescent="0.2">
      <c r="CG8576" s="4"/>
    </row>
    <row r="8577" spans="85:85" ht="20.100000000000001" customHeight="1" x14ac:dyDescent="0.2">
      <c r="CG8577" s="4"/>
    </row>
    <row r="8578" spans="85:85" ht="20.100000000000001" customHeight="1" x14ac:dyDescent="0.2">
      <c r="CG8578" s="4"/>
    </row>
    <row r="8579" spans="85:85" ht="20.100000000000001" customHeight="1" x14ac:dyDescent="0.2">
      <c r="CG8579" s="4"/>
    </row>
    <row r="8580" spans="85:85" ht="20.100000000000001" customHeight="1" x14ac:dyDescent="0.2">
      <c r="CG8580" s="4"/>
    </row>
    <row r="8581" spans="85:85" ht="20.100000000000001" customHeight="1" x14ac:dyDescent="0.2">
      <c r="CG8581" s="4"/>
    </row>
    <row r="8582" spans="85:85" ht="20.100000000000001" customHeight="1" x14ac:dyDescent="0.2">
      <c r="CG8582" s="4"/>
    </row>
    <row r="8583" spans="85:85" ht="20.100000000000001" customHeight="1" x14ac:dyDescent="0.2">
      <c r="CG8583" s="4"/>
    </row>
    <row r="8584" spans="85:85" ht="20.100000000000001" customHeight="1" x14ac:dyDescent="0.2">
      <c r="CG8584" s="4"/>
    </row>
    <row r="8585" spans="85:85" ht="20.100000000000001" customHeight="1" x14ac:dyDescent="0.2">
      <c r="CG8585" s="4"/>
    </row>
    <row r="8586" spans="85:85" ht="20.100000000000001" customHeight="1" x14ac:dyDescent="0.2">
      <c r="CG8586" s="4"/>
    </row>
    <row r="8587" spans="85:85" ht="20.100000000000001" customHeight="1" x14ac:dyDescent="0.2">
      <c r="CG8587" s="4"/>
    </row>
    <row r="8588" spans="85:85" ht="20.100000000000001" customHeight="1" x14ac:dyDescent="0.2">
      <c r="CG8588" s="4"/>
    </row>
    <row r="8589" spans="85:85" ht="20.100000000000001" customHeight="1" x14ac:dyDescent="0.2">
      <c r="CG8589" s="4"/>
    </row>
    <row r="8590" spans="85:85" ht="20.100000000000001" customHeight="1" x14ac:dyDescent="0.2">
      <c r="CG8590" s="4"/>
    </row>
    <row r="8591" spans="85:85" ht="20.100000000000001" customHeight="1" x14ac:dyDescent="0.2">
      <c r="CG8591" s="4"/>
    </row>
    <row r="8592" spans="85:85" ht="20.100000000000001" customHeight="1" x14ac:dyDescent="0.2">
      <c r="CG8592" s="4"/>
    </row>
    <row r="8593" spans="85:85" ht="20.100000000000001" customHeight="1" x14ac:dyDescent="0.2">
      <c r="CG8593" s="4"/>
    </row>
    <row r="8594" spans="85:85" ht="20.100000000000001" customHeight="1" x14ac:dyDescent="0.2">
      <c r="CG8594" s="4"/>
    </row>
    <row r="8595" spans="85:85" ht="20.100000000000001" customHeight="1" x14ac:dyDescent="0.2">
      <c r="CG8595" s="4"/>
    </row>
    <row r="8596" spans="85:85" ht="20.100000000000001" customHeight="1" x14ac:dyDescent="0.2">
      <c r="CG8596" s="4"/>
    </row>
    <row r="8597" spans="85:85" ht="20.100000000000001" customHeight="1" x14ac:dyDescent="0.2">
      <c r="CG8597" s="4"/>
    </row>
    <row r="8598" spans="85:85" ht="20.100000000000001" customHeight="1" x14ac:dyDescent="0.2">
      <c r="CG8598" s="4"/>
    </row>
    <row r="8599" spans="85:85" ht="20.100000000000001" customHeight="1" x14ac:dyDescent="0.2">
      <c r="CG8599" s="4"/>
    </row>
    <row r="8600" spans="85:85" ht="20.100000000000001" customHeight="1" x14ac:dyDescent="0.2">
      <c r="CG8600" s="4"/>
    </row>
    <row r="8601" spans="85:85" ht="20.100000000000001" customHeight="1" x14ac:dyDescent="0.2">
      <c r="CG8601" s="4"/>
    </row>
    <row r="8602" spans="85:85" ht="20.100000000000001" customHeight="1" x14ac:dyDescent="0.2">
      <c r="CG8602" s="4"/>
    </row>
    <row r="8603" spans="85:85" ht="20.100000000000001" customHeight="1" x14ac:dyDescent="0.2">
      <c r="CG8603" s="4"/>
    </row>
    <row r="8604" spans="85:85" ht="20.100000000000001" customHeight="1" x14ac:dyDescent="0.2">
      <c r="CG8604" s="4"/>
    </row>
    <row r="8605" spans="85:85" ht="20.100000000000001" customHeight="1" x14ac:dyDescent="0.2">
      <c r="CG8605" s="4"/>
    </row>
    <row r="8606" spans="85:85" ht="20.100000000000001" customHeight="1" x14ac:dyDescent="0.2">
      <c r="CG8606" s="4"/>
    </row>
    <row r="8607" spans="85:85" ht="20.100000000000001" customHeight="1" x14ac:dyDescent="0.2">
      <c r="CG8607" s="4"/>
    </row>
    <row r="8608" spans="85:85" ht="20.100000000000001" customHeight="1" x14ac:dyDescent="0.2">
      <c r="CG8608" s="4"/>
    </row>
    <row r="8609" spans="85:85" ht="20.100000000000001" customHeight="1" x14ac:dyDescent="0.2">
      <c r="CG8609" s="4"/>
    </row>
    <row r="8610" spans="85:85" ht="20.100000000000001" customHeight="1" x14ac:dyDescent="0.2">
      <c r="CG8610" s="4"/>
    </row>
    <row r="8611" spans="85:85" ht="20.100000000000001" customHeight="1" x14ac:dyDescent="0.2">
      <c r="CG8611" s="4"/>
    </row>
    <row r="8612" spans="85:85" ht="20.100000000000001" customHeight="1" x14ac:dyDescent="0.2">
      <c r="CG8612" s="4"/>
    </row>
    <row r="8613" spans="85:85" ht="20.100000000000001" customHeight="1" x14ac:dyDescent="0.2">
      <c r="CG8613" s="4"/>
    </row>
    <row r="8614" spans="85:85" ht="20.100000000000001" customHeight="1" x14ac:dyDescent="0.2">
      <c r="CG8614" s="4"/>
    </row>
    <row r="8615" spans="85:85" ht="20.100000000000001" customHeight="1" x14ac:dyDescent="0.2">
      <c r="CG8615" s="4"/>
    </row>
    <row r="8616" spans="85:85" ht="20.100000000000001" customHeight="1" x14ac:dyDescent="0.2">
      <c r="CG8616" s="4"/>
    </row>
    <row r="8617" spans="85:85" ht="20.100000000000001" customHeight="1" x14ac:dyDescent="0.2">
      <c r="CG8617" s="4"/>
    </row>
    <row r="8618" spans="85:85" ht="20.100000000000001" customHeight="1" x14ac:dyDescent="0.2">
      <c r="CG8618" s="4"/>
    </row>
    <row r="8619" spans="85:85" ht="20.100000000000001" customHeight="1" x14ac:dyDescent="0.2">
      <c r="CG8619" s="4"/>
    </row>
    <row r="8620" spans="85:85" ht="20.100000000000001" customHeight="1" x14ac:dyDescent="0.2">
      <c r="CG8620" s="4"/>
    </row>
    <row r="8621" spans="85:85" ht="20.100000000000001" customHeight="1" x14ac:dyDescent="0.2">
      <c r="CG8621" s="4"/>
    </row>
    <row r="8622" spans="85:85" ht="20.100000000000001" customHeight="1" x14ac:dyDescent="0.2">
      <c r="CG8622" s="4"/>
    </row>
    <row r="8623" spans="85:85" ht="20.100000000000001" customHeight="1" x14ac:dyDescent="0.2">
      <c r="CG8623" s="4"/>
    </row>
    <row r="8624" spans="85:85" ht="20.100000000000001" customHeight="1" x14ac:dyDescent="0.2">
      <c r="CG8624" s="4"/>
    </row>
    <row r="8625" spans="85:85" ht="20.100000000000001" customHeight="1" x14ac:dyDescent="0.2">
      <c r="CG8625" s="4"/>
    </row>
    <row r="8626" spans="85:85" ht="20.100000000000001" customHeight="1" x14ac:dyDescent="0.2">
      <c r="CG8626" s="4"/>
    </row>
    <row r="8627" spans="85:85" ht="20.100000000000001" customHeight="1" x14ac:dyDescent="0.2">
      <c r="CG8627" s="4"/>
    </row>
    <row r="8628" spans="85:85" ht="20.100000000000001" customHeight="1" x14ac:dyDescent="0.2">
      <c r="CG8628" s="4"/>
    </row>
    <row r="8629" spans="85:85" ht="20.100000000000001" customHeight="1" x14ac:dyDescent="0.2">
      <c r="CG8629" s="4"/>
    </row>
    <row r="8630" spans="85:85" ht="20.100000000000001" customHeight="1" x14ac:dyDescent="0.2">
      <c r="CG8630" s="4"/>
    </row>
    <row r="8631" spans="85:85" ht="20.100000000000001" customHeight="1" x14ac:dyDescent="0.2">
      <c r="CG8631" s="4"/>
    </row>
    <row r="8632" spans="85:85" ht="20.100000000000001" customHeight="1" x14ac:dyDescent="0.2">
      <c r="CG8632" s="4"/>
    </row>
    <row r="8633" spans="85:85" ht="20.100000000000001" customHeight="1" x14ac:dyDescent="0.2">
      <c r="CG8633" s="4"/>
    </row>
    <row r="8634" spans="85:85" ht="20.100000000000001" customHeight="1" x14ac:dyDescent="0.2">
      <c r="CG8634" s="4"/>
    </row>
    <row r="8635" spans="85:85" ht="20.100000000000001" customHeight="1" x14ac:dyDescent="0.2">
      <c r="CG8635" s="4"/>
    </row>
    <row r="8636" spans="85:85" ht="20.100000000000001" customHeight="1" x14ac:dyDescent="0.2">
      <c r="CG8636" s="4"/>
    </row>
    <row r="8637" spans="85:85" ht="20.100000000000001" customHeight="1" x14ac:dyDescent="0.2">
      <c r="CG8637" s="4"/>
    </row>
    <row r="8638" spans="85:85" ht="20.100000000000001" customHeight="1" x14ac:dyDescent="0.2">
      <c r="CG8638" s="4"/>
    </row>
    <row r="8639" spans="85:85" ht="20.100000000000001" customHeight="1" x14ac:dyDescent="0.2">
      <c r="CG8639" s="4"/>
    </row>
    <row r="8640" spans="85:85" ht="20.100000000000001" customHeight="1" x14ac:dyDescent="0.2">
      <c r="CG8640" s="4"/>
    </row>
    <row r="8641" spans="85:85" ht="20.100000000000001" customHeight="1" x14ac:dyDescent="0.2">
      <c r="CG8641" s="4"/>
    </row>
    <row r="8642" spans="85:85" ht="20.100000000000001" customHeight="1" x14ac:dyDescent="0.2">
      <c r="CG8642" s="4"/>
    </row>
    <row r="8643" spans="85:85" ht="20.100000000000001" customHeight="1" x14ac:dyDescent="0.2">
      <c r="CG8643" s="4"/>
    </row>
    <row r="8644" spans="85:85" ht="20.100000000000001" customHeight="1" x14ac:dyDescent="0.2">
      <c r="CG8644" s="4"/>
    </row>
    <row r="8645" spans="85:85" ht="20.100000000000001" customHeight="1" x14ac:dyDescent="0.2">
      <c r="CG8645" s="4"/>
    </row>
    <row r="8646" spans="85:85" ht="20.100000000000001" customHeight="1" x14ac:dyDescent="0.2">
      <c r="CG8646" s="4"/>
    </row>
    <row r="8647" spans="85:85" ht="20.100000000000001" customHeight="1" x14ac:dyDescent="0.2">
      <c r="CG8647" s="4"/>
    </row>
    <row r="8648" spans="85:85" ht="20.100000000000001" customHeight="1" x14ac:dyDescent="0.2">
      <c r="CG8648" s="4"/>
    </row>
    <row r="8649" spans="85:85" ht="20.100000000000001" customHeight="1" x14ac:dyDescent="0.2">
      <c r="CG8649" s="4"/>
    </row>
    <row r="8650" spans="85:85" ht="20.100000000000001" customHeight="1" x14ac:dyDescent="0.2">
      <c r="CG8650" s="4"/>
    </row>
    <row r="8651" spans="85:85" ht="20.100000000000001" customHeight="1" x14ac:dyDescent="0.2">
      <c r="CG8651" s="4"/>
    </row>
    <row r="8652" spans="85:85" ht="20.100000000000001" customHeight="1" x14ac:dyDescent="0.2">
      <c r="CG8652" s="4"/>
    </row>
    <row r="8653" spans="85:85" ht="20.100000000000001" customHeight="1" x14ac:dyDescent="0.2">
      <c r="CG8653" s="4"/>
    </row>
    <row r="8654" spans="85:85" ht="20.100000000000001" customHeight="1" x14ac:dyDescent="0.2">
      <c r="CG8654" s="4"/>
    </row>
    <row r="8655" spans="85:85" ht="20.100000000000001" customHeight="1" x14ac:dyDescent="0.2">
      <c r="CG8655" s="4"/>
    </row>
    <row r="8656" spans="85:85" ht="20.100000000000001" customHeight="1" x14ac:dyDescent="0.2">
      <c r="CG8656" s="4"/>
    </row>
    <row r="8657" spans="85:85" ht="20.100000000000001" customHeight="1" x14ac:dyDescent="0.2">
      <c r="CG8657" s="4"/>
    </row>
    <row r="8658" spans="85:85" ht="20.100000000000001" customHeight="1" x14ac:dyDescent="0.2">
      <c r="CG8658" s="4"/>
    </row>
    <row r="8659" spans="85:85" ht="20.100000000000001" customHeight="1" x14ac:dyDescent="0.2">
      <c r="CG8659" s="4"/>
    </row>
    <row r="8660" spans="85:85" ht="20.100000000000001" customHeight="1" x14ac:dyDescent="0.2">
      <c r="CG8660" s="4"/>
    </row>
    <row r="8661" spans="85:85" ht="20.100000000000001" customHeight="1" x14ac:dyDescent="0.2">
      <c r="CG8661" s="4"/>
    </row>
    <row r="8662" spans="85:85" ht="20.100000000000001" customHeight="1" x14ac:dyDescent="0.2">
      <c r="CG8662" s="4"/>
    </row>
    <row r="8663" spans="85:85" ht="20.100000000000001" customHeight="1" x14ac:dyDescent="0.2">
      <c r="CG8663" s="4"/>
    </row>
    <row r="8664" spans="85:85" ht="20.100000000000001" customHeight="1" x14ac:dyDescent="0.2">
      <c r="CG8664" s="4"/>
    </row>
    <row r="8665" spans="85:85" ht="20.100000000000001" customHeight="1" x14ac:dyDescent="0.2">
      <c r="CG8665" s="4"/>
    </row>
    <row r="8666" spans="85:85" ht="20.100000000000001" customHeight="1" x14ac:dyDescent="0.2">
      <c r="CG8666" s="4"/>
    </row>
    <row r="8667" spans="85:85" ht="20.100000000000001" customHeight="1" x14ac:dyDescent="0.2">
      <c r="CG8667" s="4"/>
    </row>
    <row r="8668" spans="85:85" ht="20.100000000000001" customHeight="1" x14ac:dyDescent="0.2">
      <c r="CG8668" s="4"/>
    </row>
    <row r="8669" spans="85:85" ht="20.100000000000001" customHeight="1" x14ac:dyDescent="0.2">
      <c r="CG8669" s="4"/>
    </row>
    <row r="8670" spans="85:85" ht="20.100000000000001" customHeight="1" x14ac:dyDescent="0.2">
      <c r="CG8670" s="4"/>
    </row>
    <row r="8671" spans="85:85" ht="20.100000000000001" customHeight="1" x14ac:dyDescent="0.2">
      <c r="CG8671" s="4"/>
    </row>
    <row r="8672" spans="85:85" ht="20.100000000000001" customHeight="1" x14ac:dyDescent="0.2">
      <c r="CG8672" s="4"/>
    </row>
    <row r="8673" spans="85:85" ht="20.100000000000001" customHeight="1" x14ac:dyDescent="0.2">
      <c r="CG8673" s="4"/>
    </row>
    <row r="8674" spans="85:85" ht="20.100000000000001" customHeight="1" x14ac:dyDescent="0.2">
      <c r="CG8674" s="4"/>
    </row>
    <row r="8675" spans="85:85" ht="20.100000000000001" customHeight="1" x14ac:dyDescent="0.2">
      <c r="CG8675" s="4"/>
    </row>
    <row r="8676" spans="85:85" ht="20.100000000000001" customHeight="1" x14ac:dyDescent="0.2">
      <c r="CG8676" s="4"/>
    </row>
    <row r="8677" spans="85:85" ht="20.100000000000001" customHeight="1" x14ac:dyDescent="0.2">
      <c r="CG8677" s="4"/>
    </row>
    <row r="8678" spans="85:85" ht="20.100000000000001" customHeight="1" x14ac:dyDescent="0.2">
      <c r="CG8678" s="4"/>
    </row>
    <row r="8679" spans="85:85" ht="20.100000000000001" customHeight="1" x14ac:dyDescent="0.2">
      <c r="CG8679" s="4"/>
    </row>
    <row r="8680" spans="85:85" ht="20.100000000000001" customHeight="1" x14ac:dyDescent="0.2">
      <c r="CG8680" s="4"/>
    </row>
    <row r="8681" spans="85:85" ht="20.100000000000001" customHeight="1" x14ac:dyDescent="0.2">
      <c r="CG8681" s="4"/>
    </row>
    <row r="8682" spans="85:85" ht="20.100000000000001" customHeight="1" x14ac:dyDescent="0.2">
      <c r="CG8682" s="4"/>
    </row>
    <row r="8683" spans="85:85" ht="20.100000000000001" customHeight="1" x14ac:dyDescent="0.2">
      <c r="CG8683" s="4"/>
    </row>
    <row r="8684" spans="85:85" ht="20.100000000000001" customHeight="1" x14ac:dyDescent="0.2">
      <c r="CG8684" s="4"/>
    </row>
    <row r="8685" spans="85:85" ht="20.100000000000001" customHeight="1" x14ac:dyDescent="0.2">
      <c r="CG8685" s="4"/>
    </row>
    <row r="8686" spans="85:85" ht="20.100000000000001" customHeight="1" x14ac:dyDescent="0.2">
      <c r="CG8686" s="4"/>
    </row>
    <row r="8687" spans="85:85" ht="20.100000000000001" customHeight="1" x14ac:dyDescent="0.2">
      <c r="CG8687" s="4"/>
    </row>
    <row r="8688" spans="85:85" ht="20.100000000000001" customHeight="1" x14ac:dyDescent="0.2">
      <c r="CG8688" s="4"/>
    </row>
    <row r="8689" spans="85:85" ht="20.100000000000001" customHeight="1" x14ac:dyDescent="0.2">
      <c r="CG8689" s="4"/>
    </row>
    <row r="8690" spans="85:85" ht="20.100000000000001" customHeight="1" x14ac:dyDescent="0.2">
      <c r="CG8690" s="4"/>
    </row>
    <row r="8691" spans="85:85" ht="20.100000000000001" customHeight="1" x14ac:dyDescent="0.2">
      <c r="CG8691" s="4"/>
    </row>
    <row r="8692" spans="85:85" ht="20.100000000000001" customHeight="1" x14ac:dyDescent="0.2">
      <c r="CG8692" s="4"/>
    </row>
    <row r="8693" spans="85:85" ht="20.100000000000001" customHeight="1" x14ac:dyDescent="0.2">
      <c r="CG8693" s="4"/>
    </row>
    <row r="8694" spans="85:85" ht="20.100000000000001" customHeight="1" x14ac:dyDescent="0.2">
      <c r="CG8694" s="4"/>
    </row>
    <row r="8695" spans="85:85" ht="20.100000000000001" customHeight="1" x14ac:dyDescent="0.2">
      <c r="CG8695" s="4"/>
    </row>
    <row r="8696" spans="85:85" ht="20.100000000000001" customHeight="1" x14ac:dyDescent="0.2">
      <c r="CG8696" s="4"/>
    </row>
    <row r="8697" spans="85:85" ht="20.100000000000001" customHeight="1" x14ac:dyDescent="0.2">
      <c r="CG8697" s="4"/>
    </row>
    <row r="8698" spans="85:85" ht="20.100000000000001" customHeight="1" x14ac:dyDescent="0.2">
      <c r="CG8698" s="4"/>
    </row>
    <row r="8699" spans="85:85" ht="20.100000000000001" customHeight="1" x14ac:dyDescent="0.2">
      <c r="CG8699" s="4"/>
    </row>
    <row r="8700" spans="85:85" ht="20.100000000000001" customHeight="1" x14ac:dyDescent="0.2">
      <c r="CG8700" s="4"/>
    </row>
    <row r="8701" spans="85:85" ht="20.100000000000001" customHeight="1" x14ac:dyDescent="0.2">
      <c r="CG8701" s="4"/>
    </row>
    <row r="8702" spans="85:85" ht="20.100000000000001" customHeight="1" x14ac:dyDescent="0.2">
      <c r="CG8702" s="4"/>
    </row>
    <row r="8703" spans="85:85" ht="20.100000000000001" customHeight="1" x14ac:dyDescent="0.2">
      <c r="CG8703" s="4"/>
    </row>
    <row r="8704" spans="85:85" ht="20.100000000000001" customHeight="1" x14ac:dyDescent="0.2">
      <c r="CG8704" s="4"/>
    </row>
    <row r="8705" spans="85:85" ht="20.100000000000001" customHeight="1" x14ac:dyDescent="0.2">
      <c r="CG8705" s="4"/>
    </row>
    <row r="8706" spans="85:85" ht="20.100000000000001" customHeight="1" x14ac:dyDescent="0.2">
      <c r="CG8706" s="4"/>
    </row>
    <row r="8707" spans="85:85" ht="20.100000000000001" customHeight="1" x14ac:dyDescent="0.2">
      <c r="CG8707" s="4"/>
    </row>
    <row r="8708" spans="85:85" ht="20.100000000000001" customHeight="1" x14ac:dyDescent="0.2">
      <c r="CG8708" s="4"/>
    </row>
    <row r="8709" spans="85:85" ht="20.100000000000001" customHeight="1" x14ac:dyDescent="0.2">
      <c r="CG8709" s="4"/>
    </row>
    <row r="8710" spans="85:85" ht="20.100000000000001" customHeight="1" x14ac:dyDescent="0.2">
      <c r="CG8710" s="4"/>
    </row>
    <row r="8711" spans="85:85" ht="20.100000000000001" customHeight="1" x14ac:dyDescent="0.2">
      <c r="CG8711" s="4"/>
    </row>
    <row r="8712" spans="85:85" ht="20.100000000000001" customHeight="1" x14ac:dyDescent="0.2">
      <c r="CG8712" s="4"/>
    </row>
    <row r="8713" spans="85:85" ht="20.100000000000001" customHeight="1" x14ac:dyDescent="0.2">
      <c r="CG8713" s="4"/>
    </row>
    <row r="8714" spans="85:85" ht="20.100000000000001" customHeight="1" x14ac:dyDescent="0.2">
      <c r="CG8714" s="4"/>
    </row>
    <row r="8715" spans="85:85" ht="20.100000000000001" customHeight="1" x14ac:dyDescent="0.2">
      <c r="CG8715" s="4"/>
    </row>
    <row r="8716" spans="85:85" ht="20.100000000000001" customHeight="1" x14ac:dyDescent="0.2">
      <c r="CG8716" s="4"/>
    </row>
    <row r="8717" spans="85:85" ht="20.100000000000001" customHeight="1" x14ac:dyDescent="0.2">
      <c r="CG8717" s="4"/>
    </row>
    <row r="8718" spans="85:85" ht="20.100000000000001" customHeight="1" x14ac:dyDescent="0.2">
      <c r="CG8718" s="4"/>
    </row>
    <row r="8719" spans="85:85" ht="20.100000000000001" customHeight="1" x14ac:dyDescent="0.2">
      <c r="CG8719" s="4"/>
    </row>
    <row r="8720" spans="85:85" ht="20.100000000000001" customHeight="1" x14ac:dyDescent="0.2">
      <c r="CG8720" s="4"/>
    </row>
    <row r="8721" spans="85:85" ht="20.100000000000001" customHeight="1" x14ac:dyDescent="0.2">
      <c r="CG8721" s="4"/>
    </row>
    <row r="8722" spans="85:85" ht="20.100000000000001" customHeight="1" x14ac:dyDescent="0.2">
      <c r="CG8722" s="4"/>
    </row>
    <row r="8723" spans="85:85" ht="20.100000000000001" customHeight="1" x14ac:dyDescent="0.2">
      <c r="CG8723" s="4"/>
    </row>
    <row r="8724" spans="85:85" ht="20.100000000000001" customHeight="1" x14ac:dyDescent="0.2">
      <c r="CG8724" s="4"/>
    </row>
    <row r="8725" spans="85:85" ht="20.100000000000001" customHeight="1" x14ac:dyDescent="0.2">
      <c r="CG8725" s="4"/>
    </row>
    <row r="8726" spans="85:85" ht="20.100000000000001" customHeight="1" x14ac:dyDescent="0.2">
      <c r="CG8726" s="4"/>
    </row>
    <row r="8727" spans="85:85" ht="20.100000000000001" customHeight="1" x14ac:dyDescent="0.2">
      <c r="CG8727" s="4"/>
    </row>
    <row r="8728" spans="85:85" ht="20.100000000000001" customHeight="1" x14ac:dyDescent="0.2">
      <c r="CG8728" s="4"/>
    </row>
    <row r="8729" spans="85:85" ht="20.100000000000001" customHeight="1" x14ac:dyDescent="0.2">
      <c r="CG8729" s="4"/>
    </row>
    <row r="8730" spans="85:85" ht="20.100000000000001" customHeight="1" x14ac:dyDescent="0.2">
      <c r="CG8730" s="4"/>
    </row>
    <row r="8731" spans="85:85" ht="20.100000000000001" customHeight="1" x14ac:dyDescent="0.2">
      <c r="CG8731" s="4"/>
    </row>
    <row r="8732" spans="85:85" ht="20.100000000000001" customHeight="1" x14ac:dyDescent="0.2">
      <c r="CG8732" s="4"/>
    </row>
    <row r="8733" spans="85:85" ht="20.100000000000001" customHeight="1" x14ac:dyDescent="0.2">
      <c r="CG8733" s="4"/>
    </row>
    <row r="8734" spans="85:85" ht="20.100000000000001" customHeight="1" x14ac:dyDescent="0.2">
      <c r="CG8734" s="4"/>
    </row>
    <row r="8735" spans="85:85" ht="20.100000000000001" customHeight="1" x14ac:dyDescent="0.2">
      <c r="CG8735" s="4"/>
    </row>
    <row r="8736" spans="85:85" ht="20.100000000000001" customHeight="1" x14ac:dyDescent="0.2">
      <c r="CG8736" s="4"/>
    </row>
    <row r="8737" spans="85:85" ht="20.100000000000001" customHeight="1" x14ac:dyDescent="0.2">
      <c r="CG8737" s="4"/>
    </row>
    <row r="8738" spans="85:85" ht="20.100000000000001" customHeight="1" x14ac:dyDescent="0.2">
      <c r="CG8738" s="4"/>
    </row>
    <row r="8739" spans="85:85" ht="20.100000000000001" customHeight="1" x14ac:dyDescent="0.2">
      <c r="CG8739" s="4"/>
    </row>
    <row r="8740" spans="85:85" ht="20.100000000000001" customHeight="1" x14ac:dyDescent="0.2">
      <c r="CG8740" s="4"/>
    </row>
    <row r="8741" spans="85:85" ht="20.100000000000001" customHeight="1" x14ac:dyDescent="0.2">
      <c r="CG8741" s="4"/>
    </row>
    <row r="8742" spans="85:85" ht="20.100000000000001" customHeight="1" x14ac:dyDescent="0.2">
      <c r="CG8742" s="4"/>
    </row>
    <row r="8743" spans="85:85" ht="20.100000000000001" customHeight="1" x14ac:dyDescent="0.2">
      <c r="CG8743" s="4"/>
    </row>
    <row r="8744" spans="85:85" ht="20.100000000000001" customHeight="1" x14ac:dyDescent="0.2">
      <c r="CG8744" s="4"/>
    </row>
    <row r="8745" spans="85:85" ht="20.100000000000001" customHeight="1" x14ac:dyDescent="0.2">
      <c r="CG8745" s="4"/>
    </row>
    <row r="8746" spans="85:85" ht="20.100000000000001" customHeight="1" x14ac:dyDescent="0.2">
      <c r="CG8746" s="4"/>
    </row>
    <row r="8747" spans="85:85" ht="20.100000000000001" customHeight="1" x14ac:dyDescent="0.2">
      <c r="CG8747" s="4"/>
    </row>
    <row r="8748" spans="85:85" ht="20.100000000000001" customHeight="1" x14ac:dyDescent="0.2">
      <c r="CG8748" s="4"/>
    </row>
    <row r="8749" spans="85:85" ht="20.100000000000001" customHeight="1" x14ac:dyDescent="0.2">
      <c r="CG8749" s="4"/>
    </row>
    <row r="8750" spans="85:85" ht="20.100000000000001" customHeight="1" x14ac:dyDescent="0.2">
      <c r="CG8750" s="4"/>
    </row>
    <row r="8751" spans="85:85" ht="20.100000000000001" customHeight="1" x14ac:dyDescent="0.2">
      <c r="CG8751" s="4"/>
    </row>
    <row r="8752" spans="85:85" ht="20.100000000000001" customHeight="1" x14ac:dyDescent="0.2">
      <c r="CG8752" s="4"/>
    </row>
    <row r="8753" spans="85:85" ht="20.100000000000001" customHeight="1" x14ac:dyDescent="0.2">
      <c r="CG8753" s="4"/>
    </row>
    <row r="8754" spans="85:85" ht="20.100000000000001" customHeight="1" x14ac:dyDescent="0.2">
      <c r="CG8754" s="4"/>
    </row>
    <row r="8755" spans="85:85" ht="20.100000000000001" customHeight="1" x14ac:dyDescent="0.2">
      <c r="CG8755" s="4"/>
    </row>
    <row r="8756" spans="85:85" ht="20.100000000000001" customHeight="1" x14ac:dyDescent="0.2">
      <c r="CG8756" s="4"/>
    </row>
    <row r="8757" spans="85:85" ht="20.100000000000001" customHeight="1" x14ac:dyDescent="0.2">
      <c r="CG8757" s="4"/>
    </row>
    <row r="8758" spans="85:85" ht="20.100000000000001" customHeight="1" x14ac:dyDescent="0.2">
      <c r="CG8758" s="4"/>
    </row>
    <row r="8759" spans="85:85" ht="20.100000000000001" customHeight="1" x14ac:dyDescent="0.2">
      <c r="CG8759" s="4"/>
    </row>
    <row r="8760" spans="85:85" ht="20.100000000000001" customHeight="1" x14ac:dyDescent="0.2">
      <c r="CG8760" s="4"/>
    </row>
    <row r="8761" spans="85:85" ht="20.100000000000001" customHeight="1" x14ac:dyDescent="0.2">
      <c r="CG8761" s="4"/>
    </row>
    <row r="8762" spans="85:85" ht="20.100000000000001" customHeight="1" x14ac:dyDescent="0.2">
      <c r="CG8762" s="4"/>
    </row>
    <row r="8763" spans="85:85" ht="20.100000000000001" customHeight="1" x14ac:dyDescent="0.2">
      <c r="CG8763" s="4"/>
    </row>
    <row r="8764" spans="85:85" ht="20.100000000000001" customHeight="1" x14ac:dyDescent="0.2">
      <c r="CG8764" s="4"/>
    </row>
    <row r="8765" spans="85:85" ht="20.100000000000001" customHeight="1" x14ac:dyDescent="0.2">
      <c r="CG8765" s="4"/>
    </row>
    <row r="8766" spans="85:85" ht="20.100000000000001" customHeight="1" x14ac:dyDescent="0.2">
      <c r="CG8766" s="4"/>
    </row>
    <row r="8767" spans="85:85" ht="20.100000000000001" customHeight="1" x14ac:dyDescent="0.2">
      <c r="CG8767" s="4"/>
    </row>
    <row r="8768" spans="85:85" ht="20.100000000000001" customHeight="1" x14ac:dyDescent="0.2">
      <c r="CG8768" s="4"/>
    </row>
    <row r="8769" spans="85:85" ht="20.100000000000001" customHeight="1" x14ac:dyDescent="0.2">
      <c r="CG8769" s="4"/>
    </row>
    <row r="8770" spans="85:85" ht="20.100000000000001" customHeight="1" x14ac:dyDescent="0.2">
      <c r="CG8770" s="4"/>
    </row>
    <row r="8771" spans="85:85" ht="20.100000000000001" customHeight="1" x14ac:dyDescent="0.2">
      <c r="CG8771" s="4"/>
    </row>
    <row r="8772" spans="85:85" ht="20.100000000000001" customHeight="1" x14ac:dyDescent="0.2">
      <c r="CG8772" s="4"/>
    </row>
    <row r="8773" spans="85:85" ht="20.100000000000001" customHeight="1" x14ac:dyDescent="0.2">
      <c r="CG8773" s="4"/>
    </row>
    <row r="8774" spans="85:85" ht="20.100000000000001" customHeight="1" x14ac:dyDescent="0.2">
      <c r="CG8774" s="4"/>
    </row>
    <row r="8775" spans="85:85" ht="20.100000000000001" customHeight="1" x14ac:dyDescent="0.2">
      <c r="CG8775" s="4"/>
    </row>
    <row r="8776" spans="85:85" ht="20.100000000000001" customHeight="1" x14ac:dyDescent="0.2">
      <c r="CG8776" s="4"/>
    </row>
    <row r="8777" spans="85:85" ht="20.100000000000001" customHeight="1" x14ac:dyDescent="0.2">
      <c r="CG8777" s="4"/>
    </row>
    <row r="8778" spans="85:85" ht="20.100000000000001" customHeight="1" x14ac:dyDescent="0.2">
      <c r="CG8778" s="4"/>
    </row>
    <row r="8779" spans="85:85" ht="20.100000000000001" customHeight="1" x14ac:dyDescent="0.2">
      <c r="CG8779" s="4"/>
    </row>
    <row r="8780" spans="85:85" ht="20.100000000000001" customHeight="1" x14ac:dyDescent="0.2">
      <c r="CG8780" s="4"/>
    </row>
    <row r="8781" spans="85:85" ht="20.100000000000001" customHeight="1" x14ac:dyDescent="0.2">
      <c r="CG8781" s="4"/>
    </row>
    <row r="8782" spans="85:85" ht="20.100000000000001" customHeight="1" x14ac:dyDescent="0.2">
      <c r="CG8782" s="4"/>
    </row>
    <row r="8783" spans="85:85" ht="20.100000000000001" customHeight="1" x14ac:dyDescent="0.2">
      <c r="CG8783" s="4"/>
    </row>
    <row r="8784" spans="85:85" ht="20.100000000000001" customHeight="1" x14ac:dyDescent="0.2">
      <c r="CG8784" s="4"/>
    </row>
    <row r="8785" spans="85:85" ht="20.100000000000001" customHeight="1" x14ac:dyDescent="0.2">
      <c r="CG8785" s="4"/>
    </row>
    <row r="8786" spans="85:85" ht="20.100000000000001" customHeight="1" x14ac:dyDescent="0.2">
      <c r="CG8786" s="4"/>
    </row>
    <row r="8787" spans="85:85" ht="20.100000000000001" customHeight="1" x14ac:dyDescent="0.2">
      <c r="CG8787" s="4"/>
    </row>
    <row r="8788" spans="85:85" ht="20.100000000000001" customHeight="1" x14ac:dyDescent="0.2">
      <c r="CG8788" s="4"/>
    </row>
    <row r="8789" spans="85:85" ht="20.100000000000001" customHeight="1" x14ac:dyDescent="0.2">
      <c r="CG8789" s="4"/>
    </row>
    <row r="8790" spans="85:85" ht="20.100000000000001" customHeight="1" x14ac:dyDescent="0.2">
      <c r="CG8790" s="4"/>
    </row>
    <row r="8791" spans="85:85" ht="20.100000000000001" customHeight="1" x14ac:dyDescent="0.2">
      <c r="CG8791" s="4"/>
    </row>
    <row r="8792" spans="85:85" ht="20.100000000000001" customHeight="1" x14ac:dyDescent="0.2">
      <c r="CG8792" s="4"/>
    </row>
    <row r="8793" spans="85:85" ht="20.100000000000001" customHeight="1" x14ac:dyDescent="0.2">
      <c r="CG8793" s="4"/>
    </row>
    <row r="8794" spans="85:85" ht="20.100000000000001" customHeight="1" x14ac:dyDescent="0.2">
      <c r="CG8794" s="4"/>
    </row>
    <row r="8795" spans="85:85" ht="20.100000000000001" customHeight="1" x14ac:dyDescent="0.2">
      <c r="CG8795" s="4"/>
    </row>
    <row r="8796" spans="85:85" ht="20.100000000000001" customHeight="1" x14ac:dyDescent="0.2">
      <c r="CG8796" s="4"/>
    </row>
    <row r="8797" spans="85:85" ht="20.100000000000001" customHeight="1" x14ac:dyDescent="0.2">
      <c r="CG8797" s="4"/>
    </row>
    <row r="8798" spans="85:85" ht="20.100000000000001" customHeight="1" x14ac:dyDescent="0.2">
      <c r="CG8798" s="4"/>
    </row>
    <row r="8799" spans="85:85" ht="20.100000000000001" customHeight="1" x14ac:dyDescent="0.2">
      <c r="CG8799" s="4"/>
    </row>
    <row r="8800" spans="85:85" ht="20.100000000000001" customHeight="1" x14ac:dyDescent="0.2">
      <c r="CG8800" s="4"/>
    </row>
    <row r="8801" spans="85:85" ht="20.100000000000001" customHeight="1" x14ac:dyDescent="0.2">
      <c r="CG8801" s="4"/>
    </row>
    <row r="8802" spans="85:85" ht="20.100000000000001" customHeight="1" x14ac:dyDescent="0.2">
      <c r="CG8802" s="4"/>
    </row>
    <row r="8803" spans="85:85" ht="20.100000000000001" customHeight="1" x14ac:dyDescent="0.2">
      <c r="CG8803" s="4"/>
    </row>
    <row r="8804" spans="85:85" ht="20.100000000000001" customHeight="1" x14ac:dyDescent="0.2">
      <c r="CG8804" s="4"/>
    </row>
    <row r="8805" spans="85:85" ht="20.100000000000001" customHeight="1" x14ac:dyDescent="0.2">
      <c r="CG8805" s="4"/>
    </row>
    <row r="8806" spans="85:85" ht="20.100000000000001" customHeight="1" x14ac:dyDescent="0.2">
      <c r="CG8806" s="4"/>
    </row>
    <row r="8807" spans="85:85" ht="20.100000000000001" customHeight="1" x14ac:dyDescent="0.2">
      <c r="CG8807" s="4"/>
    </row>
    <row r="8808" spans="85:85" ht="20.100000000000001" customHeight="1" x14ac:dyDescent="0.2">
      <c r="CG8808" s="4"/>
    </row>
    <row r="8809" spans="85:85" ht="20.100000000000001" customHeight="1" x14ac:dyDescent="0.2">
      <c r="CG8809" s="4"/>
    </row>
    <row r="8810" spans="85:85" ht="20.100000000000001" customHeight="1" x14ac:dyDescent="0.2">
      <c r="CG8810" s="4"/>
    </row>
    <row r="8811" spans="85:85" ht="20.100000000000001" customHeight="1" x14ac:dyDescent="0.2">
      <c r="CG8811" s="4"/>
    </row>
    <row r="8812" spans="85:85" ht="20.100000000000001" customHeight="1" x14ac:dyDescent="0.2">
      <c r="CG8812" s="4"/>
    </row>
    <row r="8813" spans="85:85" ht="20.100000000000001" customHeight="1" x14ac:dyDescent="0.2">
      <c r="CG8813" s="4"/>
    </row>
    <row r="8814" spans="85:85" ht="20.100000000000001" customHeight="1" x14ac:dyDescent="0.2">
      <c r="CG8814" s="4"/>
    </row>
    <row r="8815" spans="85:85" ht="20.100000000000001" customHeight="1" x14ac:dyDescent="0.2">
      <c r="CG8815" s="4"/>
    </row>
    <row r="8816" spans="85:85" ht="20.100000000000001" customHeight="1" x14ac:dyDescent="0.2">
      <c r="CG8816" s="4"/>
    </row>
    <row r="8817" spans="85:85" ht="20.100000000000001" customHeight="1" x14ac:dyDescent="0.2">
      <c r="CG8817" s="4"/>
    </row>
    <row r="8818" spans="85:85" ht="20.100000000000001" customHeight="1" x14ac:dyDescent="0.2">
      <c r="CG8818" s="4"/>
    </row>
    <row r="8819" spans="85:85" ht="20.100000000000001" customHeight="1" x14ac:dyDescent="0.2">
      <c r="CG8819" s="4"/>
    </row>
    <row r="8820" spans="85:85" ht="20.100000000000001" customHeight="1" x14ac:dyDescent="0.2">
      <c r="CG8820" s="4"/>
    </row>
    <row r="8821" spans="85:85" ht="20.100000000000001" customHeight="1" x14ac:dyDescent="0.2">
      <c r="CG8821" s="4"/>
    </row>
    <row r="8822" spans="85:85" ht="20.100000000000001" customHeight="1" x14ac:dyDescent="0.2">
      <c r="CG8822" s="4"/>
    </row>
    <row r="8823" spans="85:85" ht="20.100000000000001" customHeight="1" x14ac:dyDescent="0.2">
      <c r="CG8823" s="4"/>
    </row>
    <row r="8824" spans="85:85" ht="20.100000000000001" customHeight="1" x14ac:dyDescent="0.2">
      <c r="CG8824" s="4"/>
    </row>
    <row r="8825" spans="85:85" ht="20.100000000000001" customHeight="1" x14ac:dyDescent="0.2">
      <c r="CG8825" s="4"/>
    </row>
    <row r="8826" spans="85:85" ht="20.100000000000001" customHeight="1" x14ac:dyDescent="0.2">
      <c r="CG8826" s="4"/>
    </row>
    <row r="8827" spans="85:85" ht="20.100000000000001" customHeight="1" x14ac:dyDescent="0.2">
      <c r="CG8827" s="4"/>
    </row>
    <row r="8828" spans="85:85" ht="20.100000000000001" customHeight="1" x14ac:dyDescent="0.2">
      <c r="CG8828" s="4"/>
    </row>
    <row r="8829" spans="85:85" ht="20.100000000000001" customHeight="1" x14ac:dyDescent="0.2">
      <c r="CG8829" s="4"/>
    </row>
    <row r="8830" spans="85:85" ht="20.100000000000001" customHeight="1" x14ac:dyDescent="0.2">
      <c r="CG8830" s="4"/>
    </row>
    <row r="8831" spans="85:85" ht="20.100000000000001" customHeight="1" x14ac:dyDescent="0.2">
      <c r="CG8831" s="4"/>
    </row>
    <row r="8832" spans="85:85" ht="20.100000000000001" customHeight="1" x14ac:dyDescent="0.2">
      <c r="CG8832" s="4"/>
    </row>
    <row r="8833" spans="85:85" ht="20.100000000000001" customHeight="1" x14ac:dyDescent="0.2">
      <c r="CG8833" s="4"/>
    </row>
    <row r="8834" spans="85:85" ht="20.100000000000001" customHeight="1" x14ac:dyDescent="0.2">
      <c r="CG8834" s="4"/>
    </row>
    <row r="8835" spans="85:85" ht="20.100000000000001" customHeight="1" x14ac:dyDescent="0.2">
      <c r="CG8835" s="4"/>
    </row>
    <row r="8836" spans="85:85" ht="20.100000000000001" customHeight="1" x14ac:dyDescent="0.2">
      <c r="CG8836" s="4"/>
    </row>
    <row r="8837" spans="85:85" ht="20.100000000000001" customHeight="1" x14ac:dyDescent="0.2">
      <c r="CG8837" s="4"/>
    </row>
    <row r="8838" spans="85:85" ht="20.100000000000001" customHeight="1" x14ac:dyDescent="0.2">
      <c r="CG8838" s="4"/>
    </row>
    <row r="8839" spans="85:85" ht="20.100000000000001" customHeight="1" x14ac:dyDescent="0.2">
      <c r="CG8839" s="4"/>
    </row>
    <row r="8840" spans="85:85" ht="20.100000000000001" customHeight="1" x14ac:dyDescent="0.2">
      <c r="CG8840" s="4"/>
    </row>
    <row r="8841" spans="85:85" ht="20.100000000000001" customHeight="1" x14ac:dyDescent="0.2">
      <c r="CG8841" s="4"/>
    </row>
    <row r="8842" spans="85:85" ht="20.100000000000001" customHeight="1" x14ac:dyDescent="0.2">
      <c r="CG8842" s="4"/>
    </row>
    <row r="8843" spans="85:85" ht="20.100000000000001" customHeight="1" x14ac:dyDescent="0.2">
      <c r="CG8843" s="4"/>
    </row>
    <row r="8844" spans="85:85" ht="20.100000000000001" customHeight="1" x14ac:dyDescent="0.2">
      <c r="CG8844" s="4"/>
    </row>
    <row r="8845" spans="85:85" ht="20.100000000000001" customHeight="1" x14ac:dyDescent="0.2">
      <c r="CG8845" s="4"/>
    </row>
    <row r="8846" spans="85:85" ht="20.100000000000001" customHeight="1" x14ac:dyDescent="0.2">
      <c r="CG8846" s="4"/>
    </row>
    <row r="8847" spans="85:85" ht="20.100000000000001" customHeight="1" x14ac:dyDescent="0.2">
      <c r="CG8847" s="4"/>
    </row>
    <row r="8848" spans="85:85" ht="20.100000000000001" customHeight="1" x14ac:dyDescent="0.2">
      <c r="CG8848" s="4"/>
    </row>
    <row r="8849" spans="85:85" ht="20.100000000000001" customHeight="1" x14ac:dyDescent="0.2">
      <c r="CG8849" s="4"/>
    </row>
    <row r="8850" spans="85:85" ht="20.100000000000001" customHeight="1" x14ac:dyDescent="0.2">
      <c r="CG8850" s="4"/>
    </row>
    <row r="8851" spans="85:85" ht="20.100000000000001" customHeight="1" x14ac:dyDescent="0.2">
      <c r="CG8851" s="4"/>
    </row>
    <row r="8852" spans="85:85" ht="20.100000000000001" customHeight="1" x14ac:dyDescent="0.2">
      <c r="CG8852" s="4"/>
    </row>
    <row r="8853" spans="85:85" ht="20.100000000000001" customHeight="1" x14ac:dyDescent="0.2">
      <c r="CG8853" s="4"/>
    </row>
    <row r="8854" spans="85:85" ht="20.100000000000001" customHeight="1" x14ac:dyDescent="0.2">
      <c r="CG8854" s="4"/>
    </row>
    <row r="8855" spans="85:85" ht="20.100000000000001" customHeight="1" x14ac:dyDescent="0.2">
      <c r="CG8855" s="4"/>
    </row>
    <row r="8856" spans="85:85" ht="20.100000000000001" customHeight="1" x14ac:dyDescent="0.2">
      <c r="CG8856" s="4"/>
    </row>
    <row r="8857" spans="85:85" ht="20.100000000000001" customHeight="1" x14ac:dyDescent="0.2">
      <c r="CG8857" s="4"/>
    </row>
    <row r="8858" spans="85:85" ht="20.100000000000001" customHeight="1" x14ac:dyDescent="0.2">
      <c r="CG8858" s="4"/>
    </row>
    <row r="8859" spans="85:85" ht="20.100000000000001" customHeight="1" x14ac:dyDescent="0.2">
      <c r="CG8859" s="4"/>
    </row>
    <row r="8860" spans="85:85" ht="20.100000000000001" customHeight="1" x14ac:dyDescent="0.2">
      <c r="CG8860" s="4"/>
    </row>
    <row r="8861" spans="85:85" ht="20.100000000000001" customHeight="1" x14ac:dyDescent="0.2">
      <c r="CG8861" s="4"/>
    </row>
    <row r="8862" spans="85:85" ht="20.100000000000001" customHeight="1" x14ac:dyDescent="0.2">
      <c r="CG8862" s="4"/>
    </row>
    <row r="8863" spans="85:85" ht="20.100000000000001" customHeight="1" x14ac:dyDescent="0.2">
      <c r="CG8863" s="4"/>
    </row>
    <row r="8864" spans="85:85" ht="20.100000000000001" customHeight="1" x14ac:dyDescent="0.2">
      <c r="CG8864" s="4"/>
    </row>
    <row r="8865" spans="85:85" ht="20.100000000000001" customHeight="1" x14ac:dyDescent="0.2">
      <c r="CG8865" s="4"/>
    </row>
    <row r="8866" spans="85:85" ht="20.100000000000001" customHeight="1" x14ac:dyDescent="0.2">
      <c r="CG8866" s="4"/>
    </row>
    <row r="8867" spans="85:85" ht="20.100000000000001" customHeight="1" x14ac:dyDescent="0.2">
      <c r="CG8867" s="4"/>
    </row>
    <row r="8868" spans="85:85" ht="20.100000000000001" customHeight="1" x14ac:dyDescent="0.2">
      <c r="CG8868" s="4"/>
    </row>
    <row r="8869" spans="85:85" ht="20.100000000000001" customHeight="1" x14ac:dyDescent="0.2">
      <c r="CG8869" s="4"/>
    </row>
    <row r="8870" spans="85:85" ht="20.100000000000001" customHeight="1" x14ac:dyDescent="0.2">
      <c r="CG8870" s="4"/>
    </row>
    <row r="8871" spans="85:85" ht="20.100000000000001" customHeight="1" x14ac:dyDescent="0.2">
      <c r="CG8871" s="4"/>
    </row>
    <row r="8872" spans="85:85" ht="20.100000000000001" customHeight="1" x14ac:dyDescent="0.2">
      <c r="CG8872" s="4"/>
    </row>
    <row r="8873" spans="85:85" ht="20.100000000000001" customHeight="1" x14ac:dyDescent="0.2">
      <c r="CG8873" s="4"/>
    </row>
    <row r="8874" spans="85:85" ht="20.100000000000001" customHeight="1" x14ac:dyDescent="0.2">
      <c r="CG8874" s="4"/>
    </row>
    <row r="8875" spans="85:85" ht="20.100000000000001" customHeight="1" x14ac:dyDescent="0.2">
      <c r="CG8875" s="4"/>
    </row>
    <row r="8876" spans="85:85" ht="20.100000000000001" customHeight="1" x14ac:dyDescent="0.2">
      <c r="CG8876" s="4"/>
    </row>
    <row r="8877" spans="85:85" ht="20.100000000000001" customHeight="1" x14ac:dyDescent="0.2">
      <c r="CG8877" s="4"/>
    </row>
    <row r="8878" spans="85:85" ht="20.100000000000001" customHeight="1" x14ac:dyDescent="0.2">
      <c r="CG8878" s="4"/>
    </row>
    <row r="8879" spans="85:85" ht="20.100000000000001" customHeight="1" x14ac:dyDescent="0.2">
      <c r="CG8879" s="4"/>
    </row>
    <row r="8880" spans="85:85" ht="20.100000000000001" customHeight="1" x14ac:dyDescent="0.2">
      <c r="CG8880" s="4"/>
    </row>
    <row r="8881" spans="85:85" ht="20.100000000000001" customHeight="1" x14ac:dyDescent="0.2">
      <c r="CG8881" s="4"/>
    </row>
    <row r="8882" spans="85:85" ht="20.100000000000001" customHeight="1" x14ac:dyDescent="0.2">
      <c r="CG8882" s="4"/>
    </row>
    <row r="8883" spans="85:85" ht="20.100000000000001" customHeight="1" x14ac:dyDescent="0.2">
      <c r="CG8883" s="4"/>
    </row>
    <row r="8884" spans="85:85" ht="20.100000000000001" customHeight="1" x14ac:dyDescent="0.2">
      <c r="CG8884" s="4"/>
    </row>
    <row r="8885" spans="85:85" ht="20.100000000000001" customHeight="1" x14ac:dyDescent="0.2">
      <c r="CG8885" s="4"/>
    </row>
    <row r="8886" spans="85:85" ht="20.100000000000001" customHeight="1" x14ac:dyDescent="0.2">
      <c r="CG8886" s="4"/>
    </row>
    <row r="8887" spans="85:85" ht="20.100000000000001" customHeight="1" x14ac:dyDescent="0.2">
      <c r="CG8887" s="4"/>
    </row>
    <row r="8888" spans="85:85" ht="20.100000000000001" customHeight="1" x14ac:dyDescent="0.2">
      <c r="CG8888" s="4"/>
    </row>
    <row r="8889" spans="85:85" ht="20.100000000000001" customHeight="1" x14ac:dyDescent="0.2">
      <c r="CG8889" s="4"/>
    </row>
    <row r="8890" spans="85:85" ht="20.100000000000001" customHeight="1" x14ac:dyDescent="0.2">
      <c r="CG8890" s="4"/>
    </row>
    <row r="8891" spans="85:85" ht="20.100000000000001" customHeight="1" x14ac:dyDescent="0.2">
      <c r="CG8891" s="4"/>
    </row>
    <row r="8892" spans="85:85" ht="20.100000000000001" customHeight="1" x14ac:dyDescent="0.2">
      <c r="CG8892" s="4"/>
    </row>
    <row r="8893" spans="85:85" ht="20.100000000000001" customHeight="1" x14ac:dyDescent="0.2">
      <c r="CG8893" s="4"/>
    </row>
    <row r="8894" spans="85:85" ht="20.100000000000001" customHeight="1" x14ac:dyDescent="0.2">
      <c r="CG8894" s="4"/>
    </row>
    <row r="8895" spans="85:85" ht="20.100000000000001" customHeight="1" x14ac:dyDescent="0.2">
      <c r="CG8895" s="4"/>
    </row>
    <row r="8896" spans="85:85" ht="20.100000000000001" customHeight="1" x14ac:dyDescent="0.2">
      <c r="CG8896" s="4"/>
    </row>
    <row r="8897" spans="85:85" ht="20.100000000000001" customHeight="1" x14ac:dyDescent="0.2">
      <c r="CG8897" s="4"/>
    </row>
    <row r="8898" spans="85:85" ht="20.100000000000001" customHeight="1" x14ac:dyDescent="0.2">
      <c r="CG8898" s="4"/>
    </row>
    <row r="8899" spans="85:85" ht="20.100000000000001" customHeight="1" x14ac:dyDescent="0.2">
      <c r="CG8899" s="4"/>
    </row>
    <row r="8900" spans="85:85" ht="20.100000000000001" customHeight="1" x14ac:dyDescent="0.2">
      <c r="CG8900" s="4"/>
    </row>
    <row r="8901" spans="85:85" ht="20.100000000000001" customHeight="1" x14ac:dyDescent="0.2">
      <c r="CG8901" s="4"/>
    </row>
    <row r="8902" spans="85:85" ht="20.100000000000001" customHeight="1" x14ac:dyDescent="0.2">
      <c r="CG8902" s="4"/>
    </row>
    <row r="8903" spans="85:85" ht="20.100000000000001" customHeight="1" x14ac:dyDescent="0.2">
      <c r="CG8903" s="4"/>
    </row>
    <row r="8904" spans="85:85" ht="20.100000000000001" customHeight="1" x14ac:dyDescent="0.2">
      <c r="CG8904" s="4"/>
    </row>
    <row r="8905" spans="85:85" ht="20.100000000000001" customHeight="1" x14ac:dyDescent="0.2">
      <c r="CG8905" s="4"/>
    </row>
    <row r="8906" spans="85:85" ht="20.100000000000001" customHeight="1" x14ac:dyDescent="0.2">
      <c r="CG8906" s="4"/>
    </row>
    <row r="8907" spans="85:85" ht="20.100000000000001" customHeight="1" x14ac:dyDescent="0.2">
      <c r="CG8907" s="4"/>
    </row>
    <row r="8908" spans="85:85" ht="20.100000000000001" customHeight="1" x14ac:dyDescent="0.2">
      <c r="CG8908" s="4"/>
    </row>
    <row r="8909" spans="85:85" ht="20.100000000000001" customHeight="1" x14ac:dyDescent="0.2">
      <c r="CG8909" s="4"/>
    </row>
    <row r="8910" spans="85:85" ht="20.100000000000001" customHeight="1" x14ac:dyDescent="0.2">
      <c r="CG8910" s="4"/>
    </row>
    <row r="8911" spans="85:85" ht="20.100000000000001" customHeight="1" x14ac:dyDescent="0.2">
      <c r="CG8911" s="4"/>
    </row>
    <row r="8912" spans="85:85" ht="20.100000000000001" customHeight="1" x14ac:dyDescent="0.2">
      <c r="CG8912" s="4"/>
    </row>
    <row r="8913" spans="85:85" ht="20.100000000000001" customHeight="1" x14ac:dyDescent="0.2">
      <c r="CG8913" s="4"/>
    </row>
    <row r="8914" spans="85:85" ht="20.100000000000001" customHeight="1" x14ac:dyDescent="0.2">
      <c r="CG8914" s="4"/>
    </row>
    <row r="8915" spans="85:85" ht="20.100000000000001" customHeight="1" x14ac:dyDescent="0.2">
      <c r="CG8915" s="4"/>
    </row>
    <row r="8916" spans="85:85" ht="20.100000000000001" customHeight="1" x14ac:dyDescent="0.2">
      <c r="CG8916" s="4"/>
    </row>
    <row r="8917" spans="85:85" ht="20.100000000000001" customHeight="1" x14ac:dyDescent="0.2">
      <c r="CG8917" s="4"/>
    </row>
    <row r="8918" spans="85:85" ht="20.100000000000001" customHeight="1" x14ac:dyDescent="0.2">
      <c r="CG8918" s="4"/>
    </row>
    <row r="8919" spans="85:85" ht="20.100000000000001" customHeight="1" x14ac:dyDescent="0.2">
      <c r="CG8919" s="4"/>
    </row>
    <row r="8920" spans="85:85" ht="20.100000000000001" customHeight="1" x14ac:dyDescent="0.2">
      <c r="CG8920" s="4"/>
    </row>
    <row r="8921" spans="85:85" ht="20.100000000000001" customHeight="1" x14ac:dyDescent="0.2">
      <c r="CG8921" s="4"/>
    </row>
    <row r="8922" spans="85:85" ht="20.100000000000001" customHeight="1" x14ac:dyDescent="0.2">
      <c r="CG8922" s="4"/>
    </row>
    <row r="8923" spans="85:85" ht="20.100000000000001" customHeight="1" x14ac:dyDescent="0.2">
      <c r="CG8923" s="4"/>
    </row>
    <row r="8924" spans="85:85" ht="20.100000000000001" customHeight="1" x14ac:dyDescent="0.2">
      <c r="CG8924" s="4"/>
    </row>
    <row r="8925" spans="85:85" ht="20.100000000000001" customHeight="1" x14ac:dyDescent="0.2">
      <c r="CG8925" s="4"/>
    </row>
    <row r="8926" spans="85:85" ht="20.100000000000001" customHeight="1" x14ac:dyDescent="0.2">
      <c r="CG8926" s="4"/>
    </row>
    <row r="8927" spans="85:85" ht="20.100000000000001" customHeight="1" x14ac:dyDescent="0.2">
      <c r="CG8927" s="4"/>
    </row>
    <row r="8928" spans="85:85" ht="20.100000000000001" customHeight="1" x14ac:dyDescent="0.2">
      <c r="CG8928" s="4"/>
    </row>
    <row r="8929" spans="85:85" ht="20.100000000000001" customHeight="1" x14ac:dyDescent="0.2">
      <c r="CG8929" s="4"/>
    </row>
    <row r="8930" spans="85:85" ht="20.100000000000001" customHeight="1" x14ac:dyDescent="0.2">
      <c r="CG8930" s="4"/>
    </row>
    <row r="8931" spans="85:85" ht="20.100000000000001" customHeight="1" x14ac:dyDescent="0.2">
      <c r="CG8931" s="4"/>
    </row>
    <row r="8932" spans="85:85" ht="20.100000000000001" customHeight="1" x14ac:dyDescent="0.2">
      <c r="CG8932" s="4"/>
    </row>
    <row r="8933" spans="85:85" ht="20.100000000000001" customHeight="1" x14ac:dyDescent="0.2">
      <c r="CG8933" s="4"/>
    </row>
    <row r="8934" spans="85:85" ht="20.100000000000001" customHeight="1" x14ac:dyDescent="0.2">
      <c r="CG8934" s="4"/>
    </row>
    <row r="8935" spans="85:85" ht="20.100000000000001" customHeight="1" x14ac:dyDescent="0.2">
      <c r="CG8935" s="4"/>
    </row>
    <row r="8936" spans="85:85" ht="20.100000000000001" customHeight="1" x14ac:dyDescent="0.2">
      <c r="CG8936" s="4"/>
    </row>
    <row r="8937" spans="85:85" ht="20.100000000000001" customHeight="1" x14ac:dyDescent="0.2">
      <c r="CG8937" s="4"/>
    </row>
    <row r="8938" spans="85:85" ht="20.100000000000001" customHeight="1" x14ac:dyDescent="0.2">
      <c r="CG8938" s="4"/>
    </row>
    <row r="8939" spans="85:85" ht="20.100000000000001" customHeight="1" x14ac:dyDescent="0.2">
      <c r="CG8939" s="4"/>
    </row>
    <row r="8940" spans="85:85" ht="20.100000000000001" customHeight="1" x14ac:dyDescent="0.2">
      <c r="CG8940" s="4"/>
    </row>
    <row r="8941" spans="85:85" ht="20.100000000000001" customHeight="1" x14ac:dyDescent="0.2">
      <c r="CG8941" s="4"/>
    </row>
    <row r="8942" spans="85:85" ht="20.100000000000001" customHeight="1" x14ac:dyDescent="0.2">
      <c r="CG8942" s="4"/>
    </row>
    <row r="8943" spans="85:85" ht="20.100000000000001" customHeight="1" x14ac:dyDescent="0.2">
      <c r="CG8943" s="4"/>
    </row>
    <row r="8944" spans="85:85" ht="20.100000000000001" customHeight="1" x14ac:dyDescent="0.2">
      <c r="CG8944" s="4"/>
    </row>
    <row r="8945" spans="85:85" ht="20.100000000000001" customHeight="1" x14ac:dyDescent="0.2">
      <c r="CG8945" s="4"/>
    </row>
    <row r="8946" spans="85:85" ht="20.100000000000001" customHeight="1" x14ac:dyDescent="0.2">
      <c r="CG8946" s="4"/>
    </row>
    <row r="8947" spans="85:85" ht="20.100000000000001" customHeight="1" x14ac:dyDescent="0.2">
      <c r="CG8947" s="4"/>
    </row>
    <row r="8948" spans="85:85" ht="20.100000000000001" customHeight="1" x14ac:dyDescent="0.2">
      <c r="CG8948" s="4"/>
    </row>
    <row r="8949" spans="85:85" ht="20.100000000000001" customHeight="1" x14ac:dyDescent="0.2">
      <c r="CG8949" s="4"/>
    </row>
    <row r="8950" spans="85:85" ht="20.100000000000001" customHeight="1" x14ac:dyDescent="0.2">
      <c r="CG8950" s="4"/>
    </row>
    <row r="8951" spans="85:85" ht="20.100000000000001" customHeight="1" x14ac:dyDescent="0.2">
      <c r="CG8951" s="4"/>
    </row>
    <row r="8952" spans="85:85" ht="20.100000000000001" customHeight="1" x14ac:dyDescent="0.2">
      <c r="CG8952" s="4"/>
    </row>
    <row r="8953" spans="85:85" ht="20.100000000000001" customHeight="1" x14ac:dyDescent="0.2">
      <c r="CG8953" s="4"/>
    </row>
    <row r="8954" spans="85:85" ht="20.100000000000001" customHeight="1" x14ac:dyDescent="0.2">
      <c r="CG8954" s="4"/>
    </row>
    <row r="8955" spans="85:85" ht="20.100000000000001" customHeight="1" x14ac:dyDescent="0.2">
      <c r="CG8955" s="4"/>
    </row>
    <row r="8956" spans="85:85" ht="20.100000000000001" customHeight="1" x14ac:dyDescent="0.2">
      <c r="CG8956" s="4"/>
    </row>
    <row r="8957" spans="85:85" ht="20.100000000000001" customHeight="1" x14ac:dyDescent="0.2">
      <c r="CG8957" s="4"/>
    </row>
    <row r="8958" spans="85:85" ht="20.100000000000001" customHeight="1" x14ac:dyDescent="0.2">
      <c r="CG8958" s="4"/>
    </row>
    <row r="8959" spans="85:85" ht="20.100000000000001" customHeight="1" x14ac:dyDescent="0.2">
      <c r="CG8959" s="4"/>
    </row>
    <row r="8960" spans="85:85" ht="20.100000000000001" customHeight="1" x14ac:dyDescent="0.2">
      <c r="CG8960" s="4"/>
    </row>
    <row r="8961" spans="85:85" ht="20.100000000000001" customHeight="1" x14ac:dyDescent="0.2">
      <c r="CG8961" s="4"/>
    </row>
    <row r="8962" spans="85:85" ht="20.100000000000001" customHeight="1" x14ac:dyDescent="0.2">
      <c r="CG8962" s="4"/>
    </row>
    <row r="8963" spans="85:85" ht="20.100000000000001" customHeight="1" x14ac:dyDescent="0.2">
      <c r="CG8963" s="4"/>
    </row>
    <row r="8964" spans="85:85" ht="20.100000000000001" customHeight="1" x14ac:dyDescent="0.2">
      <c r="CG8964" s="4"/>
    </row>
    <row r="8965" spans="85:85" ht="20.100000000000001" customHeight="1" x14ac:dyDescent="0.2">
      <c r="CG8965" s="4"/>
    </row>
    <row r="8966" spans="85:85" ht="20.100000000000001" customHeight="1" x14ac:dyDescent="0.2">
      <c r="CG8966" s="4"/>
    </row>
    <row r="8967" spans="85:85" ht="20.100000000000001" customHeight="1" x14ac:dyDescent="0.2">
      <c r="CG8967" s="4"/>
    </row>
    <row r="8968" spans="85:85" ht="20.100000000000001" customHeight="1" x14ac:dyDescent="0.2">
      <c r="CG8968" s="4"/>
    </row>
    <row r="8969" spans="85:85" ht="20.100000000000001" customHeight="1" x14ac:dyDescent="0.2">
      <c r="CG8969" s="4"/>
    </row>
    <row r="8970" spans="85:85" ht="20.100000000000001" customHeight="1" x14ac:dyDescent="0.2">
      <c r="CG8970" s="4"/>
    </row>
    <row r="8971" spans="85:85" ht="20.100000000000001" customHeight="1" x14ac:dyDescent="0.2">
      <c r="CG8971" s="4"/>
    </row>
    <row r="8972" spans="85:85" ht="20.100000000000001" customHeight="1" x14ac:dyDescent="0.2">
      <c r="CG8972" s="4"/>
    </row>
    <row r="8973" spans="85:85" ht="20.100000000000001" customHeight="1" x14ac:dyDescent="0.2">
      <c r="CG8973" s="4"/>
    </row>
    <row r="8974" spans="85:85" ht="20.100000000000001" customHeight="1" x14ac:dyDescent="0.2">
      <c r="CG8974" s="4"/>
    </row>
    <row r="8975" spans="85:85" ht="20.100000000000001" customHeight="1" x14ac:dyDescent="0.2">
      <c r="CG8975" s="4"/>
    </row>
    <row r="8976" spans="85:85" ht="20.100000000000001" customHeight="1" x14ac:dyDescent="0.2">
      <c r="CG8976" s="4"/>
    </row>
    <row r="8977" spans="85:85" ht="20.100000000000001" customHeight="1" x14ac:dyDescent="0.2">
      <c r="CG8977" s="4"/>
    </row>
    <row r="8978" spans="85:85" ht="20.100000000000001" customHeight="1" x14ac:dyDescent="0.2">
      <c r="CG8978" s="4"/>
    </row>
    <row r="8979" spans="85:85" ht="20.100000000000001" customHeight="1" x14ac:dyDescent="0.2">
      <c r="CG8979" s="4"/>
    </row>
    <row r="8980" spans="85:85" ht="20.100000000000001" customHeight="1" x14ac:dyDescent="0.2">
      <c r="CG8980" s="4"/>
    </row>
    <row r="8981" spans="85:85" ht="20.100000000000001" customHeight="1" x14ac:dyDescent="0.2">
      <c r="CG8981" s="4"/>
    </row>
    <row r="8982" spans="85:85" ht="20.100000000000001" customHeight="1" x14ac:dyDescent="0.2">
      <c r="CG8982" s="4"/>
    </row>
    <row r="8983" spans="85:85" ht="20.100000000000001" customHeight="1" x14ac:dyDescent="0.2">
      <c r="CG8983" s="4"/>
    </row>
    <row r="8984" spans="85:85" ht="20.100000000000001" customHeight="1" x14ac:dyDescent="0.2">
      <c r="CG8984" s="4"/>
    </row>
    <row r="8985" spans="85:85" ht="20.100000000000001" customHeight="1" x14ac:dyDescent="0.2">
      <c r="CG8985" s="4"/>
    </row>
    <row r="8986" spans="85:85" ht="20.100000000000001" customHeight="1" x14ac:dyDescent="0.2">
      <c r="CG8986" s="4"/>
    </row>
    <row r="8987" spans="85:85" ht="20.100000000000001" customHeight="1" x14ac:dyDescent="0.2">
      <c r="CG8987" s="4"/>
    </row>
    <row r="8988" spans="85:85" ht="20.100000000000001" customHeight="1" x14ac:dyDescent="0.2">
      <c r="CG8988" s="4"/>
    </row>
    <row r="8989" spans="85:85" ht="20.100000000000001" customHeight="1" x14ac:dyDescent="0.2">
      <c r="CG8989" s="4"/>
    </row>
    <row r="8990" spans="85:85" ht="20.100000000000001" customHeight="1" x14ac:dyDescent="0.2">
      <c r="CG8990" s="4"/>
    </row>
    <row r="8991" spans="85:85" ht="20.100000000000001" customHeight="1" x14ac:dyDescent="0.2">
      <c r="CG8991" s="4"/>
    </row>
    <row r="8992" spans="85:85" ht="20.100000000000001" customHeight="1" x14ac:dyDescent="0.2">
      <c r="CG8992" s="4"/>
    </row>
    <row r="8993" spans="85:85" ht="20.100000000000001" customHeight="1" x14ac:dyDescent="0.2">
      <c r="CG8993" s="4"/>
    </row>
    <row r="8994" spans="85:85" ht="20.100000000000001" customHeight="1" x14ac:dyDescent="0.2">
      <c r="CG8994" s="4"/>
    </row>
    <row r="8995" spans="85:85" ht="20.100000000000001" customHeight="1" x14ac:dyDescent="0.2">
      <c r="CG8995" s="4"/>
    </row>
    <row r="8996" spans="85:85" ht="20.100000000000001" customHeight="1" x14ac:dyDescent="0.2">
      <c r="CG8996" s="4"/>
    </row>
    <row r="8997" spans="85:85" ht="20.100000000000001" customHeight="1" x14ac:dyDescent="0.2">
      <c r="CG8997" s="4"/>
    </row>
    <row r="8998" spans="85:85" ht="20.100000000000001" customHeight="1" x14ac:dyDescent="0.2">
      <c r="CG8998" s="4"/>
    </row>
    <row r="8999" spans="85:85" ht="20.100000000000001" customHeight="1" x14ac:dyDescent="0.2">
      <c r="CG8999" s="4"/>
    </row>
    <row r="9000" spans="85:85" ht="20.100000000000001" customHeight="1" x14ac:dyDescent="0.2">
      <c r="CG9000" s="4"/>
    </row>
    <row r="9001" spans="85:85" ht="20.100000000000001" customHeight="1" x14ac:dyDescent="0.2">
      <c r="CG9001" s="4"/>
    </row>
    <row r="9002" spans="85:85" ht="20.100000000000001" customHeight="1" x14ac:dyDescent="0.2">
      <c r="CG9002" s="4"/>
    </row>
    <row r="9003" spans="85:85" ht="20.100000000000001" customHeight="1" x14ac:dyDescent="0.2">
      <c r="CG9003" s="4"/>
    </row>
    <row r="9004" spans="85:85" ht="20.100000000000001" customHeight="1" x14ac:dyDescent="0.2">
      <c r="CG9004" s="4"/>
    </row>
    <row r="9005" spans="85:85" ht="20.100000000000001" customHeight="1" x14ac:dyDescent="0.2">
      <c r="CG9005" s="4"/>
    </row>
    <row r="9006" spans="85:85" ht="20.100000000000001" customHeight="1" x14ac:dyDescent="0.2">
      <c r="CG9006" s="4"/>
    </row>
    <row r="9007" spans="85:85" ht="20.100000000000001" customHeight="1" x14ac:dyDescent="0.2">
      <c r="CG9007" s="4"/>
    </row>
    <row r="9008" spans="85:85" ht="20.100000000000001" customHeight="1" x14ac:dyDescent="0.2">
      <c r="CG9008" s="4"/>
    </row>
    <row r="9009" spans="85:85" ht="20.100000000000001" customHeight="1" x14ac:dyDescent="0.2">
      <c r="CG9009" s="4"/>
    </row>
    <row r="9010" spans="85:85" ht="20.100000000000001" customHeight="1" x14ac:dyDescent="0.2">
      <c r="CG9010" s="4"/>
    </row>
    <row r="9011" spans="85:85" ht="20.100000000000001" customHeight="1" x14ac:dyDescent="0.2">
      <c r="CG9011" s="4"/>
    </row>
    <row r="9012" spans="85:85" ht="20.100000000000001" customHeight="1" x14ac:dyDescent="0.2">
      <c r="CG9012" s="4"/>
    </row>
    <row r="9013" spans="85:85" ht="20.100000000000001" customHeight="1" x14ac:dyDescent="0.2">
      <c r="CG9013" s="4"/>
    </row>
    <row r="9014" spans="85:85" ht="20.100000000000001" customHeight="1" x14ac:dyDescent="0.2">
      <c r="CG9014" s="4"/>
    </row>
    <row r="9015" spans="85:85" ht="20.100000000000001" customHeight="1" x14ac:dyDescent="0.2">
      <c r="CG9015" s="4"/>
    </row>
    <row r="9016" spans="85:85" ht="20.100000000000001" customHeight="1" x14ac:dyDescent="0.2">
      <c r="CG9016" s="4"/>
    </row>
    <row r="9017" spans="85:85" ht="20.100000000000001" customHeight="1" x14ac:dyDescent="0.2">
      <c r="CG9017" s="4"/>
    </row>
    <row r="9018" spans="85:85" ht="20.100000000000001" customHeight="1" x14ac:dyDescent="0.2">
      <c r="CG9018" s="4"/>
    </row>
    <row r="9019" spans="85:85" ht="20.100000000000001" customHeight="1" x14ac:dyDescent="0.2">
      <c r="CG9019" s="4"/>
    </row>
    <row r="9020" spans="85:85" ht="20.100000000000001" customHeight="1" x14ac:dyDescent="0.2">
      <c r="CG9020" s="4"/>
    </row>
    <row r="9021" spans="85:85" ht="20.100000000000001" customHeight="1" x14ac:dyDescent="0.2">
      <c r="CG9021" s="4"/>
    </row>
    <row r="9022" spans="85:85" ht="20.100000000000001" customHeight="1" x14ac:dyDescent="0.2">
      <c r="CG9022" s="4"/>
    </row>
    <row r="9023" spans="85:85" ht="20.100000000000001" customHeight="1" x14ac:dyDescent="0.2">
      <c r="CG9023" s="4"/>
    </row>
    <row r="9024" spans="85:85" ht="20.100000000000001" customHeight="1" x14ac:dyDescent="0.2">
      <c r="CG9024" s="4"/>
    </row>
    <row r="9025" spans="85:85" ht="20.100000000000001" customHeight="1" x14ac:dyDescent="0.2">
      <c r="CG9025" s="4"/>
    </row>
    <row r="9026" spans="85:85" ht="20.100000000000001" customHeight="1" x14ac:dyDescent="0.2">
      <c r="CG9026" s="4"/>
    </row>
    <row r="9027" spans="85:85" ht="20.100000000000001" customHeight="1" x14ac:dyDescent="0.2">
      <c r="CG9027" s="4"/>
    </row>
    <row r="9028" spans="85:85" ht="20.100000000000001" customHeight="1" x14ac:dyDescent="0.2">
      <c r="CG9028" s="4"/>
    </row>
    <row r="9029" spans="85:85" ht="20.100000000000001" customHeight="1" x14ac:dyDescent="0.2">
      <c r="CG9029" s="4"/>
    </row>
    <row r="9030" spans="85:85" ht="20.100000000000001" customHeight="1" x14ac:dyDescent="0.2">
      <c r="CG9030" s="4"/>
    </row>
    <row r="9031" spans="85:85" ht="20.100000000000001" customHeight="1" x14ac:dyDescent="0.2">
      <c r="CG9031" s="4"/>
    </row>
    <row r="9032" spans="85:85" ht="20.100000000000001" customHeight="1" x14ac:dyDescent="0.2">
      <c r="CG9032" s="4"/>
    </row>
    <row r="9033" spans="85:85" ht="20.100000000000001" customHeight="1" x14ac:dyDescent="0.2">
      <c r="CG9033" s="4"/>
    </row>
    <row r="9034" spans="85:85" ht="20.100000000000001" customHeight="1" x14ac:dyDescent="0.2">
      <c r="CG9034" s="4"/>
    </row>
    <row r="9035" spans="85:85" ht="20.100000000000001" customHeight="1" x14ac:dyDescent="0.2">
      <c r="CG9035" s="4"/>
    </row>
    <row r="9036" spans="85:85" ht="20.100000000000001" customHeight="1" x14ac:dyDescent="0.2">
      <c r="CG9036" s="4"/>
    </row>
    <row r="9037" spans="85:85" ht="20.100000000000001" customHeight="1" x14ac:dyDescent="0.2">
      <c r="CG9037" s="4"/>
    </row>
    <row r="9038" spans="85:85" ht="20.100000000000001" customHeight="1" x14ac:dyDescent="0.2">
      <c r="CG9038" s="4"/>
    </row>
    <row r="9039" spans="85:85" ht="20.100000000000001" customHeight="1" x14ac:dyDescent="0.2">
      <c r="CG9039" s="4"/>
    </row>
    <row r="9040" spans="85:85" ht="20.100000000000001" customHeight="1" x14ac:dyDescent="0.2">
      <c r="CG9040" s="4"/>
    </row>
    <row r="9041" spans="85:85" ht="20.100000000000001" customHeight="1" x14ac:dyDescent="0.2">
      <c r="CG9041" s="4"/>
    </row>
    <row r="9042" spans="85:85" ht="20.100000000000001" customHeight="1" x14ac:dyDescent="0.2">
      <c r="CG9042" s="4"/>
    </row>
    <row r="9043" spans="85:85" ht="20.100000000000001" customHeight="1" x14ac:dyDescent="0.2">
      <c r="CG9043" s="4"/>
    </row>
    <row r="9044" spans="85:85" ht="20.100000000000001" customHeight="1" x14ac:dyDescent="0.2">
      <c r="CG9044" s="4"/>
    </row>
    <row r="9045" spans="85:85" ht="20.100000000000001" customHeight="1" x14ac:dyDescent="0.2">
      <c r="CG9045" s="4"/>
    </row>
    <row r="9046" spans="85:85" ht="20.100000000000001" customHeight="1" x14ac:dyDescent="0.2">
      <c r="CG9046" s="4"/>
    </row>
    <row r="9047" spans="85:85" ht="20.100000000000001" customHeight="1" x14ac:dyDescent="0.2">
      <c r="CG9047" s="4"/>
    </row>
    <row r="9048" spans="85:85" ht="20.100000000000001" customHeight="1" x14ac:dyDescent="0.2">
      <c r="CG9048" s="4"/>
    </row>
    <row r="9049" spans="85:85" ht="20.100000000000001" customHeight="1" x14ac:dyDescent="0.2">
      <c r="CG9049" s="4"/>
    </row>
    <row r="9050" spans="85:85" ht="20.100000000000001" customHeight="1" x14ac:dyDescent="0.2">
      <c r="CG9050" s="4"/>
    </row>
    <row r="9051" spans="85:85" ht="20.100000000000001" customHeight="1" x14ac:dyDescent="0.2">
      <c r="CG9051" s="4"/>
    </row>
    <row r="9052" spans="85:85" ht="20.100000000000001" customHeight="1" x14ac:dyDescent="0.2">
      <c r="CG9052" s="4"/>
    </row>
    <row r="9053" spans="85:85" ht="20.100000000000001" customHeight="1" x14ac:dyDescent="0.2">
      <c r="CG9053" s="4"/>
    </row>
    <row r="9054" spans="85:85" ht="20.100000000000001" customHeight="1" x14ac:dyDescent="0.2">
      <c r="CG9054" s="4"/>
    </row>
    <row r="9055" spans="85:85" ht="20.100000000000001" customHeight="1" x14ac:dyDescent="0.2">
      <c r="CG9055" s="4"/>
    </row>
    <row r="9056" spans="85:85" ht="20.100000000000001" customHeight="1" x14ac:dyDescent="0.2">
      <c r="CG9056" s="4"/>
    </row>
    <row r="9057" spans="85:85" ht="20.100000000000001" customHeight="1" x14ac:dyDescent="0.2">
      <c r="CG9057" s="4"/>
    </row>
    <row r="9058" spans="85:85" ht="20.100000000000001" customHeight="1" x14ac:dyDescent="0.2">
      <c r="CG9058" s="4"/>
    </row>
    <row r="9059" spans="85:85" ht="20.100000000000001" customHeight="1" x14ac:dyDescent="0.2">
      <c r="CG9059" s="4"/>
    </row>
    <row r="9060" spans="85:85" ht="20.100000000000001" customHeight="1" x14ac:dyDescent="0.2">
      <c r="CG9060" s="4"/>
    </row>
    <row r="9061" spans="85:85" ht="20.100000000000001" customHeight="1" x14ac:dyDescent="0.2">
      <c r="CG9061" s="4"/>
    </row>
    <row r="9062" spans="85:85" ht="20.100000000000001" customHeight="1" x14ac:dyDescent="0.2">
      <c r="CG9062" s="4"/>
    </row>
    <row r="9063" spans="85:85" ht="20.100000000000001" customHeight="1" x14ac:dyDescent="0.2">
      <c r="CG9063" s="4"/>
    </row>
    <row r="9064" spans="85:85" ht="20.100000000000001" customHeight="1" x14ac:dyDescent="0.2">
      <c r="CG9064" s="4"/>
    </row>
    <row r="9065" spans="85:85" ht="20.100000000000001" customHeight="1" x14ac:dyDescent="0.2">
      <c r="CG9065" s="4"/>
    </row>
    <row r="9066" spans="85:85" ht="20.100000000000001" customHeight="1" x14ac:dyDescent="0.2">
      <c r="CG9066" s="4"/>
    </row>
    <row r="9067" spans="85:85" ht="20.100000000000001" customHeight="1" x14ac:dyDescent="0.2">
      <c r="CG9067" s="4"/>
    </row>
    <row r="9068" spans="85:85" ht="20.100000000000001" customHeight="1" x14ac:dyDescent="0.2">
      <c r="CG9068" s="4"/>
    </row>
    <row r="9069" spans="85:85" ht="20.100000000000001" customHeight="1" x14ac:dyDescent="0.2">
      <c r="CG9069" s="4"/>
    </row>
    <row r="9070" spans="85:85" ht="20.100000000000001" customHeight="1" x14ac:dyDescent="0.2">
      <c r="CG9070" s="4"/>
    </row>
    <row r="9071" spans="85:85" ht="20.100000000000001" customHeight="1" x14ac:dyDescent="0.2">
      <c r="CG9071" s="4"/>
    </row>
    <row r="9072" spans="85:85" ht="20.100000000000001" customHeight="1" x14ac:dyDescent="0.2">
      <c r="CG9072" s="4"/>
    </row>
    <row r="9073" spans="85:85" ht="20.100000000000001" customHeight="1" x14ac:dyDescent="0.2">
      <c r="CG9073" s="4"/>
    </row>
    <row r="9074" spans="85:85" ht="20.100000000000001" customHeight="1" x14ac:dyDescent="0.2">
      <c r="CG9074" s="4"/>
    </row>
    <row r="9075" spans="85:85" ht="20.100000000000001" customHeight="1" x14ac:dyDescent="0.2">
      <c r="CG9075" s="4"/>
    </row>
    <row r="9076" spans="85:85" ht="20.100000000000001" customHeight="1" x14ac:dyDescent="0.2">
      <c r="CG9076" s="4"/>
    </row>
    <row r="9077" spans="85:85" ht="20.100000000000001" customHeight="1" x14ac:dyDescent="0.2">
      <c r="CG9077" s="4"/>
    </row>
    <row r="9078" spans="85:85" ht="20.100000000000001" customHeight="1" x14ac:dyDescent="0.2">
      <c r="CG9078" s="4"/>
    </row>
    <row r="9079" spans="85:85" ht="20.100000000000001" customHeight="1" x14ac:dyDescent="0.2">
      <c r="CG9079" s="4"/>
    </row>
    <row r="9080" spans="85:85" ht="20.100000000000001" customHeight="1" x14ac:dyDescent="0.2">
      <c r="CG9080" s="4"/>
    </row>
    <row r="9081" spans="85:85" ht="20.100000000000001" customHeight="1" x14ac:dyDescent="0.2">
      <c r="CG9081" s="4"/>
    </row>
    <row r="9082" spans="85:85" ht="20.100000000000001" customHeight="1" x14ac:dyDescent="0.2">
      <c r="CG9082" s="4"/>
    </row>
    <row r="9083" spans="85:85" ht="20.100000000000001" customHeight="1" x14ac:dyDescent="0.2">
      <c r="CG9083" s="4"/>
    </row>
    <row r="9084" spans="85:85" ht="20.100000000000001" customHeight="1" x14ac:dyDescent="0.2">
      <c r="CG9084" s="4"/>
    </row>
    <row r="9085" spans="85:85" ht="20.100000000000001" customHeight="1" x14ac:dyDescent="0.2">
      <c r="CG9085" s="4"/>
    </row>
    <row r="9086" spans="85:85" ht="20.100000000000001" customHeight="1" x14ac:dyDescent="0.2">
      <c r="CG9086" s="4"/>
    </row>
    <row r="9087" spans="85:85" ht="20.100000000000001" customHeight="1" x14ac:dyDescent="0.2">
      <c r="CG9087" s="4"/>
    </row>
    <row r="9088" spans="85:85" ht="20.100000000000001" customHeight="1" x14ac:dyDescent="0.2">
      <c r="CG9088" s="4"/>
    </row>
    <row r="9089" spans="85:85" ht="20.100000000000001" customHeight="1" x14ac:dyDescent="0.2">
      <c r="CG9089" s="4"/>
    </row>
    <row r="9090" spans="85:85" ht="20.100000000000001" customHeight="1" x14ac:dyDescent="0.2">
      <c r="CG9090" s="4"/>
    </row>
    <row r="9091" spans="85:85" ht="20.100000000000001" customHeight="1" x14ac:dyDescent="0.2">
      <c r="CG9091" s="4"/>
    </row>
    <row r="9092" spans="85:85" ht="20.100000000000001" customHeight="1" x14ac:dyDescent="0.2">
      <c r="CG9092" s="4"/>
    </row>
    <row r="9093" spans="85:85" ht="20.100000000000001" customHeight="1" x14ac:dyDescent="0.2">
      <c r="CG9093" s="4"/>
    </row>
    <row r="9094" spans="85:85" ht="20.100000000000001" customHeight="1" x14ac:dyDescent="0.2">
      <c r="CG9094" s="4"/>
    </row>
    <row r="9095" spans="85:85" ht="20.100000000000001" customHeight="1" x14ac:dyDescent="0.2">
      <c r="CG9095" s="4"/>
    </row>
    <row r="9096" spans="85:85" ht="20.100000000000001" customHeight="1" x14ac:dyDescent="0.2">
      <c r="CG9096" s="4"/>
    </row>
    <row r="9097" spans="85:85" ht="20.100000000000001" customHeight="1" x14ac:dyDescent="0.2">
      <c r="CG9097" s="4"/>
    </row>
    <row r="9098" spans="85:85" ht="20.100000000000001" customHeight="1" x14ac:dyDescent="0.2">
      <c r="CG9098" s="4"/>
    </row>
    <row r="9099" spans="85:85" ht="20.100000000000001" customHeight="1" x14ac:dyDescent="0.2">
      <c r="CG9099" s="4"/>
    </row>
    <row r="9100" spans="85:85" ht="20.100000000000001" customHeight="1" x14ac:dyDescent="0.2">
      <c r="CG9100" s="4"/>
    </row>
    <row r="9101" spans="85:85" ht="20.100000000000001" customHeight="1" x14ac:dyDescent="0.2">
      <c r="CG9101" s="4"/>
    </row>
    <row r="9102" spans="85:85" ht="20.100000000000001" customHeight="1" x14ac:dyDescent="0.2">
      <c r="CG9102" s="4"/>
    </row>
    <row r="9103" spans="85:85" ht="20.100000000000001" customHeight="1" x14ac:dyDescent="0.2">
      <c r="CG9103" s="4"/>
    </row>
    <row r="9104" spans="85:85" ht="20.100000000000001" customHeight="1" x14ac:dyDescent="0.2">
      <c r="CG9104" s="4"/>
    </row>
    <row r="9105" spans="85:85" ht="20.100000000000001" customHeight="1" x14ac:dyDescent="0.2">
      <c r="CG9105" s="4"/>
    </row>
    <row r="9106" spans="85:85" ht="20.100000000000001" customHeight="1" x14ac:dyDescent="0.2">
      <c r="CG9106" s="4"/>
    </row>
    <row r="9107" spans="85:85" ht="20.100000000000001" customHeight="1" x14ac:dyDescent="0.2">
      <c r="CG9107" s="4"/>
    </row>
    <row r="9108" spans="85:85" ht="20.100000000000001" customHeight="1" x14ac:dyDescent="0.2">
      <c r="CG9108" s="4"/>
    </row>
    <row r="9109" spans="85:85" ht="20.100000000000001" customHeight="1" x14ac:dyDescent="0.2">
      <c r="CG9109" s="4"/>
    </row>
    <row r="9110" spans="85:85" ht="20.100000000000001" customHeight="1" x14ac:dyDescent="0.2">
      <c r="CG9110" s="4"/>
    </row>
    <row r="9111" spans="85:85" ht="20.100000000000001" customHeight="1" x14ac:dyDescent="0.2">
      <c r="CG9111" s="4"/>
    </row>
    <row r="9112" spans="85:85" ht="20.100000000000001" customHeight="1" x14ac:dyDescent="0.2">
      <c r="CG9112" s="4"/>
    </row>
    <row r="9113" spans="85:85" ht="20.100000000000001" customHeight="1" x14ac:dyDescent="0.2">
      <c r="CG9113" s="4"/>
    </row>
    <row r="9114" spans="85:85" ht="20.100000000000001" customHeight="1" x14ac:dyDescent="0.2">
      <c r="CG9114" s="4"/>
    </row>
    <row r="9115" spans="85:85" ht="20.100000000000001" customHeight="1" x14ac:dyDescent="0.2">
      <c r="CG9115" s="4"/>
    </row>
    <row r="9116" spans="85:85" ht="20.100000000000001" customHeight="1" x14ac:dyDescent="0.2">
      <c r="CG9116" s="4"/>
    </row>
    <row r="9117" spans="85:85" ht="20.100000000000001" customHeight="1" x14ac:dyDescent="0.2">
      <c r="CG9117" s="4"/>
    </row>
    <row r="9118" spans="85:85" ht="20.100000000000001" customHeight="1" x14ac:dyDescent="0.2">
      <c r="CG9118" s="4"/>
    </row>
    <row r="9119" spans="85:85" ht="20.100000000000001" customHeight="1" x14ac:dyDescent="0.2">
      <c r="CG9119" s="4"/>
    </row>
    <row r="9120" spans="85:85" ht="20.100000000000001" customHeight="1" x14ac:dyDescent="0.2">
      <c r="CG9120" s="4"/>
    </row>
    <row r="9121" spans="85:85" ht="20.100000000000001" customHeight="1" x14ac:dyDescent="0.2">
      <c r="CG9121" s="4"/>
    </row>
    <row r="9122" spans="85:85" ht="20.100000000000001" customHeight="1" x14ac:dyDescent="0.2">
      <c r="CG9122" s="4"/>
    </row>
    <row r="9123" spans="85:85" ht="20.100000000000001" customHeight="1" x14ac:dyDescent="0.2">
      <c r="CG9123" s="4"/>
    </row>
    <row r="9124" spans="85:85" ht="20.100000000000001" customHeight="1" x14ac:dyDescent="0.2">
      <c r="CG9124" s="4"/>
    </row>
    <row r="9125" spans="85:85" ht="20.100000000000001" customHeight="1" x14ac:dyDescent="0.2">
      <c r="CG9125" s="4"/>
    </row>
    <row r="9126" spans="85:85" ht="20.100000000000001" customHeight="1" x14ac:dyDescent="0.2">
      <c r="CG9126" s="4"/>
    </row>
    <row r="9127" spans="85:85" ht="20.100000000000001" customHeight="1" x14ac:dyDescent="0.2">
      <c r="CG9127" s="4"/>
    </row>
    <row r="9128" spans="85:85" ht="20.100000000000001" customHeight="1" x14ac:dyDescent="0.2">
      <c r="CG9128" s="4"/>
    </row>
    <row r="9129" spans="85:85" ht="20.100000000000001" customHeight="1" x14ac:dyDescent="0.2">
      <c r="CG9129" s="4"/>
    </row>
    <row r="9130" spans="85:85" ht="20.100000000000001" customHeight="1" x14ac:dyDescent="0.2">
      <c r="CG9130" s="4"/>
    </row>
    <row r="9131" spans="85:85" ht="20.100000000000001" customHeight="1" x14ac:dyDescent="0.2">
      <c r="CG9131" s="4"/>
    </row>
    <row r="9132" spans="85:85" ht="20.100000000000001" customHeight="1" x14ac:dyDescent="0.2">
      <c r="CG9132" s="4"/>
    </row>
    <row r="9133" spans="85:85" ht="20.100000000000001" customHeight="1" x14ac:dyDescent="0.2">
      <c r="CG9133" s="4"/>
    </row>
    <row r="9134" spans="85:85" ht="20.100000000000001" customHeight="1" x14ac:dyDescent="0.2">
      <c r="CG9134" s="4"/>
    </row>
    <row r="9135" spans="85:85" ht="20.100000000000001" customHeight="1" x14ac:dyDescent="0.2">
      <c r="CG9135" s="4"/>
    </row>
    <row r="9136" spans="85:85" ht="20.100000000000001" customHeight="1" x14ac:dyDescent="0.2">
      <c r="CG9136" s="4"/>
    </row>
    <row r="9137" spans="85:85" ht="20.100000000000001" customHeight="1" x14ac:dyDescent="0.2">
      <c r="CG9137" s="4"/>
    </row>
    <row r="9138" spans="85:85" ht="20.100000000000001" customHeight="1" x14ac:dyDescent="0.2">
      <c r="CG9138" s="4"/>
    </row>
    <row r="9139" spans="85:85" ht="20.100000000000001" customHeight="1" x14ac:dyDescent="0.2">
      <c r="CG9139" s="4"/>
    </row>
    <row r="9140" spans="85:85" ht="20.100000000000001" customHeight="1" x14ac:dyDescent="0.2">
      <c r="CG9140" s="4"/>
    </row>
    <row r="9141" spans="85:85" ht="20.100000000000001" customHeight="1" x14ac:dyDescent="0.2">
      <c r="CG9141" s="4"/>
    </row>
    <row r="9142" spans="85:85" ht="20.100000000000001" customHeight="1" x14ac:dyDescent="0.2">
      <c r="CG9142" s="4"/>
    </row>
    <row r="9143" spans="85:85" ht="20.100000000000001" customHeight="1" x14ac:dyDescent="0.2">
      <c r="CG9143" s="4"/>
    </row>
    <row r="9144" spans="85:85" ht="20.100000000000001" customHeight="1" x14ac:dyDescent="0.2">
      <c r="CG9144" s="4"/>
    </row>
    <row r="9145" spans="85:85" ht="20.100000000000001" customHeight="1" x14ac:dyDescent="0.2">
      <c r="CG9145" s="4"/>
    </row>
    <row r="9146" spans="85:85" ht="20.100000000000001" customHeight="1" x14ac:dyDescent="0.2">
      <c r="CG9146" s="4"/>
    </row>
    <row r="9147" spans="85:85" ht="20.100000000000001" customHeight="1" x14ac:dyDescent="0.2">
      <c r="CG9147" s="4"/>
    </row>
    <row r="9148" spans="85:85" ht="20.100000000000001" customHeight="1" x14ac:dyDescent="0.2">
      <c r="CG9148" s="4"/>
    </row>
    <row r="9149" spans="85:85" ht="20.100000000000001" customHeight="1" x14ac:dyDescent="0.2">
      <c r="CG9149" s="4"/>
    </row>
    <row r="9150" spans="85:85" ht="20.100000000000001" customHeight="1" x14ac:dyDescent="0.2">
      <c r="CG9150" s="4"/>
    </row>
    <row r="9151" spans="85:85" ht="20.100000000000001" customHeight="1" x14ac:dyDescent="0.2">
      <c r="CG9151" s="4"/>
    </row>
    <row r="9152" spans="85:85" ht="20.100000000000001" customHeight="1" x14ac:dyDescent="0.2">
      <c r="CG9152" s="4"/>
    </row>
    <row r="9153" spans="85:85" ht="20.100000000000001" customHeight="1" x14ac:dyDescent="0.2">
      <c r="CG9153" s="4"/>
    </row>
    <row r="9154" spans="85:85" ht="20.100000000000001" customHeight="1" x14ac:dyDescent="0.2">
      <c r="CG9154" s="4"/>
    </row>
    <row r="9155" spans="85:85" ht="20.100000000000001" customHeight="1" x14ac:dyDescent="0.2">
      <c r="CG9155" s="4"/>
    </row>
    <row r="9156" spans="85:85" ht="20.100000000000001" customHeight="1" x14ac:dyDescent="0.2">
      <c r="CG9156" s="4"/>
    </row>
    <row r="9157" spans="85:85" ht="20.100000000000001" customHeight="1" x14ac:dyDescent="0.2">
      <c r="CG9157" s="4"/>
    </row>
    <row r="9158" spans="85:85" ht="20.100000000000001" customHeight="1" x14ac:dyDescent="0.2">
      <c r="CG9158" s="4"/>
    </row>
    <row r="9159" spans="85:85" ht="20.100000000000001" customHeight="1" x14ac:dyDescent="0.2">
      <c r="CG9159" s="4"/>
    </row>
    <row r="9160" spans="85:85" ht="20.100000000000001" customHeight="1" x14ac:dyDescent="0.2">
      <c r="CG9160" s="4"/>
    </row>
    <row r="9161" spans="85:85" ht="20.100000000000001" customHeight="1" x14ac:dyDescent="0.2">
      <c r="CG9161" s="4"/>
    </row>
    <row r="9162" spans="85:85" ht="20.100000000000001" customHeight="1" x14ac:dyDescent="0.2">
      <c r="CG9162" s="4"/>
    </row>
    <row r="9163" spans="85:85" ht="20.100000000000001" customHeight="1" x14ac:dyDescent="0.2">
      <c r="CG9163" s="4"/>
    </row>
    <row r="9164" spans="85:85" ht="20.100000000000001" customHeight="1" x14ac:dyDescent="0.2">
      <c r="CG9164" s="4"/>
    </row>
    <row r="9165" spans="85:85" ht="20.100000000000001" customHeight="1" x14ac:dyDescent="0.2">
      <c r="CG9165" s="4"/>
    </row>
    <row r="9166" spans="85:85" ht="20.100000000000001" customHeight="1" x14ac:dyDescent="0.2">
      <c r="CG9166" s="4"/>
    </row>
    <row r="9167" spans="85:85" ht="20.100000000000001" customHeight="1" x14ac:dyDescent="0.2">
      <c r="CG9167" s="4"/>
    </row>
    <row r="9168" spans="85:85" ht="20.100000000000001" customHeight="1" x14ac:dyDescent="0.2">
      <c r="CG9168" s="4"/>
    </row>
    <row r="9169" spans="85:85" ht="20.100000000000001" customHeight="1" x14ac:dyDescent="0.2">
      <c r="CG9169" s="4"/>
    </row>
    <row r="9170" spans="85:85" ht="20.100000000000001" customHeight="1" x14ac:dyDescent="0.2">
      <c r="CG9170" s="4"/>
    </row>
    <row r="9171" spans="85:85" ht="20.100000000000001" customHeight="1" x14ac:dyDescent="0.2">
      <c r="CG9171" s="4"/>
    </row>
    <row r="9172" spans="85:85" ht="20.100000000000001" customHeight="1" x14ac:dyDescent="0.2">
      <c r="CG9172" s="4"/>
    </row>
    <row r="9173" spans="85:85" ht="20.100000000000001" customHeight="1" x14ac:dyDescent="0.2">
      <c r="CG9173" s="4"/>
    </row>
    <row r="9174" spans="85:85" ht="20.100000000000001" customHeight="1" x14ac:dyDescent="0.2">
      <c r="CG9174" s="4"/>
    </row>
    <row r="9175" spans="85:85" ht="20.100000000000001" customHeight="1" x14ac:dyDescent="0.2">
      <c r="CG9175" s="4"/>
    </row>
    <row r="9176" spans="85:85" ht="20.100000000000001" customHeight="1" x14ac:dyDescent="0.2">
      <c r="CG9176" s="4"/>
    </row>
    <row r="9177" spans="85:85" ht="20.100000000000001" customHeight="1" x14ac:dyDescent="0.2">
      <c r="CG9177" s="4"/>
    </row>
    <row r="9178" spans="85:85" ht="20.100000000000001" customHeight="1" x14ac:dyDescent="0.2">
      <c r="CG9178" s="4"/>
    </row>
    <row r="9179" spans="85:85" ht="20.100000000000001" customHeight="1" x14ac:dyDescent="0.2">
      <c r="CG9179" s="4"/>
    </row>
    <row r="9180" spans="85:85" ht="20.100000000000001" customHeight="1" x14ac:dyDescent="0.2">
      <c r="CG9180" s="4"/>
    </row>
    <row r="9181" spans="85:85" ht="20.100000000000001" customHeight="1" x14ac:dyDescent="0.2">
      <c r="CG9181" s="4"/>
    </row>
    <row r="9182" spans="85:85" ht="20.100000000000001" customHeight="1" x14ac:dyDescent="0.2">
      <c r="CG9182" s="4"/>
    </row>
    <row r="9183" spans="85:85" ht="20.100000000000001" customHeight="1" x14ac:dyDescent="0.2">
      <c r="CG9183" s="4"/>
    </row>
    <row r="9184" spans="85:85" ht="20.100000000000001" customHeight="1" x14ac:dyDescent="0.2">
      <c r="CG9184" s="4"/>
    </row>
    <row r="9185" spans="85:85" ht="20.100000000000001" customHeight="1" x14ac:dyDescent="0.2">
      <c r="CG9185" s="4"/>
    </row>
    <row r="9186" spans="85:85" ht="20.100000000000001" customHeight="1" x14ac:dyDescent="0.2">
      <c r="CG9186" s="4"/>
    </row>
    <row r="9187" spans="85:85" ht="20.100000000000001" customHeight="1" x14ac:dyDescent="0.2">
      <c r="CG9187" s="4"/>
    </row>
    <row r="9188" spans="85:85" ht="20.100000000000001" customHeight="1" x14ac:dyDescent="0.2">
      <c r="CG9188" s="4"/>
    </row>
    <row r="9189" spans="85:85" ht="20.100000000000001" customHeight="1" x14ac:dyDescent="0.2">
      <c r="CG9189" s="4"/>
    </row>
    <row r="9190" spans="85:85" ht="20.100000000000001" customHeight="1" x14ac:dyDescent="0.2">
      <c r="CG9190" s="4"/>
    </row>
    <row r="9191" spans="85:85" ht="20.100000000000001" customHeight="1" x14ac:dyDescent="0.2">
      <c r="CG9191" s="4"/>
    </row>
    <row r="9192" spans="85:85" ht="20.100000000000001" customHeight="1" x14ac:dyDescent="0.2">
      <c r="CG9192" s="4"/>
    </row>
    <row r="9193" spans="85:85" ht="20.100000000000001" customHeight="1" x14ac:dyDescent="0.2">
      <c r="CG9193" s="4"/>
    </row>
    <row r="9194" spans="85:85" ht="20.100000000000001" customHeight="1" x14ac:dyDescent="0.2">
      <c r="CG9194" s="4"/>
    </row>
    <row r="9195" spans="85:85" ht="20.100000000000001" customHeight="1" x14ac:dyDescent="0.2">
      <c r="CG9195" s="4"/>
    </row>
    <row r="9196" spans="85:85" ht="20.100000000000001" customHeight="1" x14ac:dyDescent="0.2">
      <c r="CG9196" s="4"/>
    </row>
    <row r="9197" spans="85:85" ht="20.100000000000001" customHeight="1" x14ac:dyDescent="0.2">
      <c r="CG9197" s="4"/>
    </row>
    <row r="9198" spans="85:85" ht="20.100000000000001" customHeight="1" x14ac:dyDescent="0.2">
      <c r="CG9198" s="4"/>
    </row>
    <row r="9199" spans="85:85" ht="20.100000000000001" customHeight="1" x14ac:dyDescent="0.2">
      <c r="CG9199" s="4"/>
    </row>
    <row r="9200" spans="85:85" ht="20.100000000000001" customHeight="1" x14ac:dyDescent="0.2">
      <c r="CG9200" s="4"/>
    </row>
    <row r="9201" spans="85:85" ht="20.100000000000001" customHeight="1" x14ac:dyDescent="0.2">
      <c r="CG9201" s="4"/>
    </row>
    <row r="9202" spans="85:85" ht="20.100000000000001" customHeight="1" x14ac:dyDescent="0.2">
      <c r="CG9202" s="4"/>
    </row>
    <row r="9203" spans="85:85" ht="20.100000000000001" customHeight="1" x14ac:dyDescent="0.2">
      <c r="CG9203" s="4"/>
    </row>
    <row r="9204" spans="85:85" ht="20.100000000000001" customHeight="1" x14ac:dyDescent="0.2">
      <c r="CG9204" s="4"/>
    </row>
    <row r="9205" spans="85:85" ht="20.100000000000001" customHeight="1" x14ac:dyDescent="0.2">
      <c r="CG9205" s="4"/>
    </row>
    <row r="9206" spans="85:85" ht="20.100000000000001" customHeight="1" x14ac:dyDescent="0.2">
      <c r="CG9206" s="4"/>
    </row>
    <row r="9207" spans="85:85" ht="20.100000000000001" customHeight="1" x14ac:dyDescent="0.2">
      <c r="CG9207" s="4"/>
    </row>
    <row r="9208" spans="85:85" ht="20.100000000000001" customHeight="1" x14ac:dyDescent="0.2">
      <c r="CG9208" s="4"/>
    </row>
    <row r="9209" spans="85:85" ht="20.100000000000001" customHeight="1" x14ac:dyDescent="0.2">
      <c r="CG9209" s="4"/>
    </row>
    <row r="9210" spans="85:85" ht="20.100000000000001" customHeight="1" x14ac:dyDescent="0.2">
      <c r="CG9210" s="4"/>
    </row>
    <row r="9211" spans="85:85" ht="20.100000000000001" customHeight="1" x14ac:dyDescent="0.2">
      <c r="CG9211" s="4"/>
    </row>
    <row r="9212" spans="85:85" ht="20.100000000000001" customHeight="1" x14ac:dyDescent="0.2">
      <c r="CG9212" s="4"/>
    </row>
    <row r="9213" spans="85:85" ht="20.100000000000001" customHeight="1" x14ac:dyDescent="0.2">
      <c r="CG9213" s="4"/>
    </row>
    <row r="9214" spans="85:85" ht="20.100000000000001" customHeight="1" x14ac:dyDescent="0.2">
      <c r="CG9214" s="4"/>
    </row>
    <row r="9215" spans="85:85" ht="20.100000000000001" customHeight="1" x14ac:dyDescent="0.2">
      <c r="CG9215" s="4"/>
    </row>
    <row r="9216" spans="85:85" ht="20.100000000000001" customHeight="1" x14ac:dyDescent="0.2">
      <c r="CG9216" s="4"/>
    </row>
    <row r="9217" spans="85:85" ht="20.100000000000001" customHeight="1" x14ac:dyDescent="0.2">
      <c r="CG9217" s="4"/>
    </row>
    <row r="9218" spans="85:85" ht="20.100000000000001" customHeight="1" x14ac:dyDescent="0.2">
      <c r="CG9218" s="4"/>
    </row>
    <row r="9219" spans="85:85" ht="20.100000000000001" customHeight="1" x14ac:dyDescent="0.2">
      <c r="CG9219" s="4"/>
    </row>
    <row r="9220" spans="85:85" ht="20.100000000000001" customHeight="1" x14ac:dyDescent="0.2">
      <c r="CG9220" s="4"/>
    </row>
    <row r="9221" spans="85:85" ht="20.100000000000001" customHeight="1" x14ac:dyDescent="0.2">
      <c r="CG9221" s="4"/>
    </row>
    <row r="9222" spans="85:85" ht="20.100000000000001" customHeight="1" x14ac:dyDescent="0.2">
      <c r="CG9222" s="4"/>
    </row>
    <row r="9223" spans="85:85" ht="20.100000000000001" customHeight="1" x14ac:dyDescent="0.2">
      <c r="CG9223" s="4"/>
    </row>
    <row r="9224" spans="85:85" ht="20.100000000000001" customHeight="1" x14ac:dyDescent="0.2">
      <c r="CG9224" s="4"/>
    </row>
    <row r="9225" spans="85:85" ht="20.100000000000001" customHeight="1" x14ac:dyDescent="0.2">
      <c r="CG9225" s="4"/>
    </row>
    <row r="9226" spans="85:85" ht="20.100000000000001" customHeight="1" x14ac:dyDescent="0.2">
      <c r="CG9226" s="4"/>
    </row>
    <row r="9227" spans="85:85" ht="20.100000000000001" customHeight="1" x14ac:dyDescent="0.2">
      <c r="CG9227" s="4"/>
    </row>
    <row r="9228" spans="85:85" ht="20.100000000000001" customHeight="1" x14ac:dyDescent="0.2">
      <c r="CG9228" s="4"/>
    </row>
    <row r="9229" spans="85:85" ht="20.100000000000001" customHeight="1" x14ac:dyDescent="0.2">
      <c r="CG9229" s="4"/>
    </row>
    <row r="9230" spans="85:85" ht="20.100000000000001" customHeight="1" x14ac:dyDescent="0.2">
      <c r="CG9230" s="4"/>
    </row>
    <row r="9231" spans="85:85" ht="20.100000000000001" customHeight="1" x14ac:dyDescent="0.2">
      <c r="CG9231" s="4"/>
    </row>
    <row r="9232" spans="85:85" ht="20.100000000000001" customHeight="1" x14ac:dyDescent="0.2">
      <c r="CG9232" s="4"/>
    </row>
    <row r="9233" spans="85:85" ht="20.100000000000001" customHeight="1" x14ac:dyDescent="0.2">
      <c r="CG9233" s="4"/>
    </row>
    <row r="9234" spans="85:85" ht="20.100000000000001" customHeight="1" x14ac:dyDescent="0.2">
      <c r="CG9234" s="4"/>
    </row>
    <row r="9235" spans="85:85" ht="20.100000000000001" customHeight="1" x14ac:dyDescent="0.2">
      <c r="CG9235" s="4"/>
    </row>
    <row r="9236" spans="85:85" ht="20.100000000000001" customHeight="1" x14ac:dyDescent="0.2">
      <c r="CG9236" s="4"/>
    </row>
    <row r="9237" spans="85:85" ht="20.100000000000001" customHeight="1" x14ac:dyDescent="0.2">
      <c r="CG9237" s="4"/>
    </row>
    <row r="9238" spans="85:85" ht="20.100000000000001" customHeight="1" x14ac:dyDescent="0.2">
      <c r="CG9238" s="4"/>
    </row>
    <row r="9239" spans="85:85" ht="20.100000000000001" customHeight="1" x14ac:dyDescent="0.2">
      <c r="CG9239" s="4"/>
    </row>
    <row r="9240" spans="85:85" ht="20.100000000000001" customHeight="1" x14ac:dyDescent="0.2">
      <c r="CG9240" s="4"/>
    </row>
    <row r="9241" spans="85:85" ht="20.100000000000001" customHeight="1" x14ac:dyDescent="0.2">
      <c r="CG9241" s="4"/>
    </row>
    <row r="9242" spans="85:85" ht="20.100000000000001" customHeight="1" x14ac:dyDescent="0.2">
      <c r="CG9242" s="4"/>
    </row>
    <row r="9243" spans="85:85" ht="20.100000000000001" customHeight="1" x14ac:dyDescent="0.2">
      <c r="CG9243" s="4"/>
    </row>
    <row r="9244" spans="85:85" ht="20.100000000000001" customHeight="1" x14ac:dyDescent="0.2">
      <c r="CG9244" s="4"/>
    </row>
    <row r="9245" spans="85:85" ht="20.100000000000001" customHeight="1" x14ac:dyDescent="0.2">
      <c r="CG9245" s="4"/>
    </row>
    <row r="9246" spans="85:85" ht="20.100000000000001" customHeight="1" x14ac:dyDescent="0.2">
      <c r="CG9246" s="4"/>
    </row>
    <row r="9247" spans="85:85" ht="20.100000000000001" customHeight="1" x14ac:dyDescent="0.2">
      <c r="CG9247" s="4"/>
    </row>
    <row r="9248" spans="85:85" ht="20.100000000000001" customHeight="1" x14ac:dyDescent="0.2">
      <c r="CG9248" s="4"/>
    </row>
    <row r="9249" spans="85:85" ht="20.100000000000001" customHeight="1" x14ac:dyDescent="0.2">
      <c r="CG9249" s="4"/>
    </row>
    <row r="9250" spans="85:85" ht="20.100000000000001" customHeight="1" x14ac:dyDescent="0.2">
      <c r="CG9250" s="4"/>
    </row>
    <row r="9251" spans="85:85" ht="20.100000000000001" customHeight="1" x14ac:dyDescent="0.2">
      <c r="CG9251" s="4"/>
    </row>
    <row r="9252" spans="85:85" ht="20.100000000000001" customHeight="1" x14ac:dyDescent="0.2">
      <c r="CG9252" s="4"/>
    </row>
    <row r="9253" spans="85:85" ht="20.100000000000001" customHeight="1" x14ac:dyDescent="0.2">
      <c r="CG9253" s="4"/>
    </row>
    <row r="9254" spans="85:85" ht="20.100000000000001" customHeight="1" x14ac:dyDescent="0.2">
      <c r="CG9254" s="4"/>
    </row>
    <row r="9255" spans="85:85" ht="20.100000000000001" customHeight="1" x14ac:dyDescent="0.2">
      <c r="CG9255" s="4"/>
    </row>
    <row r="9256" spans="85:85" ht="20.100000000000001" customHeight="1" x14ac:dyDescent="0.2">
      <c r="CG9256" s="4"/>
    </row>
    <row r="9257" spans="85:85" ht="20.100000000000001" customHeight="1" x14ac:dyDescent="0.2">
      <c r="CG9257" s="4"/>
    </row>
    <row r="9258" spans="85:85" ht="20.100000000000001" customHeight="1" x14ac:dyDescent="0.2">
      <c r="CG9258" s="4"/>
    </row>
    <row r="9259" spans="85:85" ht="20.100000000000001" customHeight="1" x14ac:dyDescent="0.2">
      <c r="CG9259" s="4"/>
    </row>
    <row r="9260" spans="85:85" ht="20.100000000000001" customHeight="1" x14ac:dyDescent="0.2">
      <c r="CG9260" s="4"/>
    </row>
    <row r="9261" spans="85:85" ht="20.100000000000001" customHeight="1" x14ac:dyDescent="0.2">
      <c r="CG9261" s="4"/>
    </row>
    <row r="9262" spans="85:85" ht="20.100000000000001" customHeight="1" x14ac:dyDescent="0.2">
      <c r="CG9262" s="4"/>
    </row>
    <row r="9263" spans="85:85" ht="20.100000000000001" customHeight="1" x14ac:dyDescent="0.2">
      <c r="CG9263" s="4"/>
    </row>
    <row r="9264" spans="85:85" ht="20.100000000000001" customHeight="1" x14ac:dyDescent="0.2">
      <c r="CG9264" s="4"/>
    </row>
    <row r="9265" spans="85:85" ht="20.100000000000001" customHeight="1" x14ac:dyDescent="0.2">
      <c r="CG9265" s="4"/>
    </row>
    <row r="9266" spans="85:85" ht="20.100000000000001" customHeight="1" x14ac:dyDescent="0.2">
      <c r="CG9266" s="4"/>
    </row>
    <row r="9267" spans="85:85" ht="20.100000000000001" customHeight="1" x14ac:dyDescent="0.2">
      <c r="CG9267" s="4"/>
    </row>
    <row r="9268" spans="85:85" ht="20.100000000000001" customHeight="1" x14ac:dyDescent="0.2">
      <c r="CG9268" s="4"/>
    </row>
    <row r="9269" spans="85:85" ht="20.100000000000001" customHeight="1" x14ac:dyDescent="0.2">
      <c r="CG9269" s="4"/>
    </row>
    <row r="9270" spans="85:85" ht="20.100000000000001" customHeight="1" x14ac:dyDescent="0.2">
      <c r="CG9270" s="4"/>
    </row>
    <row r="9271" spans="85:85" ht="20.100000000000001" customHeight="1" x14ac:dyDescent="0.2">
      <c r="CG9271" s="4"/>
    </row>
    <row r="9272" spans="85:85" ht="20.100000000000001" customHeight="1" x14ac:dyDescent="0.2">
      <c r="CG9272" s="4"/>
    </row>
    <row r="9273" spans="85:85" ht="20.100000000000001" customHeight="1" x14ac:dyDescent="0.2">
      <c r="CG9273" s="4"/>
    </row>
    <row r="9274" spans="85:85" ht="20.100000000000001" customHeight="1" x14ac:dyDescent="0.2">
      <c r="CG9274" s="4"/>
    </row>
    <row r="9275" spans="85:85" ht="20.100000000000001" customHeight="1" x14ac:dyDescent="0.2">
      <c r="CG9275" s="4"/>
    </row>
    <row r="9276" spans="85:85" ht="20.100000000000001" customHeight="1" x14ac:dyDescent="0.2">
      <c r="CG9276" s="4"/>
    </row>
    <row r="9277" spans="85:85" ht="20.100000000000001" customHeight="1" x14ac:dyDescent="0.2">
      <c r="CG9277" s="4"/>
    </row>
    <row r="9278" spans="85:85" ht="20.100000000000001" customHeight="1" x14ac:dyDescent="0.2">
      <c r="CG9278" s="4"/>
    </row>
    <row r="9279" spans="85:85" ht="20.100000000000001" customHeight="1" x14ac:dyDescent="0.2">
      <c r="CG9279" s="4"/>
    </row>
    <row r="9280" spans="85:85" ht="20.100000000000001" customHeight="1" x14ac:dyDescent="0.2">
      <c r="CG9280" s="4"/>
    </row>
    <row r="9281" spans="85:85" ht="20.100000000000001" customHeight="1" x14ac:dyDescent="0.2">
      <c r="CG9281" s="4"/>
    </row>
    <row r="9282" spans="85:85" ht="20.100000000000001" customHeight="1" x14ac:dyDescent="0.2">
      <c r="CG9282" s="4"/>
    </row>
    <row r="9283" spans="85:85" ht="20.100000000000001" customHeight="1" x14ac:dyDescent="0.2">
      <c r="CG9283" s="4"/>
    </row>
    <row r="9284" spans="85:85" ht="20.100000000000001" customHeight="1" x14ac:dyDescent="0.2">
      <c r="CG9284" s="4"/>
    </row>
    <row r="9285" spans="85:85" ht="20.100000000000001" customHeight="1" x14ac:dyDescent="0.2">
      <c r="CG9285" s="4"/>
    </row>
    <row r="9286" spans="85:85" ht="20.100000000000001" customHeight="1" x14ac:dyDescent="0.2">
      <c r="CG9286" s="4"/>
    </row>
    <row r="9287" spans="85:85" ht="20.100000000000001" customHeight="1" x14ac:dyDescent="0.2">
      <c r="CG9287" s="4"/>
    </row>
    <row r="9288" spans="85:85" ht="20.100000000000001" customHeight="1" x14ac:dyDescent="0.2">
      <c r="CG9288" s="4"/>
    </row>
    <row r="9289" spans="85:85" ht="20.100000000000001" customHeight="1" x14ac:dyDescent="0.2">
      <c r="CG9289" s="4"/>
    </row>
    <row r="9290" spans="85:85" ht="20.100000000000001" customHeight="1" x14ac:dyDescent="0.2">
      <c r="CG9290" s="4"/>
    </row>
    <row r="9291" spans="85:85" ht="20.100000000000001" customHeight="1" x14ac:dyDescent="0.2">
      <c r="CG9291" s="4"/>
    </row>
    <row r="9292" spans="85:85" ht="20.100000000000001" customHeight="1" x14ac:dyDescent="0.2">
      <c r="CG9292" s="4"/>
    </row>
    <row r="9293" spans="85:85" ht="20.100000000000001" customHeight="1" x14ac:dyDescent="0.2">
      <c r="CG9293" s="4"/>
    </row>
    <row r="9294" spans="85:85" ht="20.100000000000001" customHeight="1" x14ac:dyDescent="0.2">
      <c r="CG9294" s="4"/>
    </row>
    <row r="9295" spans="85:85" ht="20.100000000000001" customHeight="1" x14ac:dyDescent="0.2">
      <c r="CG9295" s="4"/>
    </row>
    <row r="9296" spans="85:85" ht="20.100000000000001" customHeight="1" x14ac:dyDescent="0.2">
      <c r="CG9296" s="4"/>
    </row>
    <row r="9297" spans="85:85" ht="20.100000000000001" customHeight="1" x14ac:dyDescent="0.2">
      <c r="CG9297" s="4"/>
    </row>
    <row r="9298" spans="85:85" ht="20.100000000000001" customHeight="1" x14ac:dyDescent="0.2">
      <c r="CG9298" s="4"/>
    </row>
    <row r="9299" spans="85:85" ht="20.100000000000001" customHeight="1" x14ac:dyDescent="0.2">
      <c r="CG9299" s="4"/>
    </row>
    <row r="9300" spans="85:85" ht="20.100000000000001" customHeight="1" x14ac:dyDescent="0.2">
      <c r="CG9300" s="4"/>
    </row>
    <row r="9301" spans="85:85" ht="20.100000000000001" customHeight="1" x14ac:dyDescent="0.2">
      <c r="CG9301" s="4"/>
    </row>
    <row r="9302" spans="85:85" ht="20.100000000000001" customHeight="1" x14ac:dyDescent="0.2">
      <c r="CG9302" s="4"/>
    </row>
    <row r="9303" spans="85:85" ht="20.100000000000001" customHeight="1" x14ac:dyDescent="0.2">
      <c r="CG9303" s="4"/>
    </row>
    <row r="9304" spans="85:85" ht="20.100000000000001" customHeight="1" x14ac:dyDescent="0.2">
      <c r="CG9304" s="4"/>
    </row>
    <row r="9305" spans="85:85" ht="20.100000000000001" customHeight="1" x14ac:dyDescent="0.2">
      <c r="CG9305" s="4"/>
    </row>
    <row r="9306" spans="85:85" ht="20.100000000000001" customHeight="1" x14ac:dyDescent="0.2">
      <c r="CG9306" s="4"/>
    </row>
    <row r="9307" spans="85:85" ht="20.100000000000001" customHeight="1" x14ac:dyDescent="0.2">
      <c r="CG9307" s="4"/>
    </row>
    <row r="9308" spans="85:85" ht="20.100000000000001" customHeight="1" x14ac:dyDescent="0.2">
      <c r="CG9308" s="4"/>
    </row>
    <row r="9309" spans="85:85" ht="20.100000000000001" customHeight="1" x14ac:dyDescent="0.2">
      <c r="CG9309" s="4"/>
    </row>
    <row r="9310" spans="85:85" ht="20.100000000000001" customHeight="1" x14ac:dyDescent="0.2">
      <c r="CG9310" s="4"/>
    </row>
    <row r="9311" spans="85:85" ht="20.100000000000001" customHeight="1" x14ac:dyDescent="0.2">
      <c r="CG9311" s="4"/>
    </row>
    <row r="9312" spans="85:85" ht="20.100000000000001" customHeight="1" x14ac:dyDescent="0.2">
      <c r="CG9312" s="4"/>
    </row>
    <row r="9313" spans="85:85" ht="20.100000000000001" customHeight="1" x14ac:dyDescent="0.2">
      <c r="CG9313" s="4"/>
    </row>
    <row r="9314" spans="85:85" ht="20.100000000000001" customHeight="1" x14ac:dyDescent="0.2">
      <c r="CG9314" s="4"/>
    </row>
    <row r="9315" spans="85:85" ht="20.100000000000001" customHeight="1" x14ac:dyDescent="0.2">
      <c r="CG9315" s="4"/>
    </row>
    <row r="9316" spans="85:85" ht="20.100000000000001" customHeight="1" x14ac:dyDescent="0.2">
      <c r="CG9316" s="4"/>
    </row>
    <row r="9317" spans="85:85" ht="20.100000000000001" customHeight="1" x14ac:dyDescent="0.2">
      <c r="CG9317" s="4"/>
    </row>
    <row r="9318" spans="85:85" ht="20.100000000000001" customHeight="1" x14ac:dyDescent="0.2">
      <c r="CG9318" s="4"/>
    </row>
    <row r="9319" spans="85:85" ht="20.100000000000001" customHeight="1" x14ac:dyDescent="0.2">
      <c r="CG9319" s="4"/>
    </row>
    <row r="9320" spans="85:85" ht="20.100000000000001" customHeight="1" x14ac:dyDescent="0.2">
      <c r="CG9320" s="4"/>
    </row>
    <row r="9321" spans="85:85" ht="20.100000000000001" customHeight="1" x14ac:dyDescent="0.2">
      <c r="CG9321" s="4"/>
    </row>
    <row r="9322" spans="85:85" ht="20.100000000000001" customHeight="1" x14ac:dyDescent="0.2">
      <c r="CG9322" s="4"/>
    </row>
    <row r="9323" spans="85:85" ht="20.100000000000001" customHeight="1" x14ac:dyDescent="0.2">
      <c r="CG9323" s="4"/>
    </row>
    <row r="9324" spans="85:85" ht="20.100000000000001" customHeight="1" x14ac:dyDescent="0.2">
      <c r="CG9324" s="4"/>
    </row>
    <row r="9325" spans="85:85" ht="20.100000000000001" customHeight="1" x14ac:dyDescent="0.2">
      <c r="CG9325" s="4"/>
    </row>
    <row r="9326" spans="85:85" ht="20.100000000000001" customHeight="1" x14ac:dyDescent="0.2">
      <c r="CG9326" s="4"/>
    </row>
    <row r="9327" spans="85:85" ht="20.100000000000001" customHeight="1" x14ac:dyDescent="0.2">
      <c r="CG9327" s="4"/>
    </row>
    <row r="9328" spans="85:85" ht="20.100000000000001" customHeight="1" x14ac:dyDescent="0.2">
      <c r="CG9328" s="4"/>
    </row>
    <row r="9329" spans="85:85" ht="20.100000000000001" customHeight="1" x14ac:dyDescent="0.2">
      <c r="CG9329" s="4"/>
    </row>
    <row r="9330" spans="85:85" ht="20.100000000000001" customHeight="1" x14ac:dyDescent="0.2">
      <c r="CG9330" s="4"/>
    </row>
    <row r="9331" spans="85:85" ht="20.100000000000001" customHeight="1" x14ac:dyDescent="0.2">
      <c r="CG9331" s="4"/>
    </row>
    <row r="9332" spans="85:85" ht="20.100000000000001" customHeight="1" x14ac:dyDescent="0.2">
      <c r="CG9332" s="4"/>
    </row>
    <row r="9333" spans="85:85" ht="20.100000000000001" customHeight="1" x14ac:dyDescent="0.2">
      <c r="CG9333" s="4"/>
    </row>
    <row r="9334" spans="85:85" ht="20.100000000000001" customHeight="1" x14ac:dyDescent="0.2">
      <c r="CG9334" s="4"/>
    </row>
    <row r="9335" spans="85:85" ht="20.100000000000001" customHeight="1" x14ac:dyDescent="0.2">
      <c r="CG9335" s="4"/>
    </row>
    <row r="9336" spans="85:85" ht="20.100000000000001" customHeight="1" x14ac:dyDescent="0.2">
      <c r="CG9336" s="4"/>
    </row>
    <row r="9337" spans="85:85" ht="20.100000000000001" customHeight="1" x14ac:dyDescent="0.2">
      <c r="CG9337" s="4"/>
    </row>
    <row r="9338" spans="85:85" ht="20.100000000000001" customHeight="1" x14ac:dyDescent="0.2">
      <c r="CG9338" s="4"/>
    </row>
    <row r="9339" spans="85:85" ht="20.100000000000001" customHeight="1" x14ac:dyDescent="0.2">
      <c r="CG9339" s="4"/>
    </row>
    <row r="9340" spans="85:85" ht="20.100000000000001" customHeight="1" x14ac:dyDescent="0.2">
      <c r="CG9340" s="4"/>
    </row>
    <row r="9341" spans="85:85" ht="20.100000000000001" customHeight="1" x14ac:dyDescent="0.2">
      <c r="CG9341" s="4"/>
    </row>
    <row r="9342" spans="85:85" ht="20.100000000000001" customHeight="1" x14ac:dyDescent="0.2">
      <c r="CG9342" s="4"/>
    </row>
    <row r="9343" spans="85:85" ht="20.100000000000001" customHeight="1" x14ac:dyDescent="0.2">
      <c r="CG9343" s="4"/>
    </row>
    <row r="9344" spans="85:85" ht="20.100000000000001" customHeight="1" x14ac:dyDescent="0.2">
      <c r="CG9344" s="4"/>
    </row>
    <row r="9345" spans="85:85" ht="20.100000000000001" customHeight="1" x14ac:dyDescent="0.2">
      <c r="CG9345" s="4"/>
    </row>
    <row r="9346" spans="85:85" ht="20.100000000000001" customHeight="1" x14ac:dyDescent="0.2">
      <c r="CG9346" s="4"/>
    </row>
    <row r="9347" spans="85:85" ht="20.100000000000001" customHeight="1" x14ac:dyDescent="0.2">
      <c r="CG9347" s="4"/>
    </row>
    <row r="9348" spans="85:85" ht="20.100000000000001" customHeight="1" x14ac:dyDescent="0.2">
      <c r="CG9348" s="4"/>
    </row>
    <row r="9349" spans="85:85" ht="20.100000000000001" customHeight="1" x14ac:dyDescent="0.2">
      <c r="CG9349" s="4"/>
    </row>
    <row r="9350" spans="85:85" ht="20.100000000000001" customHeight="1" x14ac:dyDescent="0.2">
      <c r="CG9350" s="4"/>
    </row>
    <row r="9351" spans="85:85" ht="20.100000000000001" customHeight="1" x14ac:dyDescent="0.2">
      <c r="CG9351" s="4"/>
    </row>
    <row r="9352" spans="85:85" ht="20.100000000000001" customHeight="1" x14ac:dyDescent="0.2">
      <c r="CG9352" s="4"/>
    </row>
    <row r="9353" spans="85:85" ht="20.100000000000001" customHeight="1" x14ac:dyDescent="0.2">
      <c r="CG9353" s="4"/>
    </row>
    <row r="9354" spans="85:85" ht="20.100000000000001" customHeight="1" x14ac:dyDescent="0.2">
      <c r="CG9354" s="4"/>
    </row>
    <row r="9355" spans="85:85" ht="20.100000000000001" customHeight="1" x14ac:dyDescent="0.2">
      <c r="CG9355" s="4"/>
    </row>
    <row r="9356" spans="85:85" ht="20.100000000000001" customHeight="1" x14ac:dyDescent="0.2">
      <c r="CG9356" s="4"/>
    </row>
    <row r="9357" spans="85:85" ht="20.100000000000001" customHeight="1" x14ac:dyDescent="0.2">
      <c r="CG9357" s="4"/>
    </row>
    <row r="9358" spans="85:85" ht="20.100000000000001" customHeight="1" x14ac:dyDescent="0.2">
      <c r="CG9358" s="4"/>
    </row>
    <row r="9359" spans="85:85" ht="20.100000000000001" customHeight="1" x14ac:dyDescent="0.2">
      <c r="CG9359" s="4"/>
    </row>
    <row r="9360" spans="85:85" ht="20.100000000000001" customHeight="1" x14ac:dyDescent="0.2">
      <c r="CG9360" s="4"/>
    </row>
    <row r="9361" spans="85:85" ht="20.100000000000001" customHeight="1" x14ac:dyDescent="0.2">
      <c r="CG9361" s="4"/>
    </row>
    <row r="9362" spans="85:85" ht="20.100000000000001" customHeight="1" x14ac:dyDescent="0.2">
      <c r="CG9362" s="4"/>
    </row>
    <row r="9363" spans="85:85" ht="20.100000000000001" customHeight="1" x14ac:dyDescent="0.2">
      <c r="CG9363" s="4"/>
    </row>
    <row r="9364" spans="85:85" ht="20.100000000000001" customHeight="1" x14ac:dyDescent="0.2">
      <c r="CG9364" s="4"/>
    </row>
    <row r="9365" spans="85:85" ht="20.100000000000001" customHeight="1" x14ac:dyDescent="0.2">
      <c r="CG9365" s="4"/>
    </row>
    <row r="9366" spans="85:85" ht="20.100000000000001" customHeight="1" x14ac:dyDescent="0.2">
      <c r="CG9366" s="4"/>
    </row>
    <row r="9367" spans="85:85" ht="20.100000000000001" customHeight="1" x14ac:dyDescent="0.2">
      <c r="CG9367" s="4"/>
    </row>
    <row r="9368" spans="85:85" ht="20.100000000000001" customHeight="1" x14ac:dyDescent="0.2">
      <c r="CG9368" s="4"/>
    </row>
    <row r="9369" spans="85:85" ht="20.100000000000001" customHeight="1" x14ac:dyDescent="0.2">
      <c r="CG9369" s="4"/>
    </row>
    <row r="9370" spans="85:85" ht="20.100000000000001" customHeight="1" x14ac:dyDescent="0.2">
      <c r="CG9370" s="4"/>
    </row>
    <row r="9371" spans="85:85" ht="20.100000000000001" customHeight="1" x14ac:dyDescent="0.2">
      <c r="CG9371" s="4"/>
    </row>
    <row r="9372" spans="85:85" ht="20.100000000000001" customHeight="1" x14ac:dyDescent="0.2">
      <c r="CG9372" s="4"/>
    </row>
    <row r="9373" spans="85:85" ht="20.100000000000001" customHeight="1" x14ac:dyDescent="0.2">
      <c r="CG9373" s="4"/>
    </row>
    <row r="9374" spans="85:85" ht="20.100000000000001" customHeight="1" x14ac:dyDescent="0.2">
      <c r="CG9374" s="4"/>
    </row>
    <row r="9375" spans="85:85" ht="20.100000000000001" customHeight="1" x14ac:dyDescent="0.2">
      <c r="CG9375" s="4"/>
    </row>
    <row r="9376" spans="85:85" ht="20.100000000000001" customHeight="1" x14ac:dyDescent="0.2">
      <c r="CG9376" s="4"/>
    </row>
    <row r="9377" spans="85:85" ht="20.100000000000001" customHeight="1" x14ac:dyDescent="0.2">
      <c r="CG9377" s="4"/>
    </row>
    <row r="9378" spans="85:85" ht="20.100000000000001" customHeight="1" x14ac:dyDescent="0.2">
      <c r="CG9378" s="4"/>
    </row>
    <row r="9379" spans="85:85" ht="20.100000000000001" customHeight="1" x14ac:dyDescent="0.2">
      <c r="CG9379" s="4"/>
    </row>
    <row r="9380" spans="85:85" ht="20.100000000000001" customHeight="1" x14ac:dyDescent="0.2">
      <c r="CG9380" s="4"/>
    </row>
    <row r="9381" spans="85:85" ht="20.100000000000001" customHeight="1" x14ac:dyDescent="0.2">
      <c r="CG9381" s="4"/>
    </row>
    <row r="9382" spans="85:85" ht="20.100000000000001" customHeight="1" x14ac:dyDescent="0.2">
      <c r="CG9382" s="4"/>
    </row>
    <row r="9383" spans="85:85" ht="20.100000000000001" customHeight="1" x14ac:dyDescent="0.2">
      <c r="CG9383" s="4"/>
    </row>
    <row r="9384" spans="85:85" ht="20.100000000000001" customHeight="1" x14ac:dyDescent="0.2">
      <c r="CG9384" s="4"/>
    </row>
    <row r="9385" spans="85:85" ht="20.100000000000001" customHeight="1" x14ac:dyDescent="0.2">
      <c r="CG9385" s="4"/>
    </row>
    <row r="9386" spans="85:85" ht="20.100000000000001" customHeight="1" x14ac:dyDescent="0.2">
      <c r="CG9386" s="4"/>
    </row>
    <row r="9387" spans="85:85" ht="20.100000000000001" customHeight="1" x14ac:dyDescent="0.2">
      <c r="CG9387" s="4"/>
    </row>
    <row r="9388" spans="85:85" ht="20.100000000000001" customHeight="1" x14ac:dyDescent="0.2">
      <c r="CG9388" s="4"/>
    </row>
    <row r="9389" spans="85:85" ht="20.100000000000001" customHeight="1" x14ac:dyDescent="0.2">
      <c r="CG9389" s="4"/>
    </row>
    <row r="9390" spans="85:85" ht="20.100000000000001" customHeight="1" x14ac:dyDescent="0.2">
      <c r="CG9390" s="4"/>
    </row>
    <row r="9391" spans="85:85" ht="20.100000000000001" customHeight="1" x14ac:dyDescent="0.2">
      <c r="CG9391" s="4"/>
    </row>
    <row r="9392" spans="85:85" ht="20.100000000000001" customHeight="1" x14ac:dyDescent="0.2">
      <c r="CG9392" s="4"/>
    </row>
    <row r="9393" spans="85:85" ht="20.100000000000001" customHeight="1" x14ac:dyDescent="0.2">
      <c r="CG9393" s="4"/>
    </row>
    <row r="9394" spans="85:85" ht="20.100000000000001" customHeight="1" x14ac:dyDescent="0.2">
      <c r="CG9394" s="4"/>
    </row>
    <row r="9395" spans="85:85" ht="20.100000000000001" customHeight="1" x14ac:dyDescent="0.2">
      <c r="CG9395" s="4"/>
    </row>
    <row r="9396" spans="85:85" ht="20.100000000000001" customHeight="1" x14ac:dyDescent="0.2">
      <c r="CG9396" s="4"/>
    </row>
    <row r="9397" spans="85:85" ht="20.100000000000001" customHeight="1" x14ac:dyDescent="0.2">
      <c r="CG9397" s="4"/>
    </row>
    <row r="9398" spans="85:85" ht="20.100000000000001" customHeight="1" x14ac:dyDescent="0.2">
      <c r="CG9398" s="4"/>
    </row>
    <row r="9399" spans="85:85" ht="20.100000000000001" customHeight="1" x14ac:dyDescent="0.2">
      <c r="CG9399" s="4"/>
    </row>
    <row r="9400" spans="85:85" ht="20.100000000000001" customHeight="1" x14ac:dyDescent="0.2">
      <c r="CG9400" s="4"/>
    </row>
    <row r="9401" spans="85:85" ht="20.100000000000001" customHeight="1" x14ac:dyDescent="0.2">
      <c r="CG9401" s="4"/>
    </row>
    <row r="9402" spans="85:85" ht="20.100000000000001" customHeight="1" x14ac:dyDescent="0.2">
      <c r="CG9402" s="4"/>
    </row>
    <row r="9403" spans="85:85" ht="20.100000000000001" customHeight="1" x14ac:dyDescent="0.2">
      <c r="CG9403" s="4"/>
    </row>
    <row r="9404" spans="85:85" ht="20.100000000000001" customHeight="1" x14ac:dyDescent="0.2">
      <c r="CG9404" s="4"/>
    </row>
    <row r="9405" spans="85:85" ht="20.100000000000001" customHeight="1" x14ac:dyDescent="0.2">
      <c r="CG9405" s="4"/>
    </row>
    <row r="9406" spans="85:85" ht="20.100000000000001" customHeight="1" x14ac:dyDescent="0.2">
      <c r="CG9406" s="4"/>
    </row>
    <row r="9407" spans="85:85" ht="20.100000000000001" customHeight="1" x14ac:dyDescent="0.2">
      <c r="CG9407" s="4"/>
    </row>
    <row r="9408" spans="85:85" ht="20.100000000000001" customHeight="1" x14ac:dyDescent="0.2">
      <c r="CG9408" s="4"/>
    </row>
    <row r="9409" spans="85:85" ht="20.100000000000001" customHeight="1" x14ac:dyDescent="0.2">
      <c r="CG9409" s="4"/>
    </row>
    <row r="9410" spans="85:85" ht="20.100000000000001" customHeight="1" x14ac:dyDescent="0.2">
      <c r="CG9410" s="4"/>
    </row>
    <row r="9411" spans="85:85" ht="20.100000000000001" customHeight="1" x14ac:dyDescent="0.2">
      <c r="CG9411" s="4"/>
    </row>
    <row r="9412" spans="85:85" ht="20.100000000000001" customHeight="1" x14ac:dyDescent="0.2">
      <c r="CG9412" s="4"/>
    </row>
    <row r="9413" spans="85:85" ht="20.100000000000001" customHeight="1" x14ac:dyDescent="0.2">
      <c r="CG9413" s="4"/>
    </row>
    <row r="9414" spans="85:85" ht="20.100000000000001" customHeight="1" x14ac:dyDescent="0.2">
      <c r="CG9414" s="4"/>
    </row>
    <row r="9415" spans="85:85" ht="20.100000000000001" customHeight="1" x14ac:dyDescent="0.2">
      <c r="CG9415" s="4"/>
    </row>
    <row r="9416" spans="85:85" ht="20.100000000000001" customHeight="1" x14ac:dyDescent="0.2">
      <c r="CG9416" s="4"/>
    </row>
    <row r="9417" spans="85:85" ht="20.100000000000001" customHeight="1" x14ac:dyDescent="0.2">
      <c r="CG9417" s="4"/>
    </row>
    <row r="9418" spans="85:85" ht="20.100000000000001" customHeight="1" x14ac:dyDescent="0.2">
      <c r="CG9418" s="4"/>
    </row>
    <row r="9419" spans="85:85" ht="20.100000000000001" customHeight="1" x14ac:dyDescent="0.2">
      <c r="CG9419" s="4"/>
    </row>
    <row r="9420" spans="85:85" ht="20.100000000000001" customHeight="1" x14ac:dyDescent="0.2">
      <c r="CG9420" s="4"/>
    </row>
    <row r="9421" spans="85:85" ht="20.100000000000001" customHeight="1" x14ac:dyDescent="0.2">
      <c r="CG9421" s="4"/>
    </row>
    <row r="9422" spans="85:85" ht="20.100000000000001" customHeight="1" x14ac:dyDescent="0.2">
      <c r="CG9422" s="4"/>
    </row>
    <row r="9423" spans="85:85" ht="20.100000000000001" customHeight="1" x14ac:dyDescent="0.2">
      <c r="CG9423" s="4"/>
    </row>
    <row r="9424" spans="85:85" ht="20.100000000000001" customHeight="1" x14ac:dyDescent="0.2">
      <c r="CG9424" s="4"/>
    </row>
    <row r="9425" spans="85:85" ht="20.100000000000001" customHeight="1" x14ac:dyDescent="0.2">
      <c r="CG9425" s="4"/>
    </row>
    <row r="9426" spans="85:85" ht="20.100000000000001" customHeight="1" x14ac:dyDescent="0.2">
      <c r="CG9426" s="4"/>
    </row>
    <row r="9427" spans="85:85" ht="20.100000000000001" customHeight="1" x14ac:dyDescent="0.2">
      <c r="CG9427" s="4"/>
    </row>
    <row r="9428" spans="85:85" ht="20.100000000000001" customHeight="1" x14ac:dyDescent="0.2">
      <c r="CG9428" s="4"/>
    </row>
    <row r="9429" spans="85:85" ht="20.100000000000001" customHeight="1" x14ac:dyDescent="0.2">
      <c r="CG9429" s="4"/>
    </row>
    <row r="9430" spans="85:85" ht="20.100000000000001" customHeight="1" x14ac:dyDescent="0.2">
      <c r="CG9430" s="4"/>
    </row>
    <row r="9431" spans="85:85" ht="20.100000000000001" customHeight="1" x14ac:dyDescent="0.2">
      <c r="CG9431" s="4"/>
    </row>
    <row r="9432" spans="85:85" ht="20.100000000000001" customHeight="1" x14ac:dyDescent="0.2">
      <c r="CG9432" s="4"/>
    </row>
    <row r="9433" spans="85:85" ht="20.100000000000001" customHeight="1" x14ac:dyDescent="0.2">
      <c r="CG9433" s="4"/>
    </row>
    <row r="9434" spans="85:85" ht="20.100000000000001" customHeight="1" x14ac:dyDescent="0.2">
      <c r="CG9434" s="4"/>
    </row>
    <row r="9435" spans="85:85" ht="20.100000000000001" customHeight="1" x14ac:dyDescent="0.2">
      <c r="CG9435" s="4"/>
    </row>
    <row r="9436" spans="85:85" ht="20.100000000000001" customHeight="1" x14ac:dyDescent="0.2">
      <c r="CG9436" s="4"/>
    </row>
    <row r="9437" spans="85:85" ht="20.100000000000001" customHeight="1" x14ac:dyDescent="0.2">
      <c r="CG9437" s="4"/>
    </row>
    <row r="9438" spans="85:85" ht="20.100000000000001" customHeight="1" x14ac:dyDescent="0.2">
      <c r="CG9438" s="4"/>
    </row>
    <row r="9439" spans="85:85" ht="20.100000000000001" customHeight="1" x14ac:dyDescent="0.2">
      <c r="CG9439" s="4"/>
    </row>
    <row r="9440" spans="85:85" ht="20.100000000000001" customHeight="1" x14ac:dyDescent="0.2">
      <c r="CG9440" s="4"/>
    </row>
    <row r="9441" spans="85:85" ht="20.100000000000001" customHeight="1" x14ac:dyDescent="0.2">
      <c r="CG9441" s="4"/>
    </row>
    <row r="9442" spans="85:85" ht="20.100000000000001" customHeight="1" x14ac:dyDescent="0.2">
      <c r="CG9442" s="4"/>
    </row>
    <row r="9443" spans="85:85" ht="20.100000000000001" customHeight="1" x14ac:dyDescent="0.2">
      <c r="CG9443" s="4"/>
    </row>
    <row r="9444" spans="85:85" ht="20.100000000000001" customHeight="1" x14ac:dyDescent="0.2">
      <c r="CG9444" s="4"/>
    </row>
    <row r="9445" spans="85:85" ht="20.100000000000001" customHeight="1" x14ac:dyDescent="0.2">
      <c r="CG9445" s="4"/>
    </row>
    <row r="9446" spans="85:85" ht="20.100000000000001" customHeight="1" x14ac:dyDescent="0.2">
      <c r="CG9446" s="4"/>
    </row>
    <row r="9447" spans="85:85" ht="20.100000000000001" customHeight="1" x14ac:dyDescent="0.2">
      <c r="CG9447" s="4"/>
    </row>
    <row r="9448" spans="85:85" ht="20.100000000000001" customHeight="1" x14ac:dyDescent="0.2">
      <c r="CG9448" s="4"/>
    </row>
    <row r="9449" spans="85:85" ht="20.100000000000001" customHeight="1" x14ac:dyDescent="0.2">
      <c r="CG9449" s="4"/>
    </row>
    <row r="9450" spans="85:85" ht="20.100000000000001" customHeight="1" x14ac:dyDescent="0.2">
      <c r="CG9450" s="4"/>
    </row>
    <row r="9451" spans="85:85" ht="20.100000000000001" customHeight="1" x14ac:dyDescent="0.2">
      <c r="CG9451" s="4"/>
    </row>
    <row r="9452" spans="85:85" ht="20.100000000000001" customHeight="1" x14ac:dyDescent="0.2">
      <c r="CG9452" s="4"/>
    </row>
    <row r="9453" spans="85:85" ht="20.100000000000001" customHeight="1" x14ac:dyDescent="0.2">
      <c r="CG9453" s="4"/>
    </row>
    <row r="9454" spans="85:85" ht="20.100000000000001" customHeight="1" x14ac:dyDescent="0.2">
      <c r="CG9454" s="4"/>
    </row>
    <row r="9455" spans="85:85" ht="20.100000000000001" customHeight="1" x14ac:dyDescent="0.2">
      <c r="CG9455" s="4"/>
    </row>
    <row r="9456" spans="85:85" ht="20.100000000000001" customHeight="1" x14ac:dyDescent="0.2">
      <c r="CG9456" s="4"/>
    </row>
    <row r="9457" spans="85:85" ht="20.100000000000001" customHeight="1" x14ac:dyDescent="0.2">
      <c r="CG9457" s="4"/>
    </row>
    <row r="9458" spans="85:85" ht="20.100000000000001" customHeight="1" x14ac:dyDescent="0.2">
      <c r="CG9458" s="4"/>
    </row>
    <row r="9459" spans="85:85" ht="20.100000000000001" customHeight="1" x14ac:dyDescent="0.2">
      <c r="CG9459" s="4"/>
    </row>
    <row r="9460" spans="85:85" ht="20.100000000000001" customHeight="1" x14ac:dyDescent="0.2">
      <c r="CG9460" s="4"/>
    </row>
    <row r="9461" spans="85:85" ht="20.100000000000001" customHeight="1" x14ac:dyDescent="0.2">
      <c r="CG9461" s="4"/>
    </row>
    <row r="9462" spans="85:85" ht="20.100000000000001" customHeight="1" x14ac:dyDescent="0.2">
      <c r="CG9462" s="4"/>
    </row>
    <row r="9463" spans="85:85" ht="20.100000000000001" customHeight="1" x14ac:dyDescent="0.2">
      <c r="CG9463" s="4"/>
    </row>
    <row r="9464" spans="85:85" ht="20.100000000000001" customHeight="1" x14ac:dyDescent="0.2">
      <c r="CG9464" s="4"/>
    </row>
    <row r="9465" spans="85:85" ht="20.100000000000001" customHeight="1" x14ac:dyDescent="0.2">
      <c r="CG9465" s="4"/>
    </row>
    <row r="9466" spans="85:85" ht="20.100000000000001" customHeight="1" x14ac:dyDescent="0.2">
      <c r="CG9466" s="4"/>
    </row>
    <row r="9467" spans="85:85" ht="20.100000000000001" customHeight="1" x14ac:dyDescent="0.2">
      <c r="CG9467" s="4"/>
    </row>
    <row r="9468" spans="85:85" ht="20.100000000000001" customHeight="1" x14ac:dyDescent="0.2">
      <c r="CG9468" s="4"/>
    </row>
    <row r="9469" spans="85:85" ht="20.100000000000001" customHeight="1" x14ac:dyDescent="0.2">
      <c r="CG9469" s="4"/>
    </row>
    <row r="9470" spans="85:85" ht="20.100000000000001" customHeight="1" x14ac:dyDescent="0.2">
      <c r="CG9470" s="4"/>
    </row>
    <row r="9471" spans="85:85" ht="20.100000000000001" customHeight="1" x14ac:dyDescent="0.2">
      <c r="CG9471" s="4"/>
    </row>
    <row r="9472" spans="85:85" ht="20.100000000000001" customHeight="1" x14ac:dyDescent="0.2">
      <c r="CG9472" s="4"/>
    </row>
    <row r="9473" spans="85:85" ht="20.100000000000001" customHeight="1" x14ac:dyDescent="0.2">
      <c r="CG9473" s="4"/>
    </row>
    <row r="9474" spans="85:85" ht="20.100000000000001" customHeight="1" x14ac:dyDescent="0.2">
      <c r="CG9474" s="4"/>
    </row>
    <row r="9475" spans="85:85" ht="20.100000000000001" customHeight="1" x14ac:dyDescent="0.2">
      <c r="CG9475" s="4"/>
    </row>
    <row r="9476" spans="85:85" ht="20.100000000000001" customHeight="1" x14ac:dyDescent="0.2">
      <c r="CG9476" s="4"/>
    </row>
    <row r="9477" spans="85:85" ht="20.100000000000001" customHeight="1" x14ac:dyDescent="0.2">
      <c r="CG9477" s="4"/>
    </row>
    <row r="9478" spans="85:85" ht="20.100000000000001" customHeight="1" x14ac:dyDescent="0.2">
      <c r="CG9478" s="4"/>
    </row>
    <row r="9479" spans="85:85" ht="20.100000000000001" customHeight="1" x14ac:dyDescent="0.2">
      <c r="CG9479" s="4"/>
    </row>
    <row r="9480" spans="85:85" ht="20.100000000000001" customHeight="1" x14ac:dyDescent="0.2">
      <c r="CG9480" s="4"/>
    </row>
    <row r="9481" spans="85:85" ht="20.100000000000001" customHeight="1" x14ac:dyDescent="0.2">
      <c r="CG9481" s="4"/>
    </row>
    <row r="9482" spans="85:85" ht="20.100000000000001" customHeight="1" x14ac:dyDescent="0.2">
      <c r="CG9482" s="4"/>
    </row>
    <row r="9483" spans="85:85" ht="20.100000000000001" customHeight="1" x14ac:dyDescent="0.2">
      <c r="CG9483" s="4"/>
    </row>
    <row r="9484" spans="85:85" ht="20.100000000000001" customHeight="1" x14ac:dyDescent="0.2">
      <c r="CG9484" s="4"/>
    </row>
    <row r="9485" spans="85:85" ht="20.100000000000001" customHeight="1" x14ac:dyDescent="0.2">
      <c r="CG9485" s="4"/>
    </row>
    <row r="9486" spans="85:85" ht="20.100000000000001" customHeight="1" x14ac:dyDescent="0.2">
      <c r="CG9486" s="4"/>
    </row>
    <row r="9487" spans="85:85" ht="20.100000000000001" customHeight="1" x14ac:dyDescent="0.2">
      <c r="CG9487" s="4"/>
    </row>
    <row r="9488" spans="85:85" ht="20.100000000000001" customHeight="1" x14ac:dyDescent="0.2">
      <c r="CG9488" s="4"/>
    </row>
    <row r="9489" spans="85:85" ht="20.100000000000001" customHeight="1" x14ac:dyDescent="0.2">
      <c r="CG9489" s="4"/>
    </row>
    <row r="9490" spans="85:85" ht="20.100000000000001" customHeight="1" x14ac:dyDescent="0.2">
      <c r="CG9490" s="4"/>
    </row>
    <row r="9491" spans="85:85" ht="20.100000000000001" customHeight="1" x14ac:dyDescent="0.2">
      <c r="CG9491" s="4"/>
    </row>
    <row r="9492" spans="85:85" ht="20.100000000000001" customHeight="1" x14ac:dyDescent="0.2">
      <c r="CG9492" s="4"/>
    </row>
    <row r="9493" spans="85:85" ht="20.100000000000001" customHeight="1" x14ac:dyDescent="0.2">
      <c r="CG9493" s="4"/>
    </row>
    <row r="9494" spans="85:85" ht="20.100000000000001" customHeight="1" x14ac:dyDescent="0.2">
      <c r="CG9494" s="4"/>
    </row>
    <row r="9495" spans="85:85" ht="20.100000000000001" customHeight="1" x14ac:dyDescent="0.2">
      <c r="CG9495" s="4"/>
    </row>
    <row r="9496" spans="85:85" ht="20.100000000000001" customHeight="1" x14ac:dyDescent="0.2">
      <c r="CG9496" s="4"/>
    </row>
    <row r="9497" spans="85:85" ht="20.100000000000001" customHeight="1" x14ac:dyDescent="0.2">
      <c r="CG9497" s="4"/>
    </row>
    <row r="9498" spans="85:85" ht="20.100000000000001" customHeight="1" x14ac:dyDescent="0.2">
      <c r="CG9498" s="4"/>
    </row>
    <row r="9499" spans="85:85" ht="20.100000000000001" customHeight="1" x14ac:dyDescent="0.2">
      <c r="CG9499" s="4"/>
    </row>
    <row r="9500" spans="85:85" ht="20.100000000000001" customHeight="1" x14ac:dyDescent="0.2">
      <c r="CG9500" s="4"/>
    </row>
    <row r="9501" spans="85:85" ht="20.100000000000001" customHeight="1" x14ac:dyDescent="0.2">
      <c r="CG9501" s="4"/>
    </row>
    <row r="9502" spans="85:85" ht="20.100000000000001" customHeight="1" x14ac:dyDescent="0.2">
      <c r="CG9502" s="4"/>
    </row>
    <row r="9503" spans="85:85" ht="20.100000000000001" customHeight="1" x14ac:dyDescent="0.2">
      <c r="CG9503" s="4"/>
    </row>
    <row r="9504" spans="85:85" ht="20.100000000000001" customHeight="1" x14ac:dyDescent="0.2">
      <c r="CG9504" s="4"/>
    </row>
    <row r="9505" spans="85:85" ht="20.100000000000001" customHeight="1" x14ac:dyDescent="0.2">
      <c r="CG9505" s="4"/>
    </row>
    <row r="9506" spans="85:85" ht="20.100000000000001" customHeight="1" x14ac:dyDescent="0.2">
      <c r="CG9506" s="4"/>
    </row>
    <row r="9507" spans="85:85" ht="20.100000000000001" customHeight="1" x14ac:dyDescent="0.2">
      <c r="CG9507" s="4"/>
    </row>
    <row r="9508" spans="85:85" ht="20.100000000000001" customHeight="1" x14ac:dyDescent="0.2">
      <c r="CG9508" s="4"/>
    </row>
    <row r="9509" spans="85:85" ht="20.100000000000001" customHeight="1" x14ac:dyDescent="0.2">
      <c r="CG9509" s="4"/>
    </row>
    <row r="9510" spans="85:85" ht="20.100000000000001" customHeight="1" x14ac:dyDescent="0.2">
      <c r="CG9510" s="4"/>
    </row>
    <row r="9511" spans="85:85" ht="20.100000000000001" customHeight="1" x14ac:dyDescent="0.2">
      <c r="CG9511" s="4"/>
    </row>
    <row r="9512" spans="85:85" ht="20.100000000000001" customHeight="1" x14ac:dyDescent="0.2">
      <c r="CG9512" s="4"/>
    </row>
    <row r="9513" spans="85:85" ht="20.100000000000001" customHeight="1" x14ac:dyDescent="0.2">
      <c r="CG9513" s="4"/>
    </row>
    <row r="9514" spans="85:85" ht="20.100000000000001" customHeight="1" x14ac:dyDescent="0.2">
      <c r="CG9514" s="4"/>
    </row>
    <row r="9515" spans="85:85" ht="20.100000000000001" customHeight="1" x14ac:dyDescent="0.2">
      <c r="CG9515" s="4"/>
    </row>
    <row r="9516" spans="85:85" ht="20.100000000000001" customHeight="1" x14ac:dyDescent="0.2">
      <c r="CG9516" s="4"/>
    </row>
    <row r="9517" spans="85:85" ht="20.100000000000001" customHeight="1" x14ac:dyDescent="0.2">
      <c r="CG9517" s="4"/>
    </row>
    <row r="9518" spans="85:85" ht="20.100000000000001" customHeight="1" x14ac:dyDescent="0.2">
      <c r="CG9518" s="4"/>
    </row>
    <row r="9519" spans="85:85" ht="20.100000000000001" customHeight="1" x14ac:dyDescent="0.2">
      <c r="CG9519" s="4"/>
    </row>
    <row r="9520" spans="85:85" ht="20.100000000000001" customHeight="1" x14ac:dyDescent="0.2">
      <c r="CG9520" s="4"/>
    </row>
    <row r="9521" spans="85:85" ht="20.100000000000001" customHeight="1" x14ac:dyDescent="0.2">
      <c r="CG9521" s="4"/>
    </row>
    <row r="9522" spans="85:85" ht="20.100000000000001" customHeight="1" x14ac:dyDescent="0.2">
      <c r="CG9522" s="4"/>
    </row>
    <row r="9523" spans="85:85" ht="20.100000000000001" customHeight="1" x14ac:dyDescent="0.2">
      <c r="CG9523" s="4"/>
    </row>
    <row r="9524" spans="85:85" ht="20.100000000000001" customHeight="1" x14ac:dyDescent="0.2">
      <c r="CG9524" s="4"/>
    </row>
    <row r="9525" spans="85:85" ht="20.100000000000001" customHeight="1" x14ac:dyDescent="0.2">
      <c r="CG9525" s="4"/>
    </row>
    <row r="9526" spans="85:85" ht="20.100000000000001" customHeight="1" x14ac:dyDescent="0.2">
      <c r="CG9526" s="4"/>
    </row>
    <row r="9527" spans="85:85" ht="20.100000000000001" customHeight="1" x14ac:dyDescent="0.2">
      <c r="CG9527" s="4"/>
    </row>
    <row r="9528" spans="85:85" ht="20.100000000000001" customHeight="1" x14ac:dyDescent="0.2">
      <c r="CG9528" s="4"/>
    </row>
    <row r="9529" spans="85:85" ht="20.100000000000001" customHeight="1" x14ac:dyDescent="0.2">
      <c r="CG9529" s="4"/>
    </row>
    <row r="9530" spans="85:85" ht="20.100000000000001" customHeight="1" x14ac:dyDescent="0.2">
      <c r="CG9530" s="4"/>
    </row>
    <row r="9531" spans="85:85" ht="20.100000000000001" customHeight="1" x14ac:dyDescent="0.2">
      <c r="CG9531" s="4"/>
    </row>
    <row r="9532" spans="85:85" ht="20.100000000000001" customHeight="1" x14ac:dyDescent="0.2">
      <c r="CG9532" s="4"/>
    </row>
    <row r="9533" spans="85:85" ht="20.100000000000001" customHeight="1" x14ac:dyDescent="0.2">
      <c r="CG9533" s="4"/>
    </row>
    <row r="9534" spans="85:85" ht="20.100000000000001" customHeight="1" x14ac:dyDescent="0.2">
      <c r="CG9534" s="4"/>
    </row>
    <row r="9535" spans="85:85" ht="20.100000000000001" customHeight="1" x14ac:dyDescent="0.2">
      <c r="CG9535" s="4"/>
    </row>
    <row r="9536" spans="85:85" ht="20.100000000000001" customHeight="1" x14ac:dyDescent="0.2">
      <c r="CG9536" s="4"/>
    </row>
    <row r="9537" spans="85:85" ht="20.100000000000001" customHeight="1" x14ac:dyDescent="0.2">
      <c r="CG9537" s="4"/>
    </row>
    <row r="9538" spans="85:85" ht="20.100000000000001" customHeight="1" x14ac:dyDescent="0.2">
      <c r="CG9538" s="4"/>
    </row>
    <row r="9539" spans="85:85" ht="20.100000000000001" customHeight="1" x14ac:dyDescent="0.2">
      <c r="CG9539" s="4"/>
    </row>
    <row r="9540" spans="85:85" ht="20.100000000000001" customHeight="1" x14ac:dyDescent="0.2">
      <c r="CG9540" s="4"/>
    </row>
    <row r="9541" spans="85:85" ht="20.100000000000001" customHeight="1" x14ac:dyDescent="0.2">
      <c r="CG9541" s="4"/>
    </row>
    <row r="9542" spans="85:85" ht="20.100000000000001" customHeight="1" x14ac:dyDescent="0.2">
      <c r="CG9542" s="4"/>
    </row>
    <row r="9543" spans="85:85" ht="20.100000000000001" customHeight="1" x14ac:dyDescent="0.2">
      <c r="CG9543" s="4"/>
    </row>
    <row r="9544" spans="85:85" ht="20.100000000000001" customHeight="1" x14ac:dyDescent="0.2">
      <c r="CG9544" s="4"/>
    </row>
    <row r="9545" spans="85:85" ht="20.100000000000001" customHeight="1" x14ac:dyDescent="0.2">
      <c r="CG9545" s="4"/>
    </row>
    <row r="9546" spans="85:85" ht="20.100000000000001" customHeight="1" x14ac:dyDescent="0.2">
      <c r="CG9546" s="4"/>
    </row>
    <row r="9547" spans="85:85" ht="20.100000000000001" customHeight="1" x14ac:dyDescent="0.2">
      <c r="CG9547" s="4"/>
    </row>
    <row r="9548" spans="85:85" ht="20.100000000000001" customHeight="1" x14ac:dyDescent="0.2">
      <c r="CG9548" s="4"/>
    </row>
    <row r="9549" spans="85:85" ht="20.100000000000001" customHeight="1" x14ac:dyDescent="0.2">
      <c r="CG9549" s="4"/>
    </row>
    <row r="9550" spans="85:85" ht="20.100000000000001" customHeight="1" x14ac:dyDescent="0.2">
      <c r="CG9550" s="4"/>
    </row>
    <row r="9551" spans="85:85" ht="20.100000000000001" customHeight="1" x14ac:dyDescent="0.2">
      <c r="CG9551" s="4"/>
    </row>
    <row r="9552" spans="85:85" ht="20.100000000000001" customHeight="1" x14ac:dyDescent="0.2">
      <c r="CG9552" s="4"/>
    </row>
    <row r="9553" spans="85:85" ht="20.100000000000001" customHeight="1" x14ac:dyDescent="0.2">
      <c r="CG9553" s="4"/>
    </row>
    <row r="9554" spans="85:85" ht="20.100000000000001" customHeight="1" x14ac:dyDescent="0.2">
      <c r="CG9554" s="4"/>
    </row>
    <row r="9555" spans="85:85" ht="20.100000000000001" customHeight="1" x14ac:dyDescent="0.2">
      <c r="CG9555" s="4"/>
    </row>
    <row r="9556" spans="85:85" ht="20.100000000000001" customHeight="1" x14ac:dyDescent="0.2">
      <c r="CG9556" s="4"/>
    </row>
    <row r="9557" spans="85:85" ht="20.100000000000001" customHeight="1" x14ac:dyDescent="0.2">
      <c r="CG9557" s="4"/>
    </row>
    <row r="9558" spans="85:85" ht="20.100000000000001" customHeight="1" x14ac:dyDescent="0.2">
      <c r="CG9558" s="4"/>
    </row>
    <row r="9559" spans="85:85" ht="20.100000000000001" customHeight="1" x14ac:dyDescent="0.2">
      <c r="CG9559" s="4"/>
    </row>
    <row r="9560" spans="85:85" ht="20.100000000000001" customHeight="1" x14ac:dyDescent="0.2">
      <c r="CG9560" s="4"/>
    </row>
    <row r="9561" spans="85:85" ht="20.100000000000001" customHeight="1" x14ac:dyDescent="0.2">
      <c r="CG9561" s="4"/>
    </row>
    <row r="9562" spans="85:85" ht="20.100000000000001" customHeight="1" x14ac:dyDescent="0.2">
      <c r="CG9562" s="4"/>
    </row>
    <row r="9563" spans="85:85" ht="20.100000000000001" customHeight="1" x14ac:dyDescent="0.2">
      <c r="CG9563" s="4"/>
    </row>
    <row r="9564" spans="85:85" ht="20.100000000000001" customHeight="1" x14ac:dyDescent="0.2">
      <c r="CG9564" s="4"/>
    </row>
    <row r="9565" spans="85:85" ht="20.100000000000001" customHeight="1" x14ac:dyDescent="0.2">
      <c r="CG9565" s="4"/>
    </row>
    <row r="9566" spans="85:85" ht="20.100000000000001" customHeight="1" x14ac:dyDescent="0.2">
      <c r="CG9566" s="4"/>
    </row>
    <row r="9567" spans="85:85" ht="20.100000000000001" customHeight="1" x14ac:dyDescent="0.2">
      <c r="CG9567" s="4"/>
    </row>
    <row r="9568" spans="85:85" ht="20.100000000000001" customHeight="1" x14ac:dyDescent="0.2">
      <c r="CG9568" s="4"/>
    </row>
    <row r="9569" spans="85:85" ht="20.100000000000001" customHeight="1" x14ac:dyDescent="0.2">
      <c r="CG9569" s="4"/>
    </row>
    <row r="9570" spans="85:85" ht="20.100000000000001" customHeight="1" x14ac:dyDescent="0.2">
      <c r="CG9570" s="4"/>
    </row>
    <row r="9571" spans="85:85" ht="20.100000000000001" customHeight="1" x14ac:dyDescent="0.2">
      <c r="CG9571" s="4"/>
    </row>
    <row r="9572" spans="85:85" ht="20.100000000000001" customHeight="1" x14ac:dyDescent="0.2">
      <c r="CG9572" s="4"/>
    </row>
    <row r="9573" spans="85:85" ht="20.100000000000001" customHeight="1" x14ac:dyDescent="0.2">
      <c r="CG9573" s="4"/>
    </row>
    <row r="9574" spans="85:85" ht="20.100000000000001" customHeight="1" x14ac:dyDescent="0.2">
      <c r="CG9574" s="4"/>
    </row>
    <row r="9575" spans="85:85" ht="20.100000000000001" customHeight="1" x14ac:dyDescent="0.2">
      <c r="CG9575" s="4"/>
    </row>
    <row r="9576" spans="85:85" ht="20.100000000000001" customHeight="1" x14ac:dyDescent="0.2">
      <c r="CG9576" s="4"/>
    </row>
    <row r="9577" spans="85:85" ht="20.100000000000001" customHeight="1" x14ac:dyDescent="0.2">
      <c r="CG9577" s="4"/>
    </row>
    <row r="9578" spans="85:85" ht="20.100000000000001" customHeight="1" x14ac:dyDescent="0.2">
      <c r="CG9578" s="4"/>
    </row>
    <row r="9579" spans="85:85" ht="20.100000000000001" customHeight="1" x14ac:dyDescent="0.2">
      <c r="CG9579" s="4"/>
    </row>
    <row r="9580" spans="85:85" ht="20.100000000000001" customHeight="1" x14ac:dyDescent="0.2">
      <c r="CG9580" s="4"/>
    </row>
    <row r="9581" spans="85:85" ht="20.100000000000001" customHeight="1" x14ac:dyDescent="0.2">
      <c r="CG9581" s="4"/>
    </row>
    <row r="9582" spans="85:85" ht="20.100000000000001" customHeight="1" x14ac:dyDescent="0.2">
      <c r="CG9582" s="4"/>
    </row>
    <row r="9583" spans="85:85" ht="20.100000000000001" customHeight="1" x14ac:dyDescent="0.2">
      <c r="CG9583" s="4"/>
    </row>
    <row r="9584" spans="85:85" ht="20.100000000000001" customHeight="1" x14ac:dyDescent="0.2">
      <c r="CG9584" s="4"/>
    </row>
    <row r="9585" spans="85:85" ht="20.100000000000001" customHeight="1" x14ac:dyDescent="0.2">
      <c r="CG9585" s="4"/>
    </row>
    <row r="9586" spans="85:85" ht="20.100000000000001" customHeight="1" x14ac:dyDescent="0.2">
      <c r="CG9586" s="4"/>
    </row>
    <row r="9587" spans="85:85" ht="20.100000000000001" customHeight="1" x14ac:dyDescent="0.2">
      <c r="CG9587" s="4"/>
    </row>
    <row r="9588" spans="85:85" ht="20.100000000000001" customHeight="1" x14ac:dyDescent="0.2">
      <c r="CG9588" s="4"/>
    </row>
    <row r="9589" spans="85:85" ht="20.100000000000001" customHeight="1" x14ac:dyDescent="0.2">
      <c r="CG9589" s="4"/>
    </row>
    <row r="9590" spans="85:85" ht="20.100000000000001" customHeight="1" x14ac:dyDescent="0.2">
      <c r="CG9590" s="4"/>
    </row>
    <row r="9591" spans="85:85" ht="20.100000000000001" customHeight="1" x14ac:dyDescent="0.2">
      <c r="CG9591" s="4"/>
    </row>
    <row r="9592" spans="85:85" ht="20.100000000000001" customHeight="1" x14ac:dyDescent="0.2">
      <c r="CG9592" s="4"/>
    </row>
    <row r="9593" spans="85:85" ht="20.100000000000001" customHeight="1" x14ac:dyDescent="0.2">
      <c r="CG9593" s="4"/>
    </row>
    <row r="9594" spans="85:85" ht="20.100000000000001" customHeight="1" x14ac:dyDescent="0.2">
      <c r="CG9594" s="4"/>
    </row>
    <row r="9595" spans="85:85" ht="20.100000000000001" customHeight="1" x14ac:dyDescent="0.2">
      <c r="CG9595" s="4"/>
    </row>
    <row r="9596" spans="85:85" ht="20.100000000000001" customHeight="1" x14ac:dyDescent="0.2">
      <c r="CG9596" s="4"/>
    </row>
    <row r="9597" spans="85:85" ht="20.100000000000001" customHeight="1" x14ac:dyDescent="0.2">
      <c r="CG9597" s="4"/>
    </row>
    <row r="9598" spans="85:85" ht="20.100000000000001" customHeight="1" x14ac:dyDescent="0.2">
      <c r="CG9598" s="4"/>
    </row>
    <row r="9599" spans="85:85" ht="20.100000000000001" customHeight="1" x14ac:dyDescent="0.2">
      <c r="CG9599" s="4"/>
    </row>
    <row r="9600" spans="85:85" ht="20.100000000000001" customHeight="1" x14ac:dyDescent="0.2">
      <c r="CG9600" s="4"/>
    </row>
    <row r="9601" spans="85:85" ht="20.100000000000001" customHeight="1" x14ac:dyDescent="0.2">
      <c r="CG9601" s="4"/>
    </row>
    <row r="9602" spans="85:85" ht="20.100000000000001" customHeight="1" x14ac:dyDescent="0.2">
      <c r="CG9602" s="4"/>
    </row>
    <row r="9603" spans="85:85" ht="20.100000000000001" customHeight="1" x14ac:dyDescent="0.2">
      <c r="CG9603" s="4"/>
    </row>
    <row r="9604" spans="85:85" ht="20.100000000000001" customHeight="1" x14ac:dyDescent="0.2">
      <c r="CG9604" s="4"/>
    </row>
    <row r="9605" spans="85:85" ht="20.100000000000001" customHeight="1" x14ac:dyDescent="0.2">
      <c r="CG9605" s="4"/>
    </row>
    <row r="9606" spans="85:85" ht="20.100000000000001" customHeight="1" x14ac:dyDescent="0.2">
      <c r="CG9606" s="4"/>
    </row>
    <row r="9607" spans="85:85" ht="20.100000000000001" customHeight="1" x14ac:dyDescent="0.2">
      <c r="CG9607" s="4"/>
    </row>
    <row r="9608" spans="85:85" ht="20.100000000000001" customHeight="1" x14ac:dyDescent="0.2">
      <c r="CG9608" s="4"/>
    </row>
    <row r="9609" spans="85:85" ht="20.100000000000001" customHeight="1" x14ac:dyDescent="0.2">
      <c r="CG9609" s="4"/>
    </row>
    <row r="9610" spans="85:85" ht="20.100000000000001" customHeight="1" x14ac:dyDescent="0.2">
      <c r="CG9610" s="4"/>
    </row>
    <row r="9611" spans="85:85" ht="20.100000000000001" customHeight="1" x14ac:dyDescent="0.2">
      <c r="CG9611" s="4"/>
    </row>
    <row r="9612" spans="85:85" ht="20.100000000000001" customHeight="1" x14ac:dyDescent="0.2">
      <c r="CG9612" s="4"/>
    </row>
    <row r="9613" spans="85:85" ht="20.100000000000001" customHeight="1" x14ac:dyDescent="0.2">
      <c r="CG9613" s="4"/>
    </row>
    <row r="9614" spans="85:85" ht="20.100000000000001" customHeight="1" x14ac:dyDescent="0.2">
      <c r="CG9614" s="4"/>
    </row>
    <row r="9615" spans="85:85" ht="20.100000000000001" customHeight="1" x14ac:dyDescent="0.2">
      <c r="CG9615" s="4"/>
    </row>
    <row r="9616" spans="85:85" ht="20.100000000000001" customHeight="1" x14ac:dyDescent="0.2">
      <c r="CG9616" s="4"/>
    </row>
    <row r="9617" spans="85:85" ht="20.100000000000001" customHeight="1" x14ac:dyDescent="0.2">
      <c r="CG9617" s="4"/>
    </row>
    <row r="9618" spans="85:85" ht="20.100000000000001" customHeight="1" x14ac:dyDescent="0.2">
      <c r="CG9618" s="4"/>
    </row>
    <row r="9619" spans="85:85" ht="20.100000000000001" customHeight="1" x14ac:dyDescent="0.2">
      <c r="CG9619" s="4"/>
    </row>
    <row r="9620" spans="85:85" ht="20.100000000000001" customHeight="1" x14ac:dyDescent="0.2">
      <c r="CG9620" s="4"/>
    </row>
    <row r="9621" spans="85:85" ht="20.100000000000001" customHeight="1" x14ac:dyDescent="0.2">
      <c r="CG9621" s="4"/>
    </row>
    <row r="9622" spans="85:85" ht="20.100000000000001" customHeight="1" x14ac:dyDescent="0.2">
      <c r="CG9622" s="4"/>
    </row>
    <row r="9623" spans="85:85" ht="20.100000000000001" customHeight="1" x14ac:dyDescent="0.2">
      <c r="CG9623" s="4"/>
    </row>
    <row r="9624" spans="85:85" ht="20.100000000000001" customHeight="1" x14ac:dyDescent="0.2">
      <c r="CG9624" s="4"/>
    </row>
    <row r="9625" spans="85:85" ht="20.100000000000001" customHeight="1" x14ac:dyDescent="0.2">
      <c r="CG9625" s="4"/>
    </row>
    <row r="9626" spans="85:85" ht="20.100000000000001" customHeight="1" x14ac:dyDescent="0.2">
      <c r="CG9626" s="4"/>
    </row>
    <row r="9627" spans="85:85" ht="20.100000000000001" customHeight="1" x14ac:dyDescent="0.2">
      <c r="CG9627" s="4"/>
    </row>
    <row r="9628" spans="85:85" ht="20.100000000000001" customHeight="1" x14ac:dyDescent="0.2">
      <c r="CG9628" s="4"/>
    </row>
    <row r="9629" spans="85:85" ht="20.100000000000001" customHeight="1" x14ac:dyDescent="0.2">
      <c r="CG9629" s="4"/>
    </row>
    <row r="9630" spans="85:85" ht="20.100000000000001" customHeight="1" x14ac:dyDescent="0.2">
      <c r="CG9630" s="4"/>
    </row>
    <row r="9631" spans="85:85" ht="20.100000000000001" customHeight="1" x14ac:dyDescent="0.2">
      <c r="CG9631" s="4"/>
    </row>
    <row r="9632" spans="85:85" ht="20.100000000000001" customHeight="1" x14ac:dyDescent="0.2">
      <c r="CG9632" s="4"/>
    </row>
    <row r="9633" spans="85:85" ht="20.100000000000001" customHeight="1" x14ac:dyDescent="0.2">
      <c r="CG9633" s="4"/>
    </row>
    <row r="9634" spans="85:85" ht="20.100000000000001" customHeight="1" x14ac:dyDescent="0.2">
      <c r="CG9634" s="4"/>
    </row>
    <row r="9635" spans="85:85" ht="20.100000000000001" customHeight="1" x14ac:dyDescent="0.2">
      <c r="CG9635" s="4"/>
    </row>
    <row r="9636" spans="85:85" ht="20.100000000000001" customHeight="1" x14ac:dyDescent="0.2">
      <c r="CG9636" s="4"/>
    </row>
    <row r="9637" spans="85:85" ht="20.100000000000001" customHeight="1" x14ac:dyDescent="0.2">
      <c r="CG9637" s="4"/>
    </row>
    <row r="9638" spans="85:85" ht="20.100000000000001" customHeight="1" x14ac:dyDescent="0.2">
      <c r="CG9638" s="4"/>
    </row>
    <row r="9639" spans="85:85" ht="20.100000000000001" customHeight="1" x14ac:dyDescent="0.2">
      <c r="CG9639" s="4"/>
    </row>
    <row r="9640" spans="85:85" ht="20.100000000000001" customHeight="1" x14ac:dyDescent="0.2">
      <c r="CG9640" s="4"/>
    </row>
    <row r="9641" spans="85:85" ht="20.100000000000001" customHeight="1" x14ac:dyDescent="0.2">
      <c r="CG9641" s="4"/>
    </row>
    <row r="9642" spans="85:85" ht="20.100000000000001" customHeight="1" x14ac:dyDescent="0.2">
      <c r="CG9642" s="4"/>
    </row>
    <row r="9643" spans="85:85" ht="20.100000000000001" customHeight="1" x14ac:dyDescent="0.2">
      <c r="CG9643" s="4"/>
    </row>
    <row r="9644" spans="85:85" ht="20.100000000000001" customHeight="1" x14ac:dyDescent="0.2">
      <c r="CG9644" s="4"/>
    </row>
    <row r="9645" spans="85:85" ht="20.100000000000001" customHeight="1" x14ac:dyDescent="0.2">
      <c r="CG9645" s="4"/>
    </row>
    <row r="9646" spans="85:85" ht="20.100000000000001" customHeight="1" x14ac:dyDescent="0.2">
      <c r="CG9646" s="4"/>
    </row>
    <row r="9647" spans="85:85" ht="20.100000000000001" customHeight="1" x14ac:dyDescent="0.2">
      <c r="CG9647" s="4"/>
    </row>
    <row r="9648" spans="85:85" ht="20.100000000000001" customHeight="1" x14ac:dyDescent="0.2">
      <c r="CG9648" s="4"/>
    </row>
    <row r="9649" spans="85:85" ht="20.100000000000001" customHeight="1" x14ac:dyDescent="0.2">
      <c r="CG9649" s="4"/>
    </row>
    <row r="9650" spans="85:85" ht="20.100000000000001" customHeight="1" x14ac:dyDescent="0.2">
      <c r="CG9650" s="4"/>
    </row>
    <row r="9651" spans="85:85" ht="20.100000000000001" customHeight="1" x14ac:dyDescent="0.2">
      <c r="CG9651" s="4"/>
    </row>
    <row r="9652" spans="85:85" ht="20.100000000000001" customHeight="1" x14ac:dyDescent="0.2">
      <c r="CG9652" s="4"/>
    </row>
    <row r="9653" spans="85:85" ht="20.100000000000001" customHeight="1" x14ac:dyDescent="0.2">
      <c r="CG9653" s="4"/>
    </row>
    <row r="9654" spans="85:85" ht="20.100000000000001" customHeight="1" x14ac:dyDescent="0.2">
      <c r="CG9654" s="4"/>
    </row>
    <row r="9655" spans="85:85" ht="20.100000000000001" customHeight="1" x14ac:dyDescent="0.2">
      <c r="CG9655" s="4"/>
    </row>
    <row r="9656" spans="85:85" ht="20.100000000000001" customHeight="1" x14ac:dyDescent="0.2">
      <c r="CG9656" s="4"/>
    </row>
    <row r="9657" spans="85:85" ht="20.100000000000001" customHeight="1" x14ac:dyDescent="0.2">
      <c r="CG9657" s="4"/>
    </row>
    <row r="9658" spans="85:85" ht="20.100000000000001" customHeight="1" x14ac:dyDescent="0.2">
      <c r="CG9658" s="4"/>
    </row>
    <row r="9659" spans="85:85" ht="20.100000000000001" customHeight="1" x14ac:dyDescent="0.2">
      <c r="CG9659" s="4"/>
    </row>
    <row r="9660" spans="85:85" ht="20.100000000000001" customHeight="1" x14ac:dyDescent="0.2">
      <c r="CG9660" s="4"/>
    </row>
    <row r="9661" spans="85:85" ht="20.100000000000001" customHeight="1" x14ac:dyDescent="0.2">
      <c r="CG9661" s="4"/>
    </row>
    <row r="9662" spans="85:85" ht="20.100000000000001" customHeight="1" x14ac:dyDescent="0.2">
      <c r="CG9662" s="4"/>
    </row>
    <row r="9663" spans="85:85" ht="20.100000000000001" customHeight="1" x14ac:dyDescent="0.2">
      <c r="CG9663" s="4"/>
    </row>
    <row r="9664" spans="85:85" ht="20.100000000000001" customHeight="1" x14ac:dyDescent="0.2">
      <c r="CG9664" s="4"/>
    </row>
    <row r="9665" spans="85:85" ht="20.100000000000001" customHeight="1" x14ac:dyDescent="0.2">
      <c r="CG9665" s="4"/>
    </row>
    <row r="9666" spans="85:85" ht="20.100000000000001" customHeight="1" x14ac:dyDescent="0.2">
      <c r="CG9666" s="4"/>
    </row>
    <row r="9667" spans="85:85" ht="20.100000000000001" customHeight="1" x14ac:dyDescent="0.2">
      <c r="CG9667" s="4"/>
    </row>
    <row r="9668" spans="85:85" ht="20.100000000000001" customHeight="1" x14ac:dyDescent="0.2">
      <c r="CG9668" s="4"/>
    </row>
    <row r="9669" spans="85:85" ht="20.100000000000001" customHeight="1" x14ac:dyDescent="0.2">
      <c r="CG9669" s="4"/>
    </row>
    <row r="9670" spans="85:85" ht="20.100000000000001" customHeight="1" x14ac:dyDescent="0.2">
      <c r="CG9670" s="4"/>
    </row>
    <row r="9671" spans="85:85" ht="20.100000000000001" customHeight="1" x14ac:dyDescent="0.2">
      <c r="CG9671" s="4"/>
    </row>
    <row r="9672" spans="85:85" ht="20.100000000000001" customHeight="1" x14ac:dyDescent="0.2">
      <c r="CG9672" s="4"/>
    </row>
    <row r="9673" spans="85:85" ht="20.100000000000001" customHeight="1" x14ac:dyDescent="0.2">
      <c r="CG9673" s="4"/>
    </row>
    <row r="9674" spans="85:85" ht="20.100000000000001" customHeight="1" x14ac:dyDescent="0.2">
      <c r="CG9674" s="4"/>
    </row>
    <row r="9675" spans="85:85" ht="20.100000000000001" customHeight="1" x14ac:dyDescent="0.2">
      <c r="CG9675" s="4"/>
    </row>
    <row r="9676" spans="85:85" ht="20.100000000000001" customHeight="1" x14ac:dyDescent="0.2">
      <c r="CG9676" s="4"/>
    </row>
    <row r="9677" spans="85:85" ht="20.100000000000001" customHeight="1" x14ac:dyDescent="0.2">
      <c r="CG9677" s="4"/>
    </row>
    <row r="9678" spans="85:85" ht="20.100000000000001" customHeight="1" x14ac:dyDescent="0.2">
      <c r="CG9678" s="4"/>
    </row>
    <row r="9679" spans="85:85" ht="20.100000000000001" customHeight="1" x14ac:dyDescent="0.2">
      <c r="CG9679" s="4"/>
    </row>
    <row r="9680" spans="85:85" ht="20.100000000000001" customHeight="1" x14ac:dyDescent="0.2">
      <c r="CG9680" s="4"/>
    </row>
    <row r="9681" spans="85:85" ht="20.100000000000001" customHeight="1" x14ac:dyDescent="0.2">
      <c r="CG9681" s="4"/>
    </row>
    <row r="9682" spans="85:85" ht="20.100000000000001" customHeight="1" x14ac:dyDescent="0.2">
      <c r="CG9682" s="4"/>
    </row>
    <row r="9683" spans="85:85" ht="20.100000000000001" customHeight="1" x14ac:dyDescent="0.2">
      <c r="CG9683" s="4"/>
    </row>
    <row r="9684" spans="85:85" ht="20.100000000000001" customHeight="1" x14ac:dyDescent="0.2">
      <c r="CG9684" s="4"/>
    </row>
    <row r="9685" spans="85:85" ht="20.100000000000001" customHeight="1" x14ac:dyDescent="0.2">
      <c r="CG9685" s="4"/>
    </row>
    <row r="9686" spans="85:85" ht="20.100000000000001" customHeight="1" x14ac:dyDescent="0.2">
      <c r="CG9686" s="4"/>
    </row>
    <row r="9687" spans="85:85" ht="20.100000000000001" customHeight="1" x14ac:dyDescent="0.2">
      <c r="CG9687" s="4"/>
    </row>
    <row r="9688" spans="85:85" ht="20.100000000000001" customHeight="1" x14ac:dyDescent="0.2">
      <c r="CG9688" s="4"/>
    </row>
    <row r="9689" spans="85:85" ht="20.100000000000001" customHeight="1" x14ac:dyDescent="0.2">
      <c r="CG9689" s="4"/>
    </row>
    <row r="9690" spans="85:85" ht="20.100000000000001" customHeight="1" x14ac:dyDescent="0.2">
      <c r="CG9690" s="4"/>
    </row>
    <row r="9691" spans="85:85" ht="20.100000000000001" customHeight="1" x14ac:dyDescent="0.2">
      <c r="CG9691" s="4"/>
    </row>
    <row r="9692" spans="85:85" ht="20.100000000000001" customHeight="1" x14ac:dyDescent="0.2">
      <c r="CG9692" s="4"/>
    </row>
    <row r="9693" spans="85:85" ht="20.100000000000001" customHeight="1" x14ac:dyDescent="0.2">
      <c r="CG9693" s="4"/>
    </row>
    <row r="9694" spans="85:85" ht="20.100000000000001" customHeight="1" x14ac:dyDescent="0.2">
      <c r="CG9694" s="4"/>
    </row>
    <row r="9695" spans="85:85" ht="20.100000000000001" customHeight="1" x14ac:dyDescent="0.2">
      <c r="CG9695" s="4"/>
    </row>
    <row r="9696" spans="85:85" ht="20.100000000000001" customHeight="1" x14ac:dyDescent="0.2">
      <c r="CG9696" s="4"/>
    </row>
    <row r="9697" spans="85:85" ht="20.100000000000001" customHeight="1" x14ac:dyDescent="0.2">
      <c r="CG9697" s="4"/>
    </row>
    <row r="9698" spans="85:85" ht="20.100000000000001" customHeight="1" x14ac:dyDescent="0.2">
      <c r="CG9698" s="4"/>
    </row>
    <row r="9699" spans="85:85" ht="20.100000000000001" customHeight="1" x14ac:dyDescent="0.2">
      <c r="CG9699" s="4"/>
    </row>
    <row r="9700" spans="85:85" ht="20.100000000000001" customHeight="1" x14ac:dyDescent="0.2">
      <c r="CG9700" s="4"/>
    </row>
    <row r="9701" spans="85:85" ht="20.100000000000001" customHeight="1" x14ac:dyDescent="0.2">
      <c r="CG9701" s="4"/>
    </row>
    <row r="9702" spans="85:85" ht="20.100000000000001" customHeight="1" x14ac:dyDescent="0.2">
      <c r="CG9702" s="4"/>
    </row>
    <row r="9703" spans="85:85" ht="20.100000000000001" customHeight="1" x14ac:dyDescent="0.2">
      <c r="CG9703" s="4"/>
    </row>
    <row r="9704" spans="85:85" ht="20.100000000000001" customHeight="1" x14ac:dyDescent="0.2">
      <c r="CG9704" s="4"/>
    </row>
    <row r="9705" spans="85:85" ht="20.100000000000001" customHeight="1" x14ac:dyDescent="0.2">
      <c r="CG9705" s="4"/>
    </row>
    <row r="9706" spans="85:85" ht="20.100000000000001" customHeight="1" x14ac:dyDescent="0.2">
      <c r="CG9706" s="4"/>
    </row>
    <row r="9707" spans="85:85" ht="20.100000000000001" customHeight="1" x14ac:dyDescent="0.2">
      <c r="CG9707" s="4"/>
    </row>
    <row r="9708" spans="85:85" ht="20.100000000000001" customHeight="1" x14ac:dyDescent="0.2">
      <c r="CG9708" s="4"/>
    </row>
    <row r="9709" spans="85:85" ht="20.100000000000001" customHeight="1" x14ac:dyDescent="0.2">
      <c r="CG9709" s="4"/>
    </row>
    <row r="9710" spans="85:85" ht="20.100000000000001" customHeight="1" x14ac:dyDescent="0.2">
      <c r="CG9710" s="4"/>
    </row>
    <row r="9711" spans="85:85" ht="20.100000000000001" customHeight="1" x14ac:dyDescent="0.2">
      <c r="CG9711" s="4"/>
    </row>
    <row r="9712" spans="85:85" ht="20.100000000000001" customHeight="1" x14ac:dyDescent="0.2">
      <c r="CG9712" s="4"/>
    </row>
    <row r="9713" spans="85:85" ht="20.100000000000001" customHeight="1" x14ac:dyDescent="0.2">
      <c r="CG9713" s="4"/>
    </row>
    <row r="9714" spans="85:85" ht="20.100000000000001" customHeight="1" x14ac:dyDescent="0.2">
      <c r="CG9714" s="4"/>
    </row>
    <row r="9715" spans="85:85" ht="20.100000000000001" customHeight="1" x14ac:dyDescent="0.2">
      <c r="CG9715" s="4"/>
    </row>
    <row r="9716" spans="85:85" ht="20.100000000000001" customHeight="1" x14ac:dyDescent="0.2">
      <c r="CG9716" s="4"/>
    </row>
    <row r="9717" spans="85:85" ht="20.100000000000001" customHeight="1" x14ac:dyDescent="0.2">
      <c r="CG9717" s="4"/>
    </row>
    <row r="9718" spans="85:85" ht="20.100000000000001" customHeight="1" x14ac:dyDescent="0.2">
      <c r="CG9718" s="4"/>
    </row>
    <row r="9719" spans="85:85" ht="20.100000000000001" customHeight="1" x14ac:dyDescent="0.2">
      <c r="CG9719" s="4"/>
    </row>
    <row r="9720" spans="85:85" ht="20.100000000000001" customHeight="1" x14ac:dyDescent="0.2">
      <c r="CG9720" s="4"/>
    </row>
    <row r="9721" spans="85:85" ht="20.100000000000001" customHeight="1" x14ac:dyDescent="0.2">
      <c r="CG9721" s="4"/>
    </row>
    <row r="9722" spans="85:85" ht="20.100000000000001" customHeight="1" x14ac:dyDescent="0.2">
      <c r="CG9722" s="4"/>
    </row>
    <row r="9723" spans="85:85" ht="20.100000000000001" customHeight="1" x14ac:dyDescent="0.2">
      <c r="CG9723" s="4"/>
    </row>
    <row r="9724" spans="85:85" ht="20.100000000000001" customHeight="1" x14ac:dyDescent="0.2">
      <c r="CG9724" s="4"/>
    </row>
    <row r="9725" spans="85:85" ht="20.100000000000001" customHeight="1" x14ac:dyDescent="0.2">
      <c r="CG9725" s="4"/>
    </row>
    <row r="9726" spans="85:85" ht="20.100000000000001" customHeight="1" x14ac:dyDescent="0.2">
      <c r="CG9726" s="4"/>
    </row>
    <row r="9727" spans="85:85" ht="20.100000000000001" customHeight="1" x14ac:dyDescent="0.2">
      <c r="CG9727" s="4"/>
    </row>
    <row r="9728" spans="85:85" ht="20.100000000000001" customHeight="1" x14ac:dyDescent="0.2">
      <c r="CG9728" s="4"/>
    </row>
    <row r="9729" spans="85:85" ht="20.100000000000001" customHeight="1" x14ac:dyDescent="0.2">
      <c r="CG9729" s="4"/>
    </row>
    <row r="9730" spans="85:85" ht="20.100000000000001" customHeight="1" x14ac:dyDescent="0.2">
      <c r="CG9730" s="4"/>
    </row>
    <row r="9731" spans="85:85" ht="20.100000000000001" customHeight="1" x14ac:dyDescent="0.2">
      <c r="CG9731" s="4"/>
    </row>
    <row r="9732" spans="85:85" ht="20.100000000000001" customHeight="1" x14ac:dyDescent="0.2">
      <c r="CG9732" s="4"/>
    </row>
    <row r="9733" spans="85:85" ht="20.100000000000001" customHeight="1" x14ac:dyDescent="0.2">
      <c r="CG9733" s="4"/>
    </row>
    <row r="9734" spans="85:85" ht="20.100000000000001" customHeight="1" x14ac:dyDescent="0.2">
      <c r="CG9734" s="4"/>
    </row>
    <row r="9735" spans="85:85" ht="20.100000000000001" customHeight="1" x14ac:dyDescent="0.2">
      <c r="CG9735" s="4"/>
    </row>
    <row r="9736" spans="85:85" ht="20.100000000000001" customHeight="1" x14ac:dyDescent="0.2">
      <c r="CG9736" s="4"/>
    </row>
    <row r="9737" spans="85:85" ht="20.100000000000001" customHeight="1" x14ac:dyDescent="0.2">
      <c r="CG9737" s="4"/>
    </row>
    <row r="9738" spans="85:85" ht="20.100000000000001" customHeight="1" x14ac:dyDescent="0.2">
      <c r="CG9738" s="4"/>
    </row>
    <row r="9739" spans="85:85" ht="20.100000000000001" customHeight="1" x14ac:dyDescent="0.2">
      <c r="CG9739" s="4"/>
    </row>
    <row r="9740" spans="85:85" ht="20.100000000000001" customHeight="1" x14ac:dyDescent="0.2">
      <c r="CG9740" s="4"/>
    </row>
    <row r="9741" spans="85:85" ht="20.100000000000001" customHeight="1" x14ac:dyDescent="0.2">
      <c r="CG9741" s="4"/>
    </row>
    <row r="9742" spans="85:85" ht="20.100000000000001" customHeight="1" x14ac:dyDescent="0.2">
      <c r="CG9742" s="4"/>
    </row>
    <row r="9743" spans="85:85" ht="20.100000000000001" customHeight="1" x14ac:dyDescent="0.2">
      <c r="CG9743" s="4"/>
    </row>
    <row r="9744" spans="85:85" ht="20.100000000000001" customHeight="1" x14ac:dyDescent="0.2">
      <c r="CG9744" s="4"/>
    </row>
    <row r="9745" spans="85:85" ht="20.100000000000001" customHeight="1" x14ac:dyDescent="0.2">
      <c r="CG9745" s="4"/>
    </row>
    <row r="9746" spans="85:85" ht="20.100000000000001" customHeight="1" x14ac:dyDescent="0.2">
      <c r="CG9746" s="4"/>
    </row>
    <row r="9747" spans="85:85" ht="20.100000000000001" customHeight="1" x14ac:dyDescent="0.2">
      <c r="CG9747" s="4"/>
    </row>
    <row r="9748" spans="85:85" ht="20.100000000000001" customHeight="1" x14ac:dyDescent="0.2">
      <c r="CG9748" s="4"/>
    </row>
    <row r="9749" spans="85:85" ht="20.100000000000001" customHeight="1" x14ac:dyDescent="0.2">
      <c r="CG9749" s="4"/>
    </row>
    <row r="9750" spans="85:85" ht="20.100000000000001" customHeight="1" x14ac:dyDescent="0.2">
      <c r="CG9750" s="4"/>
    </row>
    <row r="9751" spans="85:85" ht="20.100000000000001" customHeight="1" x14ac:dyDescent="0.2">
      <c r="CG9751" s="4"/>
    </row>
    <row r="9752" spans="85:85" ht="20.100000000000001" customHeight="1" x14ac:dyDescent="0.2">
      <c r="CG9752" s="4"/>
    </row>
    <row r="9753" spans="85:85" ht="20.100000000000001" customHeight="1" x14ac:dyDescent="0.2">
      <c r="CG9753" s="4"/>
    </row>
    <row r="9754" spans="85:85" ht="20.100000000000001" customHeight="1" x14ac:dyDescent="0.2">
      <c r="CG9754" s="4"/>
    </row>
    <row r="9755" spans="85:85" ht="20.100000000000001" customHeight="1" x14ac:dyDescent="0.2">
      <c r="CG9755" s="4"/>
    </row>
    <row r="9756" spans="85:85" ht="20.100000000000001" customHeight="1" x14ac:dyDescent="0.2">
      <c r="CG9756" s="4"/>
    </row>
    <row r="9757" spans="85:85" ht="20.100000000000001" customHeight="1" x14ac:dyDescent="0.2">
      <c r="CG9757" s="4"/>
    </row>
    <row r="9758" spans="85:85" ht="20.100000000000001" customHeight="1" x14ac:dyDescent="0.2">
      <c r="CG9758" s="4"/>
    </row>
    <row r="9759" spans="85:85" ht="20.100000000000001" customHeight="1" x14ac:dyDescent="0.2">
      <c r="CG9759" s="4"/>
    </row>
    <row r="9760" spans="85:85" ht="20.100000000000001" customHeight="1" x14ac:dyDescent="0.2">
      <c r="CG9760" s="4"/>
    </row>
    <row r="9761" spans="85:85" ht="20.100000000000001" customHeight="1" x14ac:dyDescent="0.2">
      <c r="CG9761" s="4"/>
    </row>
    <row r="9762" spans="85:85" ht="20.100000000000001" customHeight="1" x14ac:dyDescent="0.2">
      <c r="CG9762" s="4"/>
    </row>
    <row r="9763" spans="85:85" ht="20.100000000000001" customHeight="1" x14ac:dyDescent="0.2">
      <c r="CG9763" s="4"/>
    </row>
    <row r="9764" spans="85:85" ht="20.100000000000001" customHeight="1" x14ac:dyDescent="0.2">
      <c r="CG9764" s="4"/>
    </row>
    <row r="9765" spans="85:85" ht="20.100000000000001" customHeight="1" x14ac:dyDescent="0.2">
      <c r="CG9765" s="4"/>
    </row>
    <row r="9766" spans="85:85" ht="20.100000000000001" customHeight="1" x14ac:dyDescent="0.2">
      <c r="CG9766" s="4"/>
    </row>
    <row r="9767" spans="85:85" ht="20.100000000000001" customHeight="1" x14ac:dyDescent="0.2">
      <c r="CG9767" s="4"/>
    </row>
    <row r="9768" spans="85:85" ht="20.100000000000001" customHeight="1" x14ac:dyDescent="0.2">
      <c r="CG9768" s="4"/>
    </row>
    <row r="9769" spans="85:85" ht="20.100000000000001" customHeight="1" x14ac:dyDescent="0.2">
      <c r="CG9769" s="4"/>
    </row>
    <row r="9770" spans="85:85" ht="20.100000000000001" customHeight="1" x14ac:dyDescent="0.2">
      <c r="CG9770" s="4"/>
    </row>
    <row r="9771" spans="85:85" ht="20.100000000000001" customHeight="1" x14ac:dyDescent="0.2">
      <c r="CG9771" s="4"/>
    </row>
    <row r="9772" spans="85:85" ht="20.100000000000001" customHeight="1" x14ac:dyDescent="0.2">
      <c r="CG9772" s="4"/>
    </row>
    <row r="9773" spans="85:85" ht="20.100000000000001" customHeight="1" x14ac:dyDescent="0.2">
      <c r="CG9773" s="4"/>
    </row>
    <row r="9774" spans="85:85" ht="20.100000000000001" customHeight="1" x14ac:dyDescent="0.2">
      <c r="CG9774" s="4"/>
    </row>
    <row r="9775" spans="85:85" ht="20.100000000000001" customHeight="1" x14ac:dyDescent="0.2">
      <c r="CG9775" s="4"/>
    </row>
    <row r="9776" spans="85:85" ht="20.100000000000001" customHeight="1" x14ac:dyDescent="0.2">
      <c r="CG9776" s="4"/>
    </row>
    <row r="9777" spans="85:85" ht="20.100000000000001" customHeight="1" x14ac:dyDescent="0.2">
      <c r="CG9777" s="4"/>
    </row>
    <row r="9778" spans="85:85" ht="20.100000000000001" customHeight="1" x14ac:dyDescent="0.2">
      <c r="CG9778" s="4"/>
    </row>
    <row r="9779" spans="85:85" ht="20.100000000000001" customHeight="1" x14ac:dyDescent="0.2">
      <c r="CG9779" s="4"/>
    </row>
    <row r="9780" spans="85:85" ht="20.100000000000001" customHeight="1" x14ac:dyDescent="0.2">
      <c r="CG9780" s="4"/>
    </row>
    <row r="9781" spans="85:85" ht="20.100000000000001" customHeight="1" x14ac:dyDescent="0.2">
      <c r="CG9781" s="4"/>
    </row>
    <row r="9782" spans="85:85" ht="20.100000000000001" customHeight="1" x14ac:dyDescent="0.2">
      <c r="CG9782" s="4"/>
    </row>
    <row r="9783" spans="85:85" ht="20.100000000000001" customHeight="1" x14ac:dyDescent="0.2">
      <c r="CG9783" s="4"/>
    </row>
    <row r="9784" spans="85:85" ht="20.100000000000001" customHeight="1" x14ac:dyDescent="0.2">
      <c r="CG9784" s="4"/>
    </row>
    <row r="9785" spans="85:85" ht="20.100000000000001" customHeight="1" x14ac:dyDescent="0.2">
      <c r="CG9785" s="4"/>
    </row>
    <row r="9786" spans="85:85" ht="20.100000000000001" customHeight="1" x14ac:dyDescent="0.2">
      <c r="CG9786" s="4"/>
    </row>
    <row r="9787" spans="85:85" ht="20.100000000000001" customHeight="1" x14ac:dyDescent="0.2">
      <c r="CG9787" s="4"/>
    </row>
    <row r="9788" spans="85:85" ht="20.100000000000001" customHeight="1" x14ac:dyDescent="0.2">
      <c r="CG9788" s="4"/>
    </row>
    <row r="9789" spans="85:85" ht="20.100000000000001" customHeight="1" x14ac:dyDescent="0.2">
      <c r="CG9789" s="4"/>
    </row>
    <row r="9790" spans="85:85" ht="20.100000000000001" customHeight="1" x14ac:dyDescent="0.2">
      <c r="CG9790" s="4"/>
    </row>
    <row r="9791" spans="85:85" ht="20.100000000000001" customHeight="1" x14ac:dyDescent="0.2">
      <c r="CG9791" s="4"/>
    </row>
    <row r="9792" spans="85:85" ht="20.100000000000001" customHeight="1" x14ac:dyDescent="0.2">
      <c r="CG9792" s="4"/>
    </row>
    <row r="9793" spans="85:85" ht="20.100000000000001" customHeight="1" x14ac:dyDescent="0.2">
      <c r="CG9793" s="4"/>
    </row>
    <row r="9794" spans="85:85" ht="20.100000000000001" customHeight="1" x14ac:dyDescent="0.2">
      <c r="CG9794" s="4"/>
    </row>
    <row r="9795" spans="85:85" ht="20.100000000000001" customHeight="1" x14ac:dyDescent="0.2">
      <c r="CG9795" s="4"/>
    </row>
    <row r="9796" spans="85:85" ht="20.100000000000001" customHeight="1" x14ac:dyDescent="0.2">
      <c r="CG9796" s="4"/>
    </row>
    <row r="9797" spans="85:85" ht="20.100000000000001" customHeight="1" x14ac:dyDescent="0.2">
      <c r="CG9797" s="4"/>
    </row>
    <row r="9798" spans="85:85" ht="20.100000000000001" customHeight="1" x14ac:dyDescent="0.2">
      <c r="CG9798" s="4"/>
    </row>
    <row r="9799" spans="85:85" ht="20.100000000000001" customHeight="1" x14ac:dyDescent="0.2">
      <c r="CG9799" s="4"/>
    </row>
    <row r="9800" spans="85:85" ht="20.100000000000001" customHeight="1" x14ac:dyDescent="0.2">
      <c r="CG9800" s="4"/>
    </row>
    <row r="9801" spans="85:85" ht="20.100000000000001" customHeight="1" x14ac:dyDescent="0.2">
      <c r="CG9801" s="4"/>
    </row>
    <row r="9802" spans="85:85" ht="20.100000000000001" customHeight="1" x14ac:dyDescent="0.2">
      <c r="CG9802" s="4"/>
    </row>
    <row r="9803" spans="85:85" ht="20.100000000000001" customHeight="1" x14ac:dyDescent="0.2">
      <c r="CG9803" s="4"/>
    </row>
    <row r="9804" spans="85:85" ht="20.100000000000001" customHeight="1" x14ac:dyDescent="0.2">
      <c r="CG9804" s="4"/>
    </row>
    <row r="9805" spans="85:85" ht="20.100000000000001" customHeight="1" x14ac:dyDescent="0.2">
      <c r="CG9805" s="4"/>
    </row>
    <row r="9806" spans="85:85" ht="20.100000000000001" customHeight="1" x14ac:dyDescent="0.2">
      <c r="CG9806" s="4"/>
    </row>
    <row r="9807" spans="85:85" ht="20.100000000000001" customHeight="1" x14ac:dyDescent="0.2">
      <c r="CG9807" s="4"/>
    </row>
    <row r="9808" spans="85:85" ht="20.100000000000001" customHeight="1" x14ac:dyDescent="0.2">
      <c r="CG9808" s="4"/>
    </row>
    <row r="9809" spans="85:85" ht="20.100000000000001" customHeight="1" x14ac:dyDescent="0.2">
      <c r="CG9809" s="4"/>
    </row>
    <row r="9810" spans="85:85" ht="20.100000000000001" customHeight="1" x14ac:dyDescent="0.2">
      <c r="CG9810" s="4"/>
    </row>
    <row r="9811" spans="85:85" ht="20.100000000000001" customHeight="1" x14ac:dyDescent="0.2">
      <c r="CG9811" s="4"/>
    </row>
    <row r="9812" spans="85:85" ht="20.100000000000001" customHeight="1" x14ac:dyDescent="0.2">
      <c r="CG9812" s="4"/>
    </row>
    <row r="9813" spans="85:85" ht="20.100000000000001" customHeight="1" x14ac:dyDescent="0.2">
      <c r="CG9813" s="4"/>
    </row>
    <row r="9814" spans="85:85" ht="20.100000000000001" customHeight="1" x14ac:dyDescent="0.2">
      <c r="CG9814" s="4"/>
    </row>
    <row r="9815" spans="85:85" ht="20.100000000000001" customHeight="1" x14ac:dyDescent="0.2">
      <c r="CG9815" s="4"/>
    </row>
    <row r="9816" spans="85:85" ht="20.100000000000001" customHeight="1" x14ac:dyDescent="0.2">
      <c r="CG9816" s="4"/>
    </row>
    <row r="9817" spans="85:85" ht="20.100000000000001" customHeight="1" x14ac:dyDescent="0.2">
      <c r="CG9817" s="4"/>
    </row>
    <row r="9818" spans="85:85" ht="20.100000000000001" customHeight="1" x14ac:dyDescent="0.2">
      <c r="CG9818" s="4"/>
    </row>
    <row r="9819" spans="85:85" ht="20.100000000000001" customHeight="1" x14ac:dyDescent="0.2">
      <c r="CG9819" s="4"/>
    </row>
    <row r="9820" spans="85:85" ht="20.100000000000001" customHeight="1" x14ac:dyDescent="0.2">
      <c r="CG9820" s="4"/>
    </row>
    <row r="9821" spans="85:85" ht="20.100000000000001" customHeight="1" x14ac:dyDescent="0.2">
      <c r="CG9821" s="4"/>
    </row>
    <row r="9822" spans="85:85" ht="20.100000000000001" customHeight="1" x14ac:dyDescent="0.2">
      <c r="CG9822" s="4"/>
    </row>
    <row r="9823" spans="85:85" ht="20.100000000000001" customHeight="1" x14ac:dyDescent="0.2">
      <c r="CG9823" s="4"/>
    </row>
    <row r="9824" spans="85:85" ht="20.100000000000001" customHeight="1" x14ac:dyDescent="0.2">
      <c r="CG9824" s="4"/>
    </row>
    <row r="9825" spans="85:85" ht="20.100000000000001" customHeight="1" x14ac:dyDescent="0.2">
      <c r="CG9825" s="4"/>
    </row>
    <row r="9826" spans="85:85" ht="20.100000000000001" customHeight="1" x14ac:dyDescent="0.2">
      <c r="CG9826" s="4"/>
    </row>
    <row r="9827" spans="85:85" ht="20.100000000000001" customHeight="1" x14ac:dyDescent="0.2">
      <c r="CG9827" s="4"/>
    </row>
    <row r="9828" spans="85:85" ht="20.100000000000001" customHeight="1" x14ac:dyDescent="0.2">
      <c r="CG9828" s="4"/>
    </row>
    <row r="9829" spans="85:85" ht="20.100000000000001" customHeight="1" x14ac:dyDescent="0.2">
      <c r="CG9829" s="4"/>
    </row>
    <row r="9830" spans="85:85" ht="20.100000000000001" customHeight="1" x14ac:dyDescent="0.2">
      <c r="CG9830" s="4"/>
    </row>
    <row r="9831" spans="85:85" ht="20.100000000000001" customHeight="1" x14ac:dyDescent="0.2">
      <c r="CG9831" s="4"/>
    </row>
    <row r="9832" spans="85:85" ht="20.100000000000001" customHeight="1" x14ac:dyDescent="0.2">
      <c r="CG9832" s="4"/>
    </row>
    <row r="9833" spans="85:85" ht="20.100000000000001" customHeight="1" x14ac:dyDescent="0.2">
      <c r="CG9833" s="4"/>
    </row>
    <row r="9834" spans="85:85" ht="20.100000000000001" customHeight="1" x14ac:dyDescent="0.2">
      <c r="CG9834" s="4"/>
    </row>
    <row r="9835" spans="85:85" ht="20.100000000000001" customHeight="1" x14ac:dyDescent="0.2">
      <c r="CG9835" s="4"/>
    </row>
    <row r="9836" spans="85:85" ht="20.100000000000001" customHeight="1" x14ac:dyDescent="0.2">
      <c r="CG9836" s="4"/>
    </row>
    <row r="9837" spans="85:85" ht="20.100000000000001" customHeight="1" x14ac:dyDescent="0.2">
      <c r="CG9837" s="4"/>
    </row>
    <row r="9838" spans="85:85" ht="20.100000000000001" customHeight="1" x14ac:dyDescent="0.2">
      <c r="CG9838" s="4"/>
    </row>
    <row r="9839" spans="85:85" ht="20.100000000000001" customHeight="1" x14ac:dyDescent="0.2">
      <c r="CG9839" s="4"/>
    </row>
    <row r="9840" spans="85:85" ht="20.100000000000001" customHeight="1" x14ac:dyDescent="0.2">
      <c r="CG9840" s="4"/>
    </row>
    <row r="9841" spans="85:85" ht="20.100000000000001" customHeight="1" x14ac:dyDescent="0.2">
      <c r="CG9841" s="4"/>
    </row>
    <row r="9842" spans="85:85" ht="20.100000000000001" customHeight="1" x14ac:dyDescent="0.2">
      <c r="CG9842" s="4"/>
    </row>
    <row r="9843" spans="85:85" ht="20.100000000000001" customHeight="1" x14ac:dyDescent="0.2">
      <c r="CG9843" s="4"/>
    </row>
    <row r="9844" spans="85:85" ht="20.100000000000001" customHeight="1" x14ac:dyDescent="0.2">
      <c r="CG9844" s="4"/>
    </row>
    <row r="9845" spans="85:85" ht="20.100000000000001" customHeight="1" x14ac:dyDescent="0.2">
      <c r="CG9845" s="4"/>
    </row>
    <row r="9846" spans="85:85" ht="20.100000000000001" customHeight="1" x14ac:dyDescent="0.2">
      <c r="CG9846" s="4"/>
    </row>
    <row r="9847" spans="85:85" ht="20.100000000000001" customHeight="1" x14ac:dyDescent="0.2">
      <c r="CG9847" s="4"/>
    </row>
    <row r="9848" spans="85:85" ht="20.100000000000001" customHeight="1" x14ac:dyDescent="0.2">
      <c r="CG9848" s="4"/>
    </row>
    <row r="9849" spans="85:85" ht="20.100000000000001" customHeight="1" x14ac:dyDescent="0.2">
      <c r="CG9849" s="4"/>
    </row>
    <row r="9850" spans="85:85" ht="20.100000000000001" customHeight="1" x14ac:dyDescent="0.2">
      <c r="CG9850" s="4"/>
    </row>
    <row r="9851" spans="85:85" ht="20.100000000000001" customHeight="1" x14ac:dyDescent="0.2">
      <c r="CG9851" s="4"/>
    </row>
    <row r="9852" spans="85:85" ht="20.100000000000001" customHeight="1" x14ac:dyDescent="0.2">
      <c r="CG9852" s="4"/>
    </row>
    <row r="9853" spans="85:85" ht="20.100000000000001" customHeight="1" x14ac:dyDescent="0.2">
      <c r="CG9853" s="4"/>
    </row>
    <row r="9854" spans="85:85" ht="20.100000000000001" customHeight="1" x14ac:dyDescent="0.2">
      <c r="CG9854" s="4"/>
    </row>
    <row r="9855" spans="85:85" ht="20.100000000000001" customHeight="1" x14ac:dyDescent="0.2">
      <c r="CG9855" s="4"/>
    </row>
    <row r="9856" spans="85:85" ht="20.100000000000001" customHeight="1" x14ac:dyDescent="0.2">
      <c r="CG9856" s="4"/>
    </row>
    <row r="9857" spans="85:85" ht="20.100000000000001" customHeight="1" x14ac:dyDescent="0.2">
      <c r="CG9857" s="4"/>
    </row>
    <row r="9858" spans="85:85" ht="20.100000000000001" customHeight="1" x14ac:dyDescent="0.2">
      <c r="CG9858" s="4"/>
    </row>
    <row r="9859" spans="85:85" ht="20.100000000000001" customHeight="1" x14ac:dyDescent="0.2">
      <c r="CG9859" s="4"/>
    </row>
    <row r="9860" spans="85:85" ht="20.100000000000001" customHeight="1" x14ac:dyDescent="0.2">
      <c r="CG9860" s="4"/>
    </row>
    <row r="9861" spans="85:85" ht="20.100000000000001" customHeight="1" x14ac:dyDescent="0.2">
      <c r="CG9861" s="4"/>
    </row>
    <row r="9862" spans="85:85" ht="20.100000000000001" customHeight="1" x14ac:dyDescent="0.2">
      <c r="CG9862" s="4"/>
    </row>
    <row r="9863" spans="85:85" ht="20.100000000000001" customHeight="1" x14ac:dyDescent="0.2">
      <c r="CG9863" s="4"/>
    </row>
    <row r="9864" spans="85:85" ht="20.100000000000001" customHeight="1" x14ac:dyDescent="0.2">
      <c r="CG9864" s="4"/>
    </row>
    <row r="9865" spans="85:85" ht="20.100000000000001" customHeight="1" x14ac:dyDescent="0.2">
      <c r="CG9865" s="4"/>
    </row>
    <row r="9866" spans="85:85" ht="20.100000000000001" customHeight="1" x14ac:dyDescent="0.2">
      <c r="CG9866" s="4"/>
    </row>
    <row r="9867" spans="85:85" ht="20.100000000000001" customHeight="1" x14ac:dyDescent="0.2">
      <c r="CG9867" s="4"/>
    </row>
    <row r="9868" spans="85:85" ht="20.100000000000001" customHeight="1" x14ac:dyDescent="0.2">
      <c r="CG9868" s="4"/>
    </row>
    <row r="9869" spans="85:85" ht="20.100000000000001" customHeight="1" x14ac:dyDescent="0.2">
      <c r="CG9869" s="4"/>
    </row>
    <row r="9870" spans="85:85" ht="20.100000000000001" customHeight="1" x14ac:dyDescent="0.2">
      <c r="CG9870" s="4"/>
    </row>
    <row r="9871" spans="85:85" ht="20.100000000000001" customHeight="1" x14ac:dyDescent="0.2">
      <c r="CG9871" s="4"/>
    </row>
    <row r="9872" spans="85:85" ht="20.100000000000001" customHeight="1" x14ac:dyDescent="0.2">
      <c r="CG9872" s="4"/>
    </row>
    <row r="9873" spans="85:85" ht="20.100000000000001" customHeight="1" x14ac:dyDescent="0.2">
      <c r="CG9873" s="4"/>
    </row>
    <row r="9874" spans="85:85" ht="20.100000000000001" customHeight="1" x14ac:dyDescent="0.2">
      <c r="CG9874" s="4"/>
    </row>
    <row r="9875" spans="85:85" ht="20.100000000000001" customHeight="1" x14ac:dyDescent="0.2">
      <c r="CG9875" s="4"/>
    </row>
    <row r="9876" spans="85:85" ht="20.100000000000001" customHeight="1" x14ac:dyDescent="0.2">
      <c r="CG9876" s="4"/>
    </row>
    <row r="9877" spans="85:85" ht="20.100000000000001" customHeight="1" x14ac:dyDescent="0.2">
      <c r="CG9877" s="4"/>
    </row>
    <row r="9878" spans="85:85" ht="20.100000000000001" customHeight="1" x14ac:dyDescent="0.2">
      <c r="CG9878" s="4"/>
    </row>
    <row r="9879" spans="85:85" ht="20.100000000000001" customHeight="1" x14ac:dyDescent="0.2">
      <c r="CG9879" s="4"/>
    </row>
    <row r="9880" spans="85:85" ht="20.100000000000001" customHeight="1" x14ac:dyDescent="0.2">
      <c r="CG9880" s="4"/>
    </row>
    <row r="9881" spans="85:85" ht="20.100000000000001" customHeight="1" x14ac:dyDescent="0.2">
      <c r="CG9881" s="4"/>
    </row>
    <row r="9882" spans="85:85" ht="20.100000000000001" customHeight="1" x14ac:dyDescent="0.2">
      <c r="CG9882" s="4"/>
    </row>
    <row r="9883" spans="85:85" ht="20.100000000000001" customHeight="1" x14ac:dyDescent="0.2">
      <c r="CG9883" s="4"/>
    </row>
    <row r="9884" spans="85:85" ht="20.100000000000001" customHeight="1" x14ac:dyDescent="0.2">
      <c r="CG9884" s="4"/>
    </row>
    <row r="9885" spans="85:85" ht="20.100000000000001" customHeight="1" x14ac:dyDescent="0.2">
      <c r="CG9885" s="4"/>
    </row>
    <row r="9886" spans="85:85" ht="20.100000000000001" customHeight="1" x14ac:dyDescent="0.2">
      <c r="CG9886" s="4"/>
    </row>
    <row r="9887" spans="85:85" ht="20.100000000000001" customHeight="1" x14ac:dyDescent="0.2">
      <c r="CG9887" s="4"/>
    </row>
    <row r="9888" spans="85:85" ht="20.100000000000001" customHeight="1" x14ac:dyDescent="0.2">
      <c r="CG9888" s="4"/>
    </row>
    <row r="9889" spans="85:85" ht="20.100000000000001" customHeight="1" x14ac:dyDescent="0.2">
      <c r="CG9889" s="4"/>
    </row>
    <row r="9890" spans="85:85" ht="20.100000000000001" customHeight="1" x14ac:dyDescent="0.2">
      <c r="CG9890" s="4"/>
    </row>
    <row r="9891" spans="85:85" ht="20.100000000000001" customHeight="1" x14ac:dyDescent="0.2">
      <c r="CG9891" s="4"/>
    </row>
    <row r="9892" spans="85:85" ht="20.100000000000001" customHeight="1" x14ac:dyDescent="0.2">
      <c r="CG9892" s="4"/>
    </row>
    <row r="9893" spans="85:85" ht="20.100000000000001" customHeight="1" x14ac:dyDescent="0.2">
      <c r="CG9893" s="4"/>
    </row>
    <row r="9894" spans="85:85" ht="20.100000000000001" customHeight="1" x14ac:dyDescent="0.2">
      <c r="CG9894" s="4"/>
    </row>
    <row r="9895" spans="85:85" ht="20.100000000000001" customHeight="1" x14ac:dyDescent="0.2">
      <c r="CG9895" s="4"/>
    </row>
    <row r="9896" spans="85:85" ht="20.100000000000001" customHeight="1" x14ac:dyDescent="0.2">
      <c r="CG9896" s="4"/>
    </row>
    <row r="9897" spans="85:85" ht="20.100000000000001" customHeight="1" x14ac:dyDescent="0.2">
      <c r="CG9897" s="4"/>
    </row>
    <row r="9898" spans="85:85" ht="20.100000000000001" customHeight="1" x14ac:dyDescent="0.2">
      <c r="CG9898" s="4"/>
    </row>
    <row r="9899" spans="85:85" ht="20.100000000000001" customHeight="1" x14ac:dyDescent="0.2">
      <c r="CG9899" s="4"/>
    </row>
    <row r="9900" spans="85:85" ht="20.100000000000001" customHeight="1" x14ac:dyDescent="0.2">
      <c r="CG9900" s="4"/>
    </row>
    <row r="9901" spans="85:85" ht="20.100000000000001" customHeight="1" x14ac:dyDescent="0.2">
      <c r="CG9901" s="4"/>
    </row>
    <row r="9902" spans="85:85" ht="20.100000000000001" customHeight="1" x14ac:dyDescent="0.2">
      <c r="CG9902" s="4"/>
    </row>
    <row r="9903" spans="85:85" ht="20.100000000000001" customHeight="1" x14ac:dyDescent="0.2">
      <c r="CG9903" s="4"/>
    </row>
    <row r="9904" spans="85:85" ht="20.100000000000001" customHeight="1" x14ac:dyDescent="0.2">
      <c r="CG9904" s="4"/>
    </row>
    <row r="9905" spans="85:85" ht="20.100000000000001" customHeight="1" x14ac:dyDescent="0.2">
      <c r="CG9905" s="4"/>
    </row>
    <row r="9906" spans="85:85" ht="20.100000000000001" customHeight="1" x14ac:dyDescent="0.2">
      <c r="CG9906" s="4"/>
    </row>
    <row r="9907" spans="85:85" ht="20.100000000000001" customHeight="1" x14ac:dyDescent="0.2">
      <c r="CG9907" s="4"/>
    </row>
    <row r="9908" spans="85:85" ht="20.100000000000001" customHeight="1" x14ac:dyDescent="0.2">
      <c r="CG9908" s="4"/>
    </row>
    <row r="9909" spans="85:85" ht="20.100000000000001" customHeight="1" x14ac:dyDescent="0.2">
      <c r="CG9909" s="4"/>
    </row>
    <row r="9910" spans="85:85" ht="20.100000000000001" customHeight="1" x14ac:dyDescent="0.2">
      <c r="CG9910" s="4"/>
    </row>
    <row r="9911" spans="85:85" ht="20.100000000000001" customHeight="1" x14ac:dyDescent="0.2">
      <c r="CG9911" s="4"/>
    </row>
    <row r="9912" spans="85:85" ht="20.100000000000001" customHeight="1" x14ac:dyDescent="0.2">
      <c r="CG9912" s="4"/>
    </row>
    <row r="9913" spans="85:85" ht="20.100000000000001" customHeight="1" x14ac:dyDescent="0.2">
      <c r="CG9913" s="4"/>
    </row>
    <row r="9914" spans="85:85" ht="20.100000000000001" customHeight="1" x14ac:dyDescent="0.2">
      <c r="CG9914" s="4"/>
    </row>
    <row r="9915" spans="85:85" ht="20.100000000000001" customHeight="1" x14ac:dyDescent="0.2">
      <c r="CG9915" s="4"/>
    </row>
    <row r="9916" spans="85:85" ht="20.100000000000001" customHeight="1" x14ac:dyDescent="0.2">
      <c r="CG9916" s="4"/>
    </row>
    <row r="9917" spans="85:85" ht="20.100000000000001" customHeight="1" x14ac:dyDescent="0.2">
      <c r="CG9917" s="4"/>
    </row>
    <row r="9918" spans="85:85" ht="20.100000000000001" customHeight="1" x14ac:dyDescent="0.2">
      <c r="CG9918" s="4"/>
    </row>
    <row r="9919" spans="85:85" ht="20.100000000000001" customHeight="1" x14ac:dyDescent="0.2">
      <c r="CG9919" s="4"/>
    </row>
    <row r="9920" spans="85:85" ht="20.100000000000001" customHeight="1" x14ac:dyDescent="0.2">
      <c r="CG9920" s="4"/>
    </row>
    <row r="9921" spans="85:85" ht="20.100000000000001" customHeight="1" x14ac:dyDescent="0.2">
      <c r="CG9921" s="4"/>
    </row>
    <row r="9922" spans="85:85" ht="20.100000000000001" customHeight="1" x14ac:dyDescent="0.2">
      <c r="CG9922" s="4"/>
    </row>
    <row r="9923" spans="85:85" ht="20.100000000000001" customHeight="1" x14ac:dyDescent="0.2">
      <c r="CG9923" s="4"/>
    </row>
    <row r="9924" spans="85:85" ht="20.100000000000001" customHeight="1" x14ac:dyDescent="0.2">
      <c r="CG9924" s="4"/>
    </row>
    <row r="9925" spans="85:85" ht="20.100000000000001" customHeight="1" x14ac:dyDescent="0.2">
      <c r="CG9925" s="4"/>
    </row>
    <row r="9926" spans="85:85" ht="20.100000000000001" customHeight="1" x14ac:dyDescent="0.2">
      <c r="CG9926" s="4"/>
    </row>
    <row r="9927" spans="85:85" ht="20.100000000000001" customHeight="1" x14ac:dyDescent="0.2">
      <c r="CG9927" s="4"/>
    </row>
    <row r="9928" spans="85:85" ht="20.100000000000001" customHeight="1" x14ac:dyDescent="0.2">
      <c r="CG9928" s="4"/>
    </row>
    <row r="9929" spans="85:85" ht="20.100000000000001" customHeight="1" x14ac:dyDescent="0.2">
      <c r="CG9929" s="4"/>
    </row>
    <row r="9930" spans="85:85" ht="20.100000000000001" customHeight="1" x14ac:dyDescent="0.2">
      <c r="CG9930" s="4"/>
    </row>
    <row r="9931" spans="85:85" ht="20.100000000000001" customHeight="1" x14ac:dyDescent="0.2">
      <c r="CG9931" s="4"/>
    </row>
    <row r="9932" spans="85:85" ht="20.100000000000001" customHeight="1" x14ac:dyDescent="0.2">
      <c r="CG9932" s="4"/>
    </row>
    <row r="9933" spans="85:85" ht="20.100000000000001" customHeight="1" x14ac:dyDescent="0.2">
      <c r="CG9933" s="4"/>
    </row>
    <row r="9934" spans="85:85" ht="20.100000000000001" customHeight="1" x14ac:dyDescent="0.2">
      <c r="CG9934" s="4"/>
    </row>
    <row r="9935" spans="85:85" ht="20.100000000000001" customHeight="1" x14ac:dyDescent="0.2">
      <c r="CG9935" s="4"/>
    </row>
    <row r="9936" spans="85:85" ht="20.100000000000001" customHeight="1" x14ac:dyDescent="0.2">
      <c r="CG9936" s="4"/>
    </row>
    <row r="9937" spans="85:85" ht="20.100000000000001" customHeight="1" x14ac:dyDescent="0.2">
      <c r="CG9937" s="4"/>
    </row>
    <row r="9938" spans="85:85" ht="20.100000000000001" customHeight="1" x14ac:dyDescent="0.2">
      <c r="CG9938" s="4"/>
    </row>
    <row r="9939" spans="85:85" ht="20.100000000000001" customHeight="1" x14ac:dyDescent="0.2">
      <c r="CG9939" s="4"/>
    </row>
    <row r="9940" spans="85:85" ht="20.100000000000001" customHeight="1" x14ac:dyDescent="0.2">
      <c r="CG9940" s="4"/>
    </row>
    <row r="9941" spans="85:85" ht="20.100000000000001" customHeight="1" x14ac:dyDescent="0.2">
      <c r="CG9941" s="4"/>
    </row>
    <row r="9942" spans="85:85" ht="20.100000000000001" customHeight="1" x14ac:dyDescent="0.2">
      <c r="CG9942" s="4"/>
    </row>
    <row r="9943" spans="85:85" ht="20.100000000000001" customHeight="1" x14ac:dyDescent="0.2">
      <c r="CG9943" s="4"/>
    </row>
    <row r="9944" spans="85:85" ht="20.100000000000001" customHeight="1" x14ac:dyDescent="0.2">
      <c r="CG9944" s="4"/>
    </row>
    <row r="9945" spans="85:85" ht="20.100000000000001" customHeight="1" x14ac:dyDescent="0.2">
      <c r="CG9945" s="4"/>
    </row>
    <row r="9946" spans="85:85" ht="20.100000000000001" customHeight="1" x14ac:dyDescent="0.2">
      <c r="CG9946" s="4"/>
    </row>
    <row r="9947" spans="85:85" ht="20.100000000000001" customHeight="1" x14ac:dyDescent="0.2">
      <c r="CG9947" s="4"/>
    </row>
    <row r="9948" spans="85:85" ht="20.100000000000001" customHeight="1" x14ac:dyDescent="0.2">
      <c r="CG9948" s="4"/>
    </row>
    <row r="9949" spans="85:85" ht="20.100000000000001" customHeight="1" x14ac:dyDescent="0.2">
      <c r="CG9949" s="4"/>
    </row>
    <row r="9950" spans="85:85" ht="20.100000000000001" customHeight="1" x14ac:dyDescent="0.2">
      <c r="CG9950" s="4"/>
    </row>
    <row r="9951" spans="85:85" ht="20.100000000000001" customHeight="1" x14ac:dyDescent="0.2">
      <c r="CG9951" s="4"/>
    </row>
    <row r="9952" spans="85:85" ht="20.100000000000001" customHeight="1" x14ac:dyDescent="0.2">
      <c r="CG9952" s="4"/>
    </row>
    <row r="9953" spans="85:85" ht="20.100000000000001" customHeight="1" x14ac:dyDescent="0.2">
      <c r="CG9953" s="4"/>
    </row>
    <row r="9954" spans="85:85" ht="20.100000000000001" customHeight="1" x14ac:dyDescent="0.2">
      <c r="CG9954" s="4"/>
    </row>
    <row r="9955" spans="85:85" ht="20.100000000000001" customHeight="1" x14ac:dyDescent="0.2">
      <c r="CG9955" s="4"/>
    </row>
    <row r="9956" spans="85:85" ht="20.100000000000001" customHeight="1" x14ac:dyDescent="0.2">
      <c r="CG9956" s="4"/>
    </row>
    <row r="9957" spans="85:85" ht="20.100000000000001" customHeight="1" x14ac:dyDescent="0.2">
      <c r="CG9957" s="4"/>
    </row>
    <row r="9958" spans="85:85" ht="20.100000000000001" customHeight="1" x14ac:dyDescent="0.2">
      <c r="CG9958" s="4"/>
    </row>
    <row r="9959" spans="85:85" ht="20.100000000000001" customHeight="1" x14ac:dyDescent="0.2">
      <c r="CG9959" s="4"/>
    </row>
    <row r="9960" spans="85:85" ht="20.100000000000001" customHeight="1" x14ac:dyDescent="0.2">
      <c r="CG9960" s="4"/>
    </row>
    <row r="9961" spans="85:85" ht="20.100000000000001" customHeight="1" x14ac:dyDescent="0.2">
      <c r="CG9961" s="4"/>
    </row>
    <row r="9962" spans="85:85" ht="20.100000000000001" customHeight="1" x14ac:dyDescent="0.2">
      <c r="CG9962" s="4"/>
    </row>
    <row r="9963" spans="85:85" ht="20.100000000000001" customHeight="1" x14ac:dyDescent="0.2">
      <c r="CG9963" s="4"/>
    </row>
    <row r="9964" spans="85:85" ht="20.100000000000001" customHeight="1" x14ac:dyDescent="0.2">
      <c r="CG9964" s="4"/>
    </row>
    <row r="9965" spans="85:85" ht="20.100000000000001" customHeight="1" x14ac:dyDescent="0.2">
      <c r="CG9965" s="4"/>
    </row>
    <row r="9966" spans="85:85" ht="20.100000000000001" customHeight="1" x14ac:dyDescent="0.2">
      <c r="CG9966" s="4"/>
    </row>
    <row r="9967" spans="85:85" ht="20.100000000000001" customHeight="1" x14ac:dyDescent="0.2">
      <c r="CG9967" s="4"/>
    </row>
    <row r="9968" spans="85:85" ht="20.100000000000001" customHeight="1" x14ac:dyDescent="0.2">
      <c r="CG9968" s="4"/>
    </row>
    <row r="9969" spans="85:85" ht="20.100000000000001" customHeight="1" x14ac:dyDescent="0.2">
      <c r="CG9969" s="4"/>
    </row>
    <row r="9970" spans="85:85" ht="20.100000000000001" customHeight="1" x14ac:dyDescent="0.2">
      <c r="CG9970" s="4"/>
    </row>
    <row r="9971" spans="85:85" ht="20.100000000000001" customHeight="1" x14ac:dyDescent="0.2">
      <c r="CG9971" s="4"/>
    </row>
    <row r="9972" spans="85:85" ht="20.100000000000001" customHeight="1" x14ac:dyDescent="0.2">
      <c r="CG9972" s="4"/>
    </row>
    <row r="9973" spans="85:85" ht="20.100000000000001" customHeight="1" x14ac:dyDescent="0.2">
      <c r="CG9973" s="4"/>
    </row>
    <row r="9974" spans="85:85" ht="20.100000000000001" customHeight="1" x14ac:dyDescent="0.2">
      <c r="CG9974" s="4"/>
    </row>
    <row r="9975" spans="85:85" ht="20.100000000000001" customHeight="1" x14ac:dyDescent="0.2">
      <c r="CG9975" s="4"/>
    </row>
    <row r="9976" spans="85:85" ht="20.100000000000001" customHeight="1" x14ac:dyDescent="0.2">
      <c r="CG9976" s="4"/>
    </row>
    <row r="9977" spans="85:85" ht="20.100000000000001" customHeight="1" x14ac:dyDescent="0.2">
      <c r="CG9977" s="4"/>
    </row>
    <row r="9978" spans="85:85" ht="20.100000000000001" customHeight="1" x14ac:dyDescent="0.2">
      <c r="CG9978" s="4"/>
    </row>
    <row r="9979" spans="85:85" ht="20.100000000000001" customHeight="1" x14ac:dyDescent="0.2">
      <c r="CG9979" s="4"/>
    </row>
    <row r="9980" spans="85:85" ht="20.100000000000001" customHeight="1" x14ac:dyDescent="0.2">
      <c r="CG9980" s="4"/>
    </row>
    <row r="9981" spans="85:85" ht="20.100000000000001" customHeight="1" x14ac:dyDescent="0.2">
      <c r="CG9981" s="4"/>
    </row>
    <row r="9982" spans="85:85" ht="20.100000000000001" customHeight="1" x14ac:dyDescent="0.2">
      <c r="CG9982" s="4"/>
    </row>
    <row r="9983" spans="85:85" ht="20.100000000000001" customHeight="1" x14ac:dyDescent="0.2">
      <c r="CG9983" s="4"/>
    </row>
    <row r="9984" spans="85:85" ht="20.100000000000001" customHeight="1" x14ac:dyDescent="0.2">
      <c r="CG9984" s="4"/>
    </row>
    <row r="9985" spans="85:85" ht="20.100000000000001" customHeight="1" x14ac:dyDescent="0.2">
      <c r="CG9985" s="4"/>
    </row>
    <row r="9986" spans="85:85" ht="20.100000000000001" customHeight="1" x14ac:dyDescent="0.2">
      <c r="CG9986" s="4"/>
    </row>
    <row r="9987" spans="85:85" ht="20.100000000000001" customHeight="1" x14ac:dyDescent="0.2">
      <c r="CG9987" s="4"/>
    </row>
    <row r="9988" spans="85:85" ht="20.100000000000001" customHeight="1" x14ac:dyDescent="0.2">
      <c r="CG9988" s="4"/>
    </row>
    <row r="9989" spans="85:85" ht="20.100000000000001" customHeight="1" x14ac:dyDescent="0.2">
      <c r="CG9989" s="4"/>
    </row>
    <row r="9990" spans="85:85" ht="20.100000000000001" customHeight="1" x14ac:dyDescent="0.2">
      <c r="CG9990" s="4"/>
    </row>
    <row r="9991" spans="85:85" ht="20.100000000000001" customHeight="1" x14ac:dyDescent="0.2">
      <c r="CG9991" s="4"/>
    </row>
    <row r="9992" spans="85:85" ht="20.100000000000001" customHeight="1" x14ac:dyDescent="0.2">
      <c r="CG9992" s="4"/>
    </row>
    <row r="9993" spans="85:85" ht="20.100000000000001" customHeight="1" x14ac:dyDescent="0.2">
      <c r="CG9993" s="4"/>
    </row>
    <row r="9994" spans="85:85" ht="20.100000000000001" customHeight="1" x14ac:dyDescent="0.2">
      <c r="CG9994" s="4"/>
    </row>
    <row r="9995" spans="85:85" ht="20.100000000000001" customHeight="1" x14ac:dyDescent="0.2">
      <c r="CG9995" s="4"/>
    </row>
    <row r="9996" spans="85:85" ht="20.100000000000001" customHeight="1" x14ac:dyDescent="0.2">
      <c r="CG9996" s="4"/>
    </row>
    <row r="9997" spans="85:85" ht="20.100000000000001" customHeight="1" x14ac:dyDescent="0.2">
      <c r="CG9997" s="4"/>
    </row>
    <row r="9998" spans="85:85" ht="20.100000000000001" customHeight="1" x14ac:dyDescent="0.2">
      <c r="CG9998" s="4"/>
    </row>
    <row r="9999" spans="85:85" ht="20.100000000000001" customHeight="1" x14ac:dyDescent="0.2">
      <c r="CG9999" s="4"/>
    </row>
    <row r="10000" spans="85:85" ht="20.100000000000001" customHeight="1" x14ac:dyDescent="0.2">
      <c r="CG10000" s="4"/>
    </row>
    <row r="10001" spans="85:85" ht="20.100000000000001" customHeight="1" x14ac:dyDescent="0.2">
      <c r="CG10001" s="4"/>
    </row>
    <row r="10002" spans="85:85" ht="20.100000000000001" customHeight="1" x14ac:dyDescent="0.2">
      <c r="CG10002" s="4"/>
    </row>
    <row r="10003" spans="85:85" ht="20.100000000000001" customHeight="1" x14ac:dyDescent="0.2">
      <c r="CG10003" s="4"/>
    </row>
    <row r="10004" spans="85:85" ht="20.100000000000001" customHeight="1" x14ac:dyDescent="0.2">
      <c r="CG10004" s="4"/>
    </row>
    <row r="10005" spans="85:85" ht="20.100000000000001" customHeight="1" x14ac:dyDescent="0.2">
      <c r="CG10005" s="4"/>
    </row>
    <row r="10006" spans="85:85" ht="20.100000000000001" customHeight="1" x14ac:dyDescent="0.2">
      <c r="CG10006" s="4"/>
    </row>
    <row r="10007" spans="85:85" ht="20.100000000000001" customHeight="1" x14ac:dyDescent="0.2">
      <c r="CG10007" s="4"/>
    </row>
    <row r="10008" spans="85:85" ht="20.100000000000001" customHeight="1" x14ac:dyDescent="0.2">
      <c r="CG10008" s="4"/>
    </row>
    <row r="10009" spans="85:85" ht="20.100000000000001" customHeight="1" x14ac:dyDescent="0.2">
      <c r="CG10009" s="4"/>
    </row>
    <row r="10010" spans="85:85" ht="20.100000000000001" customHeight="1" x14ac:dyDescent="0.2">
      <c r="CG10010" s="4"/>
    </row>
    <row r="10011" spans="85:85" ht="20.100000000000001" customHeight="1" x14ac:dyDescent="0.2">
      <c r="CG10011" s="4"/>
    </row>
    <row r="10012" spans="85:85" ht="20.100000000000001" customHeight="1" x14ac:dyDescent="0.2">
      <c r="CG10012" s="4"/>
    </row>
    <row r="10013" spans="85:85" ht="20.100000000000001" customHeight="1" x14ac:dyDescent="0.2">
      <c r="CG10013" s="4"/>
    </row>
    <row r="10014" spans="85:85" ht="20.100000000000001" customHeight="1" x14ac:dyDescent="0.2">
      <c r="CG10014" s="4"/>
    </row>
    <row r="10015" spans="85:85" ht="20.100000000000001" customHeight="1" x14ac:dyDescent="0.2">
      <c r="CG10015" s="4"/>
    </row>
    <row r="10016" spans="85:85" ht="20.100000000000001" customHeight="1" x14ac:dyDescent="0.2">
      <c r="CG10016" s="4"/>
    </row>
    <row r="10017" spans="85:85" ht="20.100000000000001" customHeight="1" x14ac:dyDescent="0.2">
      <c r="CG10017" s="4"/>
    </row>
    <row r="10018" spans="85:85" ht="20.100000000000001" customHeight="1" x14ac:dyDescent="0.2">
      <c r="CG10018" s="4"/>
    </row>
    <row r="10019" spans="85:85" ht="20.100000000000001" customHeight="1" x14ac:dyDescent="0.2">
      <c r="CG10019" s="4"/>
    </row>
    <row r="10020" spans="85:85" ht="20.100000000000001" customHeight="1" x14ac:dyDescent="0.2">
      <c r="CG10020" s="4"/>
    </row>
    <row r="10021" spans="85:85" ht="20.100000000000001" customHeight="1" x14ac:dyDescent="0.2">
      <c r="CG10021" s="4"/>
    </row>
    <row r="10022" spans="85:85" ht="20.100000000000001" customHeight="1" x14ac:dyDescent="0.2">
      <c r="CG10022" s="4"/>
    </row>
    <row r="10023" spans="85:85" ht="20.100000000000001" customHeight="1" x14ac:dyDescent="0.2">
      <c r="CG10023" s="4"/>
    </row>
    <row r="10024" spans="85:85" ht="20.100000000000001" customHeight="1" x14ac:dyDescent="0.2">
      <c r="CG10024" s="4"/>
    </row>
    <row r="10025" spans="85:85" ht="20.100000000000001" customHeight="1" x14ac:dyDescent="0.2">
      <c r="CG10025" s="4"/>
    </row>
    <row r="10026" spans="85:85" ht="20.100000000000001" customHeight="1" x14ac:dyDescent="0.2">
      <c r="CG10026" s="4"/>
    </row>
    <row r="10027" spans="85:85" ht="20.100000000000001" customHeight="1" x14ac:dyDescent="0.2">
      <c r="CG10027" s="4"/>
    </row>
    <row r="10028" spans="85:85" ht="20.100000000000001" customHeight="1" x14ac:dyDescent="0.2">
      <c r="CG10028" s="4"/>
    </row>
    <row r="10029" spans="85:85" ht="20.100000000000001" customHeight="1" x14ac:dyDescent="0.2">
      <c r="CG10029" s="4"/>
    </row>
    <row r="10030" spans="85:85" ht="20.100000000000001" customHeight="1" x14ac:dyDescent="0.2">
      <c r="CG10030" s="4"/>
    </row>
    <row r="10031" spans="85:85" ht="20.100000000000001" customHeight="1" x14ac:dyDescent="0.2">
      <c r="CG10031" s="4"/>
    </row>
    <row r="10032" spans="85:85" ht="20.100000000000001" customHeight="1" x14ac:dyDescent="0.2">
      <c r="CG10032" s="4"/>
    </row>
    <row r="10033" spans="85:85" ht="20.100000000000001" customHeight="1" x14ac:dyDescent="0.2">
      <c r="CG10033" s="4"/>
    </row>
    <row r="10034" spans="85:85" ht="20.100000000000001" customHeight="1" x14ac:dyDescent="0.2">
      <c r="CG10034" s="4"/>
    </row>
    <row r="10035" spans="85:85" ht="20.100000000000001" customHeight="1" x14ac:dyDescent="0.2">
      <c r="CG10035" s="4"/>
    </row>
    <row r="10036" spans="85:85" ht="20.100000000000001" customHeight="1" x14ac:dyDescent="0.2">
      <c r="CG10036" s="4"/>
    </row>
    <row r="10037" spans="85:85" ht="20.100000000000001" customHeight="1" x14ac:dyDescent="0.2">
      <c r="CG10037" s="4"/>
    </row>
    <row r="10038" spans="85:85" ht="20.100000000000001" customHeight="1" x14ac:dyDescent="0.2">
      <c r="CG10038" s="4"/>
    </row>
    <row r="10039" spans="85:85" ht="20.100000000000001" customHeight="1" x14ac:dyDescent="0.2">
      <c r="CG10039" s="4"/>
    </row>
    <row r="10040" spans="85:85" ht="20.100000000000001" customHeight="1" x14ac:dyDescent="0.2">
      <c r="CG10040" s="4"/>
    </row>
    <row r="10041" spans="85:85" ht="20.100000000000001" customHeight="1" x14ac:dyDescent="0.2">
      <c r="CG10041" s="4"/>
    </row>
    <row r="10042" spans="85:85" ht="20.100000000000001" customHeight="1" x14ac:dyDescent="0.2">
      <c r="CG10042" s="4"/>
    </row>
    <row r="10043" spans="85:85" ht="20.100000000000001" customHeight="1" x14ac:dyDescent="0.2">
      <c r="CG10043" s="4"/>
    </row>
    <row r="10044" spans="85:85" ht="20.100000000000001" customHeight="1" x14ac:dyDescent="0.2">
      <c r="CG10044" s="4"/>
    </row>
    <row r="10045" spans="85:85" ht="20.100000000000001" customHeight="1" x14ac:dyDescent="0.2">
      <c r="CG10045" s="4"/>
    </row>
    <row r="10046" spans="85:85" ht="20.100000000000001" customHeight="1" x14ac:dyDescent="0.2">
      <c r="CG10046" s="4"/>
    </row>
    <row r="10047" spans="85:85" ht="20.100000000000001" customHeight="1" x14ac:dyDescent="0.2">
      <c r="CG10047" s="4"/>
    </row>
    <row r="10048" spans="85:85" ht="20.100000000000001" customHeight="1" x14ac:dyDescent="0.2">
      <c r="CG10048" s="4"/>
    </row>
    <row r="10049" spans="85:85" ht="20.100000000000001" customHeight="1" x14ac:dyDescent="0.2">
      <c r="CG10049" s="4"/>
    </row>
    <row r="10050" spans="85:85" ht="20.100000000000001" customHeight="1" x14ac:dyDescent="0.2">
      <c r="CG10050" s="4"/>
    </row>
    <row r="10051" spans="85:85" ht="20.100000000000001" customHeight="1" x14ac:dyDescent="0.2">
      <c r="CG10051" s="4"/>
    </row>
    <row r="10052" spans="85:85" ht="20.100000000000001" customHeight="1" x14ac:dyDescent="0.2">
      <c r="CG10052" s="4"/>
    </row>
    <row r="10053" spans="85:85" ht="20.100000000000001" customHeight="1" x14ac:dyDescent="0.2">
      <c r="CG10053" s="4"/>
    </row>
    <row r="10054" spans="85:85" ht="20.100000000000001" customHeight="1" x14ac:dyDescent="0.2">
      <c r="CG10054" s="4"/>
    </row>
    <row r="10055" spans="85:85" ht="20.100000000000001" customHeight="1" x14ac:dyDescent="0.2">
      <c r="CG10055" s="4"/>
    </row>
    <row r="10056" spans="85:85" ht="20.100000000000001" customHeight="1" x14ac:dyDescent="0.2">
      <c r="CG10056" s="4"/>
    </row>
    <row r="10057" spans="85:85" ht="20.100000000000001" customHeight="1" x14ac:dyDescent="0.2">
      <c r="CG10057" s="4"/>
    </row>
    <row r="10058" spans="85:85" ht="20.100000000000001" customHeight="1" x14ac:dyDescent="0.2">
      <c r="CG10058" s="4"/>
    </row>
    <row r="10059" spans="85:85" ht="20.100000000000001" customHeight="1" x14ac:dyDescent="0.2">
      <c r="CG10059" s="4"/>
    </row>
    <row r="10060" spans="85:85" ht="20.100000000000001" customHeight="1" x14ac:dyDescent="0.2">
      <c r="CG10060" s="4"/>
    </row>
    <row r="10061" spans="85:85" ht="20.100000000000001" customHeight="1" x14ac:dyDescent="0.2">
      <c r="CG10061" s="4"/>
    </row>
    <row r="10062" spans="85:85" ht="20.100000000000001" customHeight="1" x14ac:dyDescent="0.2">
      <c r="CG10062" s="4"/>
    </row>
    <row r="10063" spans="85:85" ht="20.100000000000001" customHeight="1" x14ac:dyDescent="0.2">
      <c r="CG10063" s="4"/>
    </row>
    <row r="10064" spans="85:85" ht="20.100000000000001" customHeight="1" x14ac:dyDescent="0.2">
      <c r="CG10064" s="4"/>
    </row>
    <row r="10065" spans="85:85" ht="20.100000000000001" customHeight="1" x14ac:dyDescent="0.2">
      <c r="CG10065" s="4"/>
    </row>
    <row r="10066" spans="85:85" ht="20.100000000000001" customHeight="1" x14ac:dyDescent="0.2">
      <c r="CG10066" s="4"/>
    </row>
    <row r="10067" spans="85:85" ht="20.100000000000001" customHeight="1" x14ac:dyDescent="0.2">
      <c r="CG10067" s="4"/>
    </row>
    <row r="10068" spans="85:85" ht="20.100000000000001" customHeight="1" x14ac:dyDescent="0.2">
      <c r="CG10068" s="4"/>
    </row>
    <row r="10069" spans="85:85" ht="20.100000000000001" customHeight="1" x14ac:dyDescent="0.2">
      <c r="CG10069" s="4"/>
    </row>
    <row r="10070" spans="85:85" ht="20.100000000000001" customHeight="1" x14ac:dyDescent="0.2">
      <c r="CG10070" s="4"/>
    </row>
    <row r="10071" spans="85:85" ht="20.100000000000001" customHeight="1" x14ac:dyDescent="0.2">
      <c r="CG10071" s="4"/>
    </row>
    <row r="10072" spans="85:85" ht="20.100000000000001" customHeight="1" x14ac:dyDescent="0.2">
      <c r="CG10072" s="4"/>
    </row>
    <row r="10073" spans="85:85" ht="20.100000000000001" customHeight="1" x14ac:dyDescent="0.2">
      <c r="CG10073" s="4"/>
    </row>
    <row r="10074" spans="85:85" ht="20.100000000000001" customHeight="1" x14ac:dyDescent="0.2">
      <c r="CG10074" s="4"/>
    </row>
    <row r="10075" spans="85:85" ht="20.100000000000001" customHeight="1" x14ac:dyDescent="0.2">
      <c r="CG10075" s="4"/>
    </row>
    <row r="10076" spans="85:85" ht="20.100000000000001" customHeight="1" x14ac:dyDescent="0.2">
      <c r="CG10076" s="4"/>
    </row>
    <row r="10077" spans="85:85" ht="20.100000000000001" customHeight="1" x14ac:dyDescent="0.2">
      <c r="CG10077" s="4"/>
    </row>
    <row r="10078" spans="85:85" ht="20.100000000000001" customHeight="1" x14ac:dyDescent="0.2">
      <c r="CG10078" s="4"/>
    </row>
    <row r="10079" spans="85:85" ht="20.100000000000001" customHeight="1" x14ac:dyDescent="0.2">
      <c r="CG10079" s="4"/>
    </row>
    <row r="10080" spans="85:85" ht="20.100000000000001" customHeight="1" x14ac:dyDescent="0.2">
      <c r="CG10080" s="4"/>
    </row>
    <row r="10081" spans="85:85" ht="20.100000000000001" customHeight="1" x14ac:dyDescent="0.2">
      <c r="CG10081" s="4"/>
    </row>
    <row r="10082" spans="85:85" ht="20.100000000000001" customHeight="1" x14ac:dyDescent="0.2">
      <c r="CG10082" s="4"/>
    </row>
    <row r="10083" spans="85:85" ht="20.100000000000001" customHeight="1" x14ac:dyDescent="0.2">
      <c r="CG10083" s="4"/>
    </row>
    <row r="10084" spans="85:85" ht="20.100000000000001" customHeight="1" x14ac:dyDescent="0.2">
      <c r="CG10084" s="4"/>
    </row>
    <row r="10085" spans="85:85" ht="20.100000000000001" customHeight="1" x14ac:dyDescent="0.2">
      <c r="CG10085" s="4"/>
    </row>
    <row r="10086" spans="85:85" ht="20.100000000000001" customHeight="1" x14ac:dyDescent="0.2">
      <c r="CG10086" s="4"/>
    </row>
    <row r="10087" spans="85:85" ht="20.100000000000001" customHeight="1" x14ac:dyDescent="0.2">
      <c r="CG10087" s="4"/>
    </row>
    <row r="10088" spans="85:85" ht="20.100000000000001" customHeight="1" x14ac:dyDescent="0.2">
      <c r="CG10088" s="4"/>
    </row>
    <row r="10089" spans="85:85" ht="20.100000000000001" customHeight="1" x14ac:dyDescent="0.2">
      <c r="CG10089" s="4"/>
    </row>
    <row r="10090" spans="85:85" ht="20.100000000000001" customHeight="1" x14ac:dyDescent="0.2">
      <c r="CG10090" s="4"/>
    </row>
    <row r="10091" spans="85:85" ht="20.100000000000001" customHeight="1" x14ac:dyDescent="0.2">
      <c r="CG10091" s="4"/>
    </row>
    <row r="10092" spans="85:85" ht="20.100000000000001" customHeight="1" x14ac:dyDescent="0.2">
      <c r="CG10092" s="4"/>
    </row>
    <row r="10093" spans="85:85" ht="20.100000000000001" customHeight="1" x14ac:dyDescent="0.2">
      <c r="CG10093" s="4"/>
    </row>
    <row r="10094" spans="85:85" ht="20.100000000000001" customHeight="1" x14ac:dyDescent="0.2">
      <c r="CG10094" s="4"/>
    </row>
    <row r="10095" spans="85:85" ht="20.100000000000001" customHeight="1" x14ac:dyDescent="0.2">
      <c r="CG10095" s="4"/>
    </row>
    <row r="10096" spans="85:85" ht="20.100000000000001" customHeight="1" x14ac:dyDescent="0.2">
      <c r="CG10096" s="4"/>
    </row>
    <row r="10097" spans="85:85" ht="20.100000000000001" customHeight="1" x14ac:dyDescent="0.2">
      <c r="CG10097" s="4"/>
    </row>
    <row r="10098" spans="85:85" ht="20.100000000000001" customHeight="1" x14ac:dyDescent="0.2">
      <c r="CG10098" s="4"/>
    </row>
    <row r="10099" spans="85:85" ht="20.100000000000001" customHeight="1" x14ac:dyDescent="0.2">
      <c r="CG10099" s="4"/>
    </row>
    <row r="10100" spans="85:85" ht="20.100000000000001" customHeight="1" x14ac:dyDescent="0.2">
      <c r="CG10100" s="4"/>
    </row>
    <row r="10101" spans="85:85" ht="20.100000000000001" customHeight="1" x14ac:dyDescent="0.2">
      <c r="CG10101" s="4"/>
    </row>
    <row r="10102" spans="85:85" ht="20.100000000000001" customHeight="1" x14ac:dyDescent="0.2">
      <c r="CG10102" s="4"/>
    </row>
    <row r="10103" spans="85:85" ht="20.100000000000001" customHeight="1" x14ac:dyDescent="0.2">
      <c r="CG10103" s="4"/>
    </row>
    <row r="10104" spans="85:85" ht="20.100000000000001" customHeight="1" x14ac:dyDescent="0.2">
      <c r="CG10104" s="4"/>
    </row>
    <row r="10105" spans="85:85" ht="20.100000000000001" customHeight="1" x14ac:dyDescent="0.2">
      <c r="CG10105" s="4"/>
    </row>
    <row r="10106" spans="85:85" ht="20.100000000000001" customHeight="1" x14ac:dyDescent="0.2">
      <c r="CG10106" s="4"/>
    </row>
    <row r="10107" spans="85:85" ht="20.100000000000001" customHeight="1" x14ac:dyDescent="0.2">
      <c r="CG10107" s="4"/>
    </row>
    <row r="10108" spans="85:85" ht="20.100000000000001" customHeight="1" x14ac:dyDescent="0.2">
      <c r="CG10108" s="4"/>
    </row>
    <row r="10109" spans="85:85" ht="20.100000000000001" customHeight="1" x14ac:dyDescent="0.2">
      <c r="CG10109" s="4"/>
    </row>
    <row r="10110" spans="85:85" ht="20.100000000000001" customHeight="1" x14ac:dyDescent="0.2">
      <c r="CG10110" s="4"/>
    </row>
    <row r="10111" spans="85:85" ht="20.100000000000001" customHeight="1" x14ac:dyDescent="0.2">
      <c r="CG10111" s="4"/>
    </row>
    <row r="10112" spans="85:85" ht="20.100000000000001" customHeight="1" x14ac:dyDescent="0.2">
      <c r="CG10112" s="4"/>
    </row>
    <row r="10113" spans="85:85" ht="20.100000000000001" customHeight="1" x14ac:dyDescent="0.2">
      <c r="CG10113" s="4"/>
    </row>
    <row r="10114" spans="85:85" ht="20.100000000000001" customHeight="1" x14ac:dyDescent="0.2">
      <c r="CG10114" s="4"/>
    </row>
    <row r="10115" spans="85:85" ht="20.100000000000001" customHeight="1" x14ac:dyDescent="0.2">
      <c r="CG10115" s="4"/>
    </row>
    <row r="10116" spans="85:85" ht="20.100000000000001" customHeight="1" x14ac:dyDescent="0.2">
      <c r="CG10116" s="4"/>
    </row>
    <row r="10117" spans="85:85" ht="20.100000000000001" customHeight="1" x14ac:dyDescent="0.2">
      <c r="CG10117" s="4"/>
    </row>
    <row r="10118" spans="85:85" ht="20.100000000000001" customHeight="1" x14ac:dyDescent="0.2">
      <c r="CG10118" s="4"/>
    </row>
    <row r="10119" spans="85:85" ht="20.100000000000001" customHeight="1" x14ac:dyDescent="0.2">
      <c r="CG10119" s="4"/>
    </row>
    <row r="10120" spans="85:85" ht="20.100000000000001" customHeight="1" x14ac:dyDescent="0.2">
      <c r="CG10120" s="4"/>
    </row>
    <row r="10121" spans="85:85" ht="20.100000000000001" customHeight="1" x14ac:dyDescent="0.2">
      <c r="CG10121" s="4"/>
    </row>
    <row r="10122" spans="85:85" ht="20.100000000000001" customHeight="1" x14ac:dyDescent="0.2">
      <c r="CG10122" s="4"/>
    </row>
    <row r="10123" spans="85:85" ht="20.100000000000001" customHeight="1" x14ac:dyDescent="0.2">
      <c r="CG10123" s="4"/>
    </row>
    <row r="10124" spans="85:85" ht="20.100000000000001" customHeight="1" x14ac:dyDescent="0.2">
      <c r="CG10124" s="4"/>
    </row>
    <row r="10125" spans="85:85" ht="20.100000000000001" customHeight="1" x14ac:dyDescent="0.2">
      <c r="CG10125" s="4"/>
    </row>
    <row r="10126" spans="85:85" ht="20.100000000000001" customHeight="1" x14ac:dyDescent="0.2">
      <c r="CG10126" s="4"/>
    </row>
    <row r="10127" spans="85:85" ht="20.100000000000001" customHeight="1" x14ac:dyDescent="0.2">
      <c r="CG10127" s="4"/>
    </row>
    <row r="10128" spans="85:85" ht="20.100000000000001" customHeight="1" x14ac:dyDescent="0.2">
      <c r="CG10128" s="4"/>
    </row>
    <row r="10129" spans="85:85" ht="20.100000000000001" customHeight="1" x14ac:dyDescent="0.2">
      <c r="CG10129" s="4"/>
    </row>
    <row r="10130" spans="85:85" ht="20.100000000000001" customHeight="1" x14ac:dyDescent="0.2">
      <c r="CG10130" s="4"/>
    </row>
    <row r="10131" spans="85:85" ht="20.100000000000001" customHeight="1" x14ac:dyDescent="0.2">
      <c r="CG10131" s="4"/>
    </row>
    <row r="10132" spans="85:85" ht="20.100000000000001" customHeight="1" x14ac:dyDescent="0.2">
      <c r="CG10132" s="4"/>
    </row>
    <row r="10133" spans="85:85" ht="20.100000000000001" customHeight="1" x14ac:dyDescent="0.2">
      <c r="CG10133" s="4"/>
    </row>
    <row r="10134" spans="85:85" ht="20.100000000000001" customHeight="1" x14ac:dyDescent="0.2">
      <c r="CG10134" s="4"/>
    </row>
    <row r="10135" spans="85:85" ht="20.100000000000001" customHeight="1" x14ac:dyDescent="0.2">
      <c r="CG10135" s="4"/>
    </row>
    <row r="10136" spans="85:85" ht="20.100000000000001" customHeight="1" x14ac:dyDescent="0.2">
      <c r="CG10136" s="4"/>
    </row>
    <row r="10137" spans="85:85" ht="20.100000000000001" customHeight="1" x14ac:dyDescent="0.2">
      <c r="CG10137" s="4"/>
    </row>
    <row r="10138" spans="85:85" ht="20.100000000000001" customHeight="1" x14ac:dyDescent="0.2">
      <c r="CG10138" s="4"/>
    </row>
    <row r="10139" spans="85:85" ht="20.100000000000001" customHeight="1" x14ac:dyDescent="0.2">
      <c r="CG10139" s="4"/>
    </row>
    <row r="10140" spans="85:85" ht="20.100000000000001" customHeight="1" x14ac:dyDescent="0.2">
      <c r="CG10140" s="4"/>
    </row>
    <row r="10141" spans="85:85" ht="20.100000000000001" customHeight="1" x14ac:dyDescent="0.2">
      <c r="CG10141" s="4"/>
    </row>
    <row r="10142" spans="85:85" ht="20.100000000000001" customHeight="1" x14ac:dyDescent="0.2">
      <c r="CG10142" s="4"/>
    </row>
    <row r="10143" spans="85:85" ht="20.100000000000001" customHeight="1" x14ac:dyDescent="0.2">
      <c r="CG10143" s="4"/>
    </row>
    <row r="10144" spans="85:85" ht="20.100000000000001" customHeight="1" x14ac:dyDescent="0.2">
      <c r="CG10144" s="4"/>
    </row>
    <row r="10145" spans="85:85" ht="20.100000000000001" customHeight="1" x14ac:dyDescent="0.2">
      <c r="CG10145" s="4"/>
    </row>
    <row r="10146" spans="85:85" ht="20.100000000000001" customHeight="1" x14ac:dyDescent="0.2">
      <c r="CG10146" s="4"/>
    </row>
    <row r="10147" spans="85:85" ht="20.100000000000001" customHeight="1" x14ac:dyDescent="0.2">
      <c r="CG10147" s="4"/>
    </row>
    <row r="10148" spans="85:85" ht="20.100000000000001" customHeight="1" x14ac:dyDescent="0.2">
      <c r="CG10148" s="4"/>
    </row>
    <row r="10149" spans="85:85" ht="20.100000000000001" customHeight="1" x14ac:dyDescent="0.2">
      <c r="CG10149" s="4"/>
    </row>
    <row r="10150" spans="85:85" ht="20.100000000000001" customHeight="1" x14ac:dyDescent="0.2">
      <c r="CG10150" s="4"/>
    </row>
    <row r="10151" spans="85:85" ht="20.100000000000001" customHeight="1" x14ac:dyDescent="0.2">
      <c r="CG10151" s="4"/>
    </row>
    <row r="10152" spans="85:85" ht="20.100000000000001" customHeight="1" x14ac:dyDescent="0.2">
      <c r="CG10152" s="4"/>
    </row>
    <row r="10153" spans="85:85" ht="20.100000000000001" customHeight="1" x14ac:dyDescent="0.2">
      <c r="CG10153" s="4"/>
    </row>
    <row r="10154" spans="85:85" ht="20.100000000000001" customHeight="1" x14ac:dyDescent="0.2">
      <c r="CG10154" s="4"/>
    </row>
    <row r="10155" spans="85:85" ht="20.100000000000001" customHeight="1" x14ac:dyDescent="0.2">
      <c r="CG10155" s="4"/>
    </row>
    <row r="10156" spans="85:85" ht="20.100000000000001" customHeight="1" x14ac:dyDescent="0.2">
      <c r="CG10156" s="4"/>
    </row>
    <row r="10157" spans="85:85" ht="20.100000000000001" customHeight="1" x14ac:dyDescent="0.2">
      <c r="CG10157" s="4"/>
    </row>
    <row r="10158" spans="85:85" ht="20.100000000000001" customHeight="1" x14ac:dyDescent="0.2">
      <c r="CG10158" s="4"/>
    </row>
    <row r="10159" spans="85:85" ht="20.100000000000001" customHeight="1" x14ac:dyDescent="0.2">
      <c r="CG10159" s="4"/>
    </row>
    <row r="10160" spans="85:85" ht="20.100000000000001" customHeight="1" x14ac:dyDescent="0.2">
      <c r="CG10160" s="4"/>
    </row>
    <row r="10161" spans="85:85" ht="20.100000000000001" customHeight="1" x14ac:dyDescent="0.2">
      <c r="CG10161" s="4"/>
    </row>
    <row r="10162" spans="85:85" ht="20.100000000000001" customHeight="1" x14ac:dyDescent="0.2">
      <c r="CG10162" s="4"/>
    </row>
    <row r="10163" spans="85:85" ht="20.100000000000001" customHeight="1" x14ac:dyDescent="0.2">
      <c r="CG10163" s="4"/>
    </row>
    <row r="10164" spans="85:85" ht="20.100000000000001" customHeight="1" x14ac:dyDescent="0.2">
      <c r="CG10164" s="4"/>
    </row>
    <row r="10165" spans="85:85" ht="20.100000000000001" customHeight="1" x14ac:dyDescent="0.2">
      <c r="CG10165" s="4"/>
    </row>
    <row r="10166" spans="85:85" ht="20.100000000000001" customHeight="1" x14ac:dyDescent="0.2">
      <c r="CG10166" s="4"/>
    </row>
    <row r="10167" spans="85:85" ht="20.100000000000001" customHeight="1" x14ac:dyDescent="0.2">
      <c r="CG10167" s="4"/>
    </row>
    <row r="10168" spans="85:85" ht="20.100000000000001" customHeight="1" x14ac:dyDescent="0.2">
      <c r="CG10168" s="4"/>
    </row>
    <row r="10169" spans="85:85" ht="20.100000000000001" customHeight="1" x14ac:dyDescent="0.2">
      <c r="CG10169" s="4"/>
    </row>
    <row r="10170" spans="85:85" ht="20.100000000000001" customHeight="1" x14ac:dyDescent="0.2">
      <c r="CG10170" s="4"/>
    </row>
    <row r="10171" spans="85:85" ht="20.100000000000001" customHeight="1" x14ac:dyDescent="0.2">
      <c r="CG10171" s="4"/>
    </row>
    <row r="10172" spans="85:85" ht="20.100000000000001" customHeight="1" x14ac:dyDescent="0.2">
      <c r="CG10172" s="4"/>
    </row>
    <row r="10173" spans="85:85" ht="20.100000000000001" customHeight="1" x14ac:dyDescent="0.2">
      <c r="CG10173" s="4"/>
    </row>
    <row r="10174" spans="85:85" ht="20.100000000000001" customHeight="1" x14ac:dyDescent="0.2">
      <c r="CG10174" s="4"/>
    </row>
    <row r="10175" spans="85:85" ht="20.100000000000001" customHeight="1" x14ac:dyDescent="0.2">
      <c r="CG10175" s="4"/>
    </row>
    <row r="10176" spans="85:85" ht="20.100000000000001" customHeight="1" x14ac:dyDescent="0.2">
      <c r="CG10176" s="4"/>
    </row>
    <row r="10177" spans="85:85" ht="20.100000000000001" customHeight="1" x14ac:dyDescent="0.2">
      <c r="CG10177" s="4"/>
    </row>
    <row r="10178" spans="85:85" ht="20.100000000000001" customHeight="1" x14ac:dyDescent="0.2">
      <c r="CG10178" s="4"/>
    </row>
    <row r="10179" spans="85:85" ht="20.100000000000001" customHeight="1" x14ac:dyDescent="0.2">
      <c r="CG10179" s="4"/>
    </row>
    <row r="10180" spans="85:85" ht="20.100000000000001" customHeight="1" x14ac:dyDescent="0.2">
      <c r="CG10180" s="4"/>
    </row>
    <row r="10181" spans="85:85" ht="20.100000000000001" customHeight="1" x14ac:dyDescent="0.2">
      <c r="CG10181" s="4"/>
    </row>
    <row r="10182" spans="85:85" ht="20.100000000000001" customHeight="1" x14ac:dyDescent="0.2">
      <c r="CG10182" s="4"/>
    </row>
    <row r="10183" spans="85:85" ht="20.100000000000001" customHeight="1" x14ac:dyDescent="0.2">
      <c r="CG10183" s="4"/>
    </row>
    <row r="10184" spans="85:85" ht="20.100000000000001" customHeight="1" x14ac:dyDescent="0.2">
      <c r="CG10184" s="4"/>
    </row>
    <row r="10185" spans="85:85" ht="20.100000000000001" customHeight="1" x14ac:dyDescent="0.2">
      <c r="CG10185" s="4"/>
    </row>
    <row r="10186" spans="85:85" ht="20.100000000000001" customHeight="1" x14ac:dyDescent="0.2">
      <c r="CG10186" s="4"/>
    </row>
    <row r="10187" spans="85:85" ht="20.100000000000001" customHeight="1" x14ac:dyDescent="0.2">
      <c r="CG10187" s="4"/>
    </row>
    <row r="10188" spans="85:85" ht="20.100000000000001" customHeight="1" x14ac:dyDescent="0.2">
      <c r="CG10188" s="4"/>
    </row>
    <row r="10189" spans="85:85" ht="20.100000000000001" customHeight="1" x14ac:dyDescent="0.2">
      <c r="CG10189" s="4"/>
    </row>
    <row r="10190" spans="85:85" ht="20.100000000000001" customHeight="1" x14ac:dyDescent="0.2">
      <c r="CG10190" s="4"/>
    </row>
    <row r="10191" spans="85:85" ht="20.100000000000001" customHeight="1" x14ac:dyDescent="0.2">
      <c r="CG10191" s="4"/>
    </row>
    <row r="10192" spans="85:85" ht="20.100000000000001" customHeight="1" x14ac:dyDescent="0.2">
      <c r="CG10192" s="4"/>
    </row>
    <row r="10193" spans="85:85" ht="20.100000000000001" customHeight="1" x14ac:dyDescent="0.2">
      <c r="CG10193" s="4"/>
    </row>
    <row r="10194" spans="85:85" ht="20.100000000000001" customHeight="1" x14ac:dyDescent="0.2">
      <c r="CG10194" s="4"/>
    </row>
    <row r="10195" spans="85:85" ht="20.100000000000001" customHeight="1" x14ac:dyDescent="0.2">
      <c r="CG10195" s="4"/>
    </row>
    <row r="10196" spans="85:85" ht="20.100000000000001" customHeight="1" x14ac:dyDescent="0.2">
      <c r="CG10196" s="4"/>
    </row>
    <row r="10197" spans="85:85" ht="20.100000000000001" customHeight="1" x14ac:dyDescent="0.2">
      <c r="CG10197" s="4"/>
    </row>
    <row r="10198" spans="85:85" ht="20.100000000000001" customHeight="1" x14ac:dyDescent="0.2">
      <c r="CG10198" s="4"/>
    </row>
    <row r="10199" spans="85:85" ht="20.100000000000001" customHeight="1" x14ac:dyDescent="0.2">
      <c r="CG10199" s="4"/>
    </row>
    <row r="10200" spans="85:85" ht="20.100000000000001" customHeight="1" x14ac:dyDescent="0.2">
      <c r="CG10200" s="4"/>
    </row>
    <row r="10201" spans="85:85" ht="20.100000000000001" customHeight="1" x14ac:dyDescent="0.2">
      <c r="CG10201" s="4"/>
    </row>
    <row r="10202" spans="85:85" ht="20.100000000000001" customHeight="1" x14ac:dyDescent="0.2">
      <c r="CG10202" s="4"/>
    </row>
    <row r="10203" spans="85:85" ht="20.100000000000001" customHeight="1" x14ac:dyDescent="0.2">
      <c r="CG10203" s="4"/>
    </row>
    <row r="10204" spans="85:85" ht="20.100000000000001" customHeight="1" x14ac:dyDescent="0.2">
      <c r="CG10204" s="4"/>
    </row>
    <row r="10205" spans="85:85" ht="20.100000000000001" customHeight="1" x14ac:dyDescent="0.2">
      <c r="CG10205" s="4"/>
    </row>
    <row r="10206" spans="85:85" ht="20.100000000000001" customHeight="1" x14ac:dyDescent="0.2">
      <c r="CG10206" s="4"/>
    </row>
    <row r="10207" spans="85:85" ht="20.100000000000001" customHeight="1" x14ac:dyDescent="0.2">
      <c r="CG10207" s="4"/>
    </row>
    <row r="10208" spans="85:85" ht="20.100000000000001" customHeight="1" x14ac:dyDescent="0.2">
      <c r="CG10208" s="4"/>
    </row>
    <row r="10209" spans="85:85" ht="20.100000000000001" customHeight="1" x14ac:dyDescent="0.2">
      <c r="CG10209" s="4"/>
    </row>
    <row r="10210" spans="85:85" ht="20.100000000000001" customHeight="1" x14ac:dyDescent="0.2">
      <c r="CG10210" s="4"/>
    </row>
    <row r="10211" spans="85:85" ht="20.100000000000001" customHeight="1" x14ac:dyDescent="0.2">
      <c r="CG10211" s="4"/>
    </row>
    <row r="10212" spans="85:85" ht="20.100000000000001" customHeight="1" x14ac:dyDescent="0.2">
      <c r="CG10212" s="4"/>
    </row>
    <row r="10213" spans="85:85" ht="20.100000000000001" customHeight="1" x14ac:dyDescent="0.2">
      <c r="CG10213" s="4"/>
    </row>
    <row r="10214" spans="85:85" ht="20.100000000000001" customHeight="1" x14ac:dyDescent="0.2">
      <c r="CG10214" s="4"/>
    </row>
    <row r="10215" spans="85:85" ht="20.100000000000001" customHeight="1" x14ac:dyDescent="0.2">
      <c r="CG10215" s="4"/>
    </row>
    <row r="10216" spans="85:85" ht="20.100000000000001" customHeight="1" x14ac:dyDescent="0.2">
      <c r="CG10216" s="4"/>
    </row>
    <row r="10217" spans="85:85" ht="20.100000000000001" customHeight="1" x14ac:dyDescent="0.2">
      <c r="CG10217" s="4"/>
    </row>
    <row r="10218" spans="85:85" ht="20.100000000000001" customHeight="1" x14ac:dyDescent="0.2">
      <c r="CG10218" s="4"/>
    </row>
    <row r="10219" spans="85:85" ht="20.100000000000001" customHeight="1" x14ac:dyDescent="0.2">
      <c r="CG10219" s="4"/>
    </row>
    <row r="10220" spans="85:85" ht="20.100000000000001" customHeight="1" x14ac:dyDescent="0.2">
      <c r="CG10220" s="4"/>
    </row>
    <row r="10221" spans="85:85" ht="20.100000000000001" customHeight="1" x14ac:dyDescent="0.2">
      <c r="CG10221" s="4"/>
    </row>
    <row r="10222" spans="85:85" ht="20.100000000000001" customHeight="1" x14ac:dyDescent="0.2">
      <c r="CG10222" s="4"/>
    </row>
    <row r="10223" spans="85:85" ht="20.100000000000001" customHeight="1" x14ac:dyDescent="0.2">
      <c r="CG10223" s="4"/>
    </row>
    <row r="10224" spans="85:85" ht="20.100000000000001" customHeight="1" x14ac:dyDescent="0.2">
      <c r="CG10224" s="4"/>
    </row>
    <row r="10225" spans="85:85" ht="20.100000000000001" customHeight="1" x14ac:dyDescent="0.2">
      <c r="CG10225" s="4"/>
    </row>
    <row r="10226" spans="85:85" ht="20.100000000000001" customHeight="1" x14ac:dyDescent="0.2">
      <c r="CG10226" s="4"/>
    </row>
    <row r="10227" spans="85:85" ht="20.100000000000001" customHeight="1" x14ac:dyDescent="0.2">
      <c r="CG10227" s="4"/>
    </row>
    <row r="10228" spans="85:85" ht="20.100000000000001" customHeight="1" x14ac:dyDescent="0.2">
      <c r="CG10228" s="4"/>
    </row>
    <row r="10229" spans="85:85" ht="20.100000000000001" customHeight="1" x14ac:dyDescent="0.2">
      <c r="CG10229" s="4"/>
    </row>
    <row r="10230" spans="85:85" ht="20.100000000000001" customHeight="1" x14ac:dyDescent="0.2">
      <c r="CG10230" s="4"/>
    </row>
    <row r="10231" spans="85:85" ht="20.100000000000001" customHeight="1" x14ac:dyDescent="0.2">
      <c r="CG10231" s="4"/>
    </row>
    <row r="10232" spans="85:85" ht="20.100000000000001" customHeight="1" x14ac:dyDescent="0.2">
      <c r="CG10232" s="4"/>
    </row>
    <row r="10233" spans="85:85" ht="20.100000000000001" customHeight="1" x14ac:dyDescent="0.2">
      <c r="CG10233" s="4"/>
    </row>
    <row r="10234" spans="85:85" ht="20.100000000000001" customHeight="1" x14ac:dyDescent="0.2">
      <c r="CG10234" s="4"/>
    </row>
    <row r="10235" spans="85:85" ht="20.100000000000001" customHeight="1" x14ac:dyDescent="0.2">
      <c r="CG10235" s="4"/>
    </row>
    <row r="10236" spans="85:85" ht="20.100000000000001" customHeight="1" x14ac:dyDescent="0.2">
      <c r="CG10236" s="4"/>
    </row>
    <row r="10237" spans="85:85" ht="20.100000000000001" customHeight="1" x14ac:dyDescent="0.2">
      <c r="CG10237" s="4"/>
    </row>
    <row r="10238" spans="85:85" ht="20.100000000000001" customHeight="1" x14ac:dyDescent="0.2">
      <c r="CG10238" s="4"/>
    </row>
    <row r="10239" spans="85:85" ht="20.100000000000001" customHeight="1" x14ac:dyDescent="0.2">
      <c r="CG10239" s="4"/>
    </row>
    <row r="10240" spans="85:85" ht="20.100000000000001" customHeight="1" x14ac:dyDescent="0.2">
      <c r="CG10240" s="4"/>
    </row>
    <row r="10241" spans="85:85" ht="20.100000000000001" customHeight="1" x14ac:dyDescent="0.2">
      <c r="CG10241" s="4"/>
    </row>
    <row r="10242" spans="85:85" ht="20.100000000000001" customHeight="1" x14ac:dyDescent="0.2">
      <c r="CG10242" s="4"/>
    </row>
    <row r="10243" spans="85:85" ht="20.100000000000001" customHeight="1" x14ac:dyDescent="0.2">
      <c r="CG10243" s="4"/>
    </row>
    <row r="10244" spans="85:85" ht="20.100000000000001" customHeight="1" x14ac:dyDescent="0.2">
      <c r="CG10244" s="4"/>
    </row>
    <row r="10245" spans="85:85" ht="20.100000000000001" customHeight="1" x14ac:dyDescent="0.2">
      <c r="CG10245" s="4"/>
    </row>
    <row r="10246" spans="85:85" ht="20.100000000000001" customHeight="1" x14ac:dyDescent="0.2">
      <c r="CG10246" s="4"/>
    </row>
    <row r="10247" spans="85:85" ht="20.100000000000001" customHeight="1" x14ac:dyDescent="0.2">
      <c r="CG10247" s="4"/>
    </row>
    <row r="10248" spans="85:85" ht="20.100000000000001" customHeight="1" x14ac:dyDescent="0.2">
      <c r="CG10248" s="4"/>
    </row>
    <row r="10249" spans="85:85" ht="20.100000000000001" customHeight="1" x14ac:dyDescent="0.2">
      <c r="CG10249" s="4"/>
    </row>
    <row r="10250" spans="85:85" ht="20.100000000000001" customHeight="1" x14ac:dyDescent="0.2">
      <c r="CG10250" s="4"/>
    </row>
    <row r="10251" spans="85:85" ht="20.100000000000001" customHeight="1" x14ac:dyDescent="0.2">
      <c r="CG10251" s="4"/>
    </row>
    <row r="10252" spans="85:85" ht="20.100000000000001" customHeight="1" x14ac:dyDescent="0.2">
      <c r="CG10252" s="4"/>
    </row>
    <row r="10253" spans="85:85" ht="20.100000000000001" customHeight="1" x14ac:dyDescent="0.2">
      <c r="CG10253" s="4"/>
    </row>
    <row r="10254" spans="85:85" ht="20.100000000000001" customHeight="1" x14ac:dyDescent="0.2">
      <c r="CG10254" s="4"/>
    </row>
    <row r="10255" spans="85:85" ht="20.100000000000001" customHeight="1" x14ac:dyDescent="0.2">
      <c r="CG10255" s="4"/>
    </row>
    <row r="10256" spans="85:85" ht="20.100000000000001" customHeight="1" x14ac:dyDescent="0.2">
      <c r="CG10256" s="4"/>
    </row>
    <row r="10257" spans="85:85" ht="20.100000000000001" customHeight="1" x14ac:dyDescent="0.2">
      <c r="CG10257" s="4"/>
    </row>
    <row r="10258" spans="85:85" ht="20.100000000000001" customHeight="1" x14ac:dyDescent="0.2">
      <c r="CG10258" s="4"/>
    </row>
    <row r="10259" spans="85:85" ht="20.100000000000001" customHeight="1" x14ac:dyDescent="0.2">
      <c r="CG10259" s="4"/>
    </row>
    <row r="10260" spans="85:85" ht="20.100000000000001" customHeight="1" x14ac:dyDescent="0.2">
      <c r="CG10260" s="4"/>
    </row>
    <row r="10261" spans="85:85" ht="20.100000000000001" customHeight="1" x14ac:dyDescent="0.2">
      <c r="CG10261" s="4"/>
    </row>
    <row r="10262" spans="85:85" ht="20.100000000000001" customHeight="1" x14ac:dyDescent="0.2">
      <c r="CG10262" s="4"/>
    </row>
    <row r="10263" spans="85:85" ht="20.100000000000001" customHeight="1" x14ac:dyDescent="0.2">
      <c r="CG10263" s="4"/>
    </row>
    <row r="10264" spans="85:85" ht="20.100000000000001" customHeight="1" x14ac:dyDescent="0.2">
      <c r="CG10264" s="4"/>
    </row>
    <row r="10265" spans="85:85" ht="20.100000000000001" customHeight="1" x14ac:dyDescent="0.2">
      <c r="CG10265" s="4"/>
    </row>
    <row r="10266" spans="85:85" ht="20.100000000000001" customHeight="1" x14ac:dyDescent="0.2">
      <c r="CG10266" s="4"/>
    </row>
    <row r="10267" spans="85:85" ht="20.100000000000001" customHeight="1" x14ac:dyDescent="0.2">
      <c r="CG10267" s="4"/>
    </row>
    <row r="10268" spans="85:85" ht="20.100000000000001" customHeight="1" x14ac:dyDescent="0.2">
      <c r="CG10268" s="4"/>
    </row>
    <row r="10269" spans="85:85" ht="20.100000000000001" customHeight="1" x14ac:dyDescent="0.2">
      <c r="CG10269" s="4"/>
    </row>
    <row r="10270" spans="85:85" ht="20.100000000000001" customHeight="1" x14ac:dyDescent="0.2">
      <c r="CG10270" s="4"/>
    </row>
    <row r="10271" spans="85:85" ht="20.100000000000001" customHeight="1" x14ac:dyDescent="0.2">
      <c r="CG10271" s="4"/>
    </row>
    <row r="10272" spans="85:85" ht="20.100000000000001" customHeight="1" x14ac:dyDescent="0.2">
      <c r="CG10272" s="4"/>
    </row>
    <row r="10273" spans="85:85" ht="20.100000000000001" customHeight="1" x14ac:dyDescent="0.2">
      <c r="CG10273" s="4"/>
    </row>
    <row r="10274" spans="85:85" ht="20.100000000000001" customHeight="1" x14ac:dyDescent="0.2">
      <c r="CG10274" s="4"/>
    </row>
    <row r="10275" spans="85:85" ht="20.100000000000001" customHeight="1" x14ac:dyDescent="0.2">
      <c r="CG10275" s="4"/>
    </row>
    <row r="10276" spans="85:85" ht="20.100000000000001" customHeight="1" x14ac:dyDescent="0.2">
      <c r="CG10276" s="4"/>
    </row>
    <row r="10277" spans="85:85" ht="20.100000000000001" customHeight="1" x14ac:dyDescent="0.2">
      <c r="CG10277" s="4"/>
    </row>
    <row r="10278" spans="85:85" ht="20.100000000000001" customHeight="1" x14ac:dyDescent="0.2">
      <c r="CG10278" s="4"/>
    </row>
    <row r="10279" spans="85:85" ht="20.100000000000001" customHeight="1" x14ac:dyDescent="0.2">
      <c r="CG10279" s="4"/>
    </row>
    <row r="10280" spans="85:85" ht="20.100000000000001" customHeight="1" x14ac:dyDescent="0.2">
      <c r="CG10280" s="4"/>
    </row>
    <row r="10281" spans="85:85" ht="20.100000000000001" customHeight="1" x14ac:dyDescent="0.2">
      <c r="CG10281" s="4"/>
    </row>
    <row r="10282" spans="85:85" ht="20.100000000000001" customHeight="1" x14ac:dyDescent="0.2">
      <c r="CG10282" s="4"/>
    </row>
    <row r="10283" spans="85:85" ht="20.100000000000001" customHeight="1" x14ac:dyDescent="0.2">
      <c r="CG10283" s="4"/>
    </row>
    <row r="10284" spans="85:85" ht="20.100000000000001" customHeight="1" x14ac:dyDescent="0.2">
      <c r="CG10284" s="4"/>
    </row>
    <row r="10285" spans="85:85" ht="20.100000000000001" customHeight="1" x14ac:dyDescent="0.2">
      <c r="CG10285" s="4"/>
    </row>
    <row r="10286" spans="85:85" ht="20.100000000000001" customHeight="1" x14ac:dyDescent="0.2">
      <c r="CG10286" s="4"/>
    </row>
    <row r="10287" spans="85:85" ht="20.100000000000001" customHeight="1" x14ac:dyDescent="0.2">
      <c r="CG10287" s="4"/>
    </row>
    <row r="10288" spans="85:85" ht="20.100000000000001" customHeight="1" x14ac:dyDescent="0.2">
      <c r="CG10288" s="4"/>
    </row>
    <row r="10289" spans="85:85" ht="20.100000000000001" customHeight="1" x14ac:dyDescent="0.2">
      <c r="CG10289" s="4"/>
    </row>
    <row r="10290" spans="85:85" ht="20.100000000000001" customHeight="1" x14ac:dyDescent="0.2">
      <c r="CG10290" s="4"/>
    </row>
    <row r="10291" spans="85:85" ht="20.100000000000001" customHeight="1" x14ac:dyDescent="0.2">
      <c r="CG10291" s="4"/>
    </row>
    <row r="10292" spans="85:85" ht="20.100000000000001" customHeight="1" x14ac:dyDescent="0.2">
      <c r="CG10292" s="4"/>
    </row>
    <row r="10293" spans="85:85" ht="20.100000000000001" customHeight="1" x14ac:dyDescent="0.2">
      <c r="CG10293" s="4"/>
    </row>
    <row r="10294" spans="85:85" ht="20.100000000000001" customHeight="1" x14ac:dyDescent="0.2">
      <c r="CG10294" s="4"/>
    </row>
    <row r="10295" spans="85:85" ht="20.100000000000001" customHeight="1" x14ac:dyDescent="0.2">
      <c r="CG10295" s="4"/>
    </row>
    <row r="10296" spans="85:85" ht="20.100000000000001" customHeight="1" x14ac:dyDescent="0.2">
      <c r="CG10296" s="4"/>
    </row>
    <row r="10297" spans="85:85" ht="20.100000000000001" customHeight="1" x14ac:dyDescent="0.2">
      <c r="CG10297" s="4"/>
    </row>
    <row r="10298" spans="85:85" ht="20.100000000000001" customHeight="1" x14ac:dyDescent="0.2">
      <c r="CG10298" s="4"/>
    </row>
    <row r="10299" spans="85:85" ht="20.100000000000001" customHeight="1" x14ac:dyDescent="0.2">
      <c r="CG10299" s="4"/>
    </row>
    <row r="10300" spans="85:85" ht="20.100000000000001" customHeight="1" x14ac:dyDescent="0.2">
      <c r="CG10300" s="4"/>
    </row>
    <row r="10301" spans="85:85" ht="20.100000000000001" customHeight="1" x14ac:dyDescent="0.2">
      <c r="CG10301" s="4"/>
    </row>
    <row r="10302" spans="85:85" ht="20.100000000000001" customHeight="1" x14ac:dyDescent="0.2">
      <c r="CG10302" s="4"/>
    </row>
    <row r="10303" spans="85:85" ht="20.100000000000001" customHeight="1" x14ac:dyDescent="0.2">
      <c r="CG10303" s="4"/>
    </row>
    <row r="10304" spans="85:85" ht="20.100000000000001" customHeight="1" x14ac:dyDescent="0.2">
      <c r="CG10304" s="4"/>
    </row>
    <row r="10305" spans="85:85" ht="20.100000000000001" customHeight="1" x14ac:dyDescent="0.2">
      <c r="CG10305" s="4"/>
    </row>
    <row r="10306" spans="85:85" ht="20.100000000000001" customHeight="1" x14ac:dyDescent="0.2">
      <c r="CG10306" s="4"/>
    </row>
    <row r="10307" spans="85:85" ht="20.100000000000001" customHeight="1" x14ac:dyDescent="0.2">
      <c r="CG10307" s="4"/>
    </row>
    <row r="10308" spans="85:85" ht="20.100000000000001" customHeight="1" x14ac:dyDescent="0.2">
      <c r="CG10308" s="4"/>
    </row>
    <row r="10309" spans="85:85" ht="20.100000000000001" customHeight="1" x14ac:dyDescent="0.2">
      <c r="CG10309" s="4"/>
    </row>
    <row r="10310" spans="85:85" ht="20.100000000000001" customHeight="1" x14ac:dyDescent="0.2">
      <c r="CG10310" s="4"/>
    </row>
    <row r="10311" spans="85:85" ht="20.100000000000001" customHeight="1" x14ac:dyDescent="0.2">
      <c r="CG10311" s="4"/>
    </row>
    <row r="10312" spans="85:85" ht="20.100000000000001" customHeight="1" x14ac:dyDescent="0.2">
      <c r="CG10312" s="4"/>
    </row>
    <row r="10313" spans="85:85" ht="20.100000000000001" customHeight="1" x14ac:dyDescent="0.2">
      <c r="CG10313" s="4"/>
    </row>
    <row r="10314" spans="85:85" ht="20.100000000000001" customHeight="1" x14ac:dyDescent="0.2">
      <c r="CG10314" s="4"/>
    </row>
    <row r="10315" spans="85:85" ht="20.100000000000001" customHeight="1" x14ac:dyDescent="0.2">
      <c r="CG10315" s="4"/>
    </row>
    <row r="10316" spans="85:85" ht="20.100000000000001" customHeight="1" x14ac:dyDescent="0.2">
      <c r="CG10316" s="4"/>
    </row>
    <row r="10317" spans="85:85" ht="20.100000000000001" customHeight="1" x14ac:dyDescent="0.2">
      <c r="CG10317" s="4"/>
    </row>
    <row r="10318" spans="85:85" ht="20.100000000000001" customHeight="1" x14ac:dyDescent="0.2">
      <c r="CG10318" s="4"/>
    </row>
    <row r="10319" spans="85:85" ht="20.100000000000001" customHeight="1" x14ac:dyDescent="0.2">
      <c r="CG10319" s="4"/>
    </row>
    <row r="10320" spans="85:85" ht="20.100000000000001" customHeight="1" x14ac:dyDescent="0.2">
      <c r="CG10320" s="4"/>
    </row>
    <row r="10321" spans="85:85" ht="20.100000000000001" customHeight="1" x14ac:dyDescent="0.2">
      <c r="CG10321" s="4"/>
    </row>
    <row r="10322" spans="85:85" ht="20.100000000000001" customHeight="1" x14ac:dyDescent="0.2">
      <c r="CG10322" s="4"/>
    </row>
    <row r="10323" spans="85:85" ht="20.100000000000001" customHeight="1" x14ac:dyDescent="0.2">
      <c r="CG10323" s="4"/>
    </row>
    <row r="10324" spans="85:85" ht="20.100000000000001" customHeight="1" x14ac:dyDescent="0.2">
      <c r="CG10324" s="4"/>
    </row>
    <row r="10325" spans="85:85" ht="20.100000000000001" customHeight="1" x14ac:dyDescent="0.2">
      <c r="CG10325" s="4"/>
    </row>
    <row r="10326" spans="85:85" ht="20.100000000000001" customHeight="1" x14ac:dyDescent="0.2">
      <c r="CG10326" s="4"/>
    </row>
    <row r="10327" spans="85:85" ht="20.100000000000001" customHeight="1" x14ac:dyDescent="0.2">
      <c r="CG10327" s="4"/>
    </row>
    <row r="10328" spans="85:85" ht="20.100000000000001" customHeight="1" x14ac:dyDescent="0.2">
      <c r="CG10328" s="4"/>
    </row>
    <row r="10329" spans="85:85" ht="20.100000000000001" customHeight="1" x14ac:dyDescent="0.2">
      <c r="CG10329" s="4"/>
    </row>
    <row r="10330" spans="85:85" ht="20.100000000000001" customHeight="1" x14ac:dyDescent="0.2">
      <c r="CG10330" s="4"/>
    </row>
    <row r="10331" spans="85:85" ht="20.100000000000001" customHeight="1" x14ac:dyDescent="0.2">
      <c r="CG10331" s="4"/>
    </row>
    <row r="10332" spans="85:85" ht="20.100000000000001" customHeight="1" x14ac:dyDescent="0.2">
      <c r="CG10332" s="4"/>
    </row>
    <row r="10333" spans="85:85" ht="20.100000000000001" customHeight="1" x14ac:dyDescent="0.2">
      <c r="CG10333" s="4"/>
    </row>
    <row r="10334" spans="85:85" ht="20.100000000000001" customHeight="1" x14ac:dyDescent="0.2">
      <c r="CG10334" s="4"/>
    </row>
    <row r="10335" spans="85:85" ht="20.100000000000001" customHeight="1" x14ac:dyDescent="0.2">
      <c r="CG10335" s="4"/>
    </row>
    <row r="10336" spans="85:85" ht="20.100000000000001" customHeight="1" x14ac:dyDescent="0.2">
      <c r="CG10336" s="4"/>
    </row>
    <row r="10337" spans="85:85" ht="20.100000000000001" customHeight="1" x14ac:dyDescent="0.2">
      <c r="CG10337" s="4"/>
    </row>
    <row r="10338" spans="85:85" ht="20.100000000000001" customHeight="1" x14ac:dyDescent="0.2">
      <c r="CG10338" s="4"/>
    </row>
    <row r="10339" spans="85:85" ht="20.100000000000001" customHeight="1" x14ac:dyDescent="0.2">
      <c r="CG10339" s="4"/>
    </row>
    <row r="10340" spans="85:85" ht="20.100000000000001" customHeight="1" x14ac:dyDescent="0.2">
      <c r="CG10340" s="4"/>
    </row>
    <row r="10341" spans="85:85" ht="20.100000000000001" customHeight="1" x14ac:dyDescent="0.2">
      <c r="CG10341" s="4"/>
    </row>
    <row r="10342" spans="85:85" ht="20.100000000000001" customHeight="1" x14ac:dyDescent="0.2">
      <c r="CG10342" s="4"/>
    </row>
    <row r="10343" spans="85:85" ht="20.100000000000001" customHeight="1" x14ac:dyDescent="0.2">
      <c r="CG10343" s="4"/>
    </row>
    <row r="10344" spans="85:85" ht="20.100000000000001" customHeight="1" x14ac:dyDescent="0.2">
      <c r="CG10344" s="4"/>
    </row>
    <row r="10345" spans="85:85" ht="20.100000000000001" customHeight="1" x14ac:dyDescent="0.2">
      <c r="CG10345" s="4"/>
    </row>
    <row r="10346" spans="85:85" ht="20.100000000000001" customHeight="1" x14ac:dyDescent="0.2">
      <c r="CG10346" s="4"/>
    </row>
    <row r="10347" spans="85:85" ht="20.100000000000001" customHeight="1" x14ac:dyDescent="0.2">
      <c r="CG10347" s="4"/>
    </row>
    <row r="10348" spans="85:85" ht="20.100000000000001" customHeight="1" x14ac:dyDescent="0.2">
      <c r="CG10348" s="4"/>
    </row>
    <row r="10349" spans="85:85" ht="20.100000000000001" customHeight="1" x14ac:dyDescent="0.2">
      <c r="CG10349" s="4"/>
    </row>
    <row r="10350" spans="85:85" ht="20.100000000000001" customHeight="1" x14ac:dyDescent="0.2">
      <c r="CG10350" s="4"/>
    </row>
    <row r="10351" spans="85:85" ht="20.100000000000001" customHeight="1" x14ac:dyDescent="0.2">
      <c r="CG10351" s="4"/>
    </row>
    <row r="10352" spans="85:85" ht="20.100000000000001" customHeight="1" x14ac:dyDescent="0.2">
      <c r="CG10352" s="4"/>
    </row>
    <row r="10353" spans="85:85" ht="20.100000000000001" customHeight="1" x14ac:dyDescent="0.2">
      <c r="CG10353" s="4"/>
    </row>
    <row r="10354" spans="85:85" ht="20.100000000000001" customHeight="1" x14ac:dyDescent="0.2">
      <c r="CG10354" s="4"/>
    </row>
    <row r="10355" spans="85:85" ht="20.100000000000001" customHeight="1" x14ac:dyDescent="0.2">
      <c r="CG10355" s="4"/>
    </row>
    <row r="10356" spans="85:85" ht="20.100000000000001" customHeight="1" x14ac:dyDescent="0.2">
      <c r="CG10356" s="4"/>
    </row>
    <row r="10357" spans="85:85" ht="20.100000000000001" customHeight="1" x14ac:dyDescent="0.2">
      <c r="CG10357" s="4"/>
    </row>
    <row r="10358" spans="85:85" ht="20.100000000000001" customHeight="1" x14ac:dyDescent="0.2">
      <c r="CG10358" s="4"/>
    </row>
    <row r="10359" spans="85:85" ht="20.100000000000001" customHeight="1" x14ac:dyDescent="0.2">
      <c r="CG10359" s="4"/>
    </row>
    <row r="10360" spans="85:85" ht="20.100000000000001" customHeight="1" x14ac:dyDescent="0.2">
      <c r="CG10360" s="4"/>
    </row>
    <row r="10361" spans="85:85" ht="20.100000000000001" customHeight="1" x14ac:dyDescent="0.2">
      <c r="CG10361" s="4"/>
    </row>
    <row r="10362" spans="85:85" ht="20.100000000000001" customHeight="1" x14ac:dyDescent="0.2">
      <c r="CG10362" s="4"/>
    </row>
    <row r="10363" spans="85:85" ht="20.100000000000001" customHeight="1" x14ac:dyDescent="0.2">
      <c r="CG10363" s="4"/>
    </row>
    <row r="10364" spans="85:85" ht="20.100000000000001" customHeight="1" x14ac:dyDescent="0.2">
      <c r="CG10364" s="4"/>
    </row>
    <row r="10365" spans="85:85" ht="20.100000000000001" customHeight="1" x14ac:dyDescent="0.2">
      <c r="CG10365" s="4"/>
    </row>
    <row r="10366" spans="85:85" ht="20.100000000000001" customHeight="1" x14ac:dyDescent="0.2">
      <c r="CG10366" s="4"/>
    </row>
    <row r="10367" spans="85:85" ht="20.100000000000001" customHeight="1" x14ac:dyDescent="0.2">
      <c r="CG10367" s="4"/>
    </row>
    <row r="10368" spans="85:85" ht="20.100000000000001" customHeight="1" x14ac:dyDescent="0.2">
      <c r="CG10368" s="4"/>
    </row>
    <row r="10369" spans="85:85" ht="20.100000000000001" customHeight="1" x14ac:dyDescent="0.2">
      <c r="CG10369" s="4"/>
    </row>
    <row r="10370" spans="85:85" ht="20.100000000000001" customHeight="1" x14ac:dyDescent="0.2">
      <c r="CG10370" s="4"/>
    </row>
    <row r="10371" spans="85:85" ht="20.100000000000001" customHeight="1" x14ac:dyDescent="0.2">
      <c r="CG10371" s="4"/>
    </row>
    <row r="10372" spans="85:85" ht="20.100000000000001" customHeight="1" x14ac:dyDescent="0.2">
      <c r="CG10372" s="4"/>
    </row>
    <row r="10373" spans="85:85" ht="20.100000000000001" customHeight="1" x14ac:dyDescent="0.2">
      <c r="CG10373" s="4"/>
    </row>
    <row r="10374" spans="85:85" ht="20.100000000000001" customHeight="1" x14ac:dyDescent="0.2">
      <c r="CG10374" s="4"/>
    </row>
    <row r="10375" spans="85:85" ht="20.100000000000001" customHeight="1" x14ac:dyDescent="0.2">
      <c r="CG10375" s="4"/>
    </row>
    <row r="10376" spans="85:85" ht="20.100000000000001" customHeight="1" x14ac:dyDescent="0.2">
      <c r="CG10376" s="4"/>
    </row>
    <row r="10377" spans="85:85" ht="20.100000000000001" customHeight="1" x14ac:dyDescent="0.2">
      <c r="CG10377" s="4"/>
    </row>
    <row r="10378" spans="85:85" ht="20.100000000000001" customHeight="1" x14ac:dyDescent="0.2">
      <c r="CG10378" s="4"/>
    </row>
    <row r="10379" spans="85:85" ht="20.100000000000001" customHeight="1" x14ac:dyDescent="0.2">
      <c r="CG10379" s="4"/>
    </row>
    <row r="10380" spans="85:85" ht="20.100000000000001" customHeight="1" x14ac:dyDescent="0.2">
      <c r="CG10380" s="4"/>
    </row>
    <row r="10381" spans="85:85" ht="20.100000000000001" customHeight="1" x14ac:dyDescent="0.2">
      <c r="CG10381" s="4"/>
    </row>
    <row r="10382" spans="85:85" ht="20.100000000000001" customHeight="1" x14ac:dyDescent="0.2">
      <c r="CG10382" s="4"/>
    </row>
    <row r="10383" spans="85:85" ht="20.100000000000001" customHeight="1" x14ac:dyDescent="0.2">
      <c r="CG10383" s="4"/>
    </row>
    <row r="10384" spans="85:85" ht="20.100000000000001" customHeight="1" x14ac:dyDescent="0.2">
      <c r="CG10384" s="4"/>
    </row>
    <row r="10385" spans="85:85" ht="20.100000000000001" customHeight="1" x14ac:dyDescent="0.2">
      <c r="CG10385" s="4"/>
    </row>
    <row r="10386" spans="85:85" ht="20.100000000000001" customHeight="1" x14ac:dyDescent="0.2">
      <c r="CG10386" s="4"/>
    </row>
    <row r="10387" spans="85:85" ht="20.100000000000001" customHeight="1" x14ac:dyDescent="0.2">
      <c r="CG10387" s="4"/>
    </row>
    <row r="10388" spans="85:85" ht="20.100000000000001" customHeight="1" x14ac:dyDescent="0.2">
      <c r="CG10388" s="4"/>
    </row>
    <row r="10389" spans="85:85" ht="20.100000000000001" customHeight="1" x14ac:dyDescent="0.2">
      <c r="CG10389" s="4"/>
    </row>
    <row r="10390" spans="85:85" ht="20.100000000000001" customHeight="1" x14ac:dyDescent="0.2">
      <c r="CG10390" s="4"/>
    </row>
    <row r="10391" spans="85:85" ht="20.100000000000001" customHeight="1" x14ac:dyDescent="0.2">
      <c r="CG10391" s="4"/>
    </row>
    <row r="10392" spans="85:85" ht="20.100000000000001" customHeight="1" x14ac:dyDescent="0.2">
      <c r="CG10392" s="4"/>
    </row>
    <row r="10393" spans="85:85" ht="20.100000000000001" customHeight="1" x14ac:dyDescent="0.2">
      <c r="CG10393" s="4"/>
    </row>
    <row r="10394" spans="85:85" ht="20.100000000000001" customHeight="1" x14ac:dyDescent="0.2">
      <c r="CG10394" s="4"/>
    </row>
    <row r="10395" spans="85:85" ht="20.100000000000001" customHeight="1" x14ac:dyDescent="0.2">
      <c r="CG10395" s="4"/>
    </row>
    <row r="10396" spans="85:85" ht="20.100000000000001" customHeight="1" x14ac:dyDescent="0.2">
      <c r="CG10396" s="4"/>
    </row>
    <row r="10397" spans="85:85" ht="20.100000000000001" customHeight="1" x14ac:dyDescent="0.2">
      <c r="CG10397" s="4"/>
    </row>
    <row r="10398" spans="85:85" ht="20.100000000000001" customHeight="1" x14ac:dyDescent="0.2">
      <c r="CG10398" s="4"/>
    </row>
    <row r="10399" spans="85:85" ht="20.100000000000001" customHeight="1" x14ac:dyDescent="0.2">
      <c r="CG10399" s="4"/>
    </row>
    <row r="10400" spans="85:85" ht="20.100000000000001" customHeight="1" x14ac:dyDescent="0.2">
      <c r="CG10400" s="4"/>
    </row>
    <row r="10401" spans="85:85" ht="20.100000000000001" customHeight="1" x14ac:dyDescent="0.2">
      <c r="CG10401" s="4"/>
    </row>
    <row r="10402" spans="85:85" ht="20.100000000000001" customHeight="1" x14ac:dyDescent="0.2">
      <c r="CG10402" s="4"/>
    </row>
    <row r="10403" spans="85:85" ht="20.100000000000001" customHeight="1" x14ac:dyDescent="0.2">
      <c r="CG10403" s="4"/>
    </row>
    <row r="10404" spans="85:85" ht="20.100000000000001" customHeight="1" x14ac:dyDescent="0.2">
      <c r="CG10404" s="4"/>
    </row>
    <row r="10405" spans="85:85" ht="20.100000000000001" customHeight="1" x14ac:dyDescent="0.2">
      <c r="CG10405" s="4"/>
    </row>
    <row r="10406" spans="85:85" ht="20.100000000000001" customHeight="1" x14ac:dyDescent="0.2">
      <c r="CG10406" s="4"/>
    </row>
    <row r="10407" spans="85:85" ht="20.100000000000001" customHeight="1" x14ac:dyDescent="0.2">
      <c r="CG10407" s="4"/>
    </row>
    <row r="10408" spans="85:85" ht="20.100000000000001" customHeight="1" x14ac:dyDescent="0.2">
      <c r="CG10408" s="4"/>
    </row>
    <row r="10409" spans="85:85" ht="20.100000000000001" customHeight="1" x14ac:dyDescent="0.2">
      <c r="CG10409" s="4"/>
    </row>
    <row r="10410" spans="85:85" ht="20.100000000000001" customHeight="1" x14ac:dyDescent="0.2">
      <c r="CG10410" s="4"/>
    </row>
    <row r="10411" spans="85:85" ht="20.100000000000001" customHeight="1" x14ac:dyDescent="0.2">
      <c r="CG10411" s="4"/>
    </row>
    <row r="10412" spans="85:85" ht="20.100000000000001" customHeight="1" x14ac:dyDescent="0.2">
      <c r="CG10412" s="4"/>
    </row>
    <row r="10413" spans="85:85" ht="20.100000000000001" customHeight="1" x14ac:dyDescent="0.2">
      <c r="CG10413" s="4"/>
    </row>
    <row r="10414" spans="85:85" ht="20.100000000000001" customHeight="1" x14ac:dyDescent="0.2">
      <c r="CG10414" s="4"/>
    </row>
    <row r="10415" spans="85:85" ht="20.100000000000001" customHeight="1" x14ac:dyDescent="0.2">
      <c r="CG10415" s="4"/>
    </row>
    <row r="10416" spans="85:85" ht="20.100000000000001" customHeight="1" x14ac:dyDescent="0.2">
      <c r="CG10416" s="4"/>
    </row>
    <row r="10417" spans="85:85" ht="20.100000000000001" customHeight="1" x14ac:dyDescent="0.2">
      <c r="CG10417" s="4"/>
    </row>
    <row r="10418" spans="85:85" ht="20.100000000000001" customHeight="1" x14ac:dyDescent="0.2">
      <c r="CG10418" s="4"/>
    </row>
    <row r="10419" spans="85:85" ht="20.100000000000001" customHeight="1" x14ac:dyDescent="0.2">
      <c r="CG10419" s="4"/>
    </row>
    <row r="10420" spans="85:85" ht="20.100000000000001" customHeight="1" x14ac:dyDescent="0.2">
      <c r="CG10420" s="4"/>
    </row>
    <row r="10421" spans="85:85" ht="20.100000000000001" customHeight="1" x14ac:dyDescent="0.2">
      <c r="CG10421" s="4"/>
    </row>
    <row r="10422" spans="85:85" ht="20.100000000000001" customHeight="1" x14ac:dyDescent="0.2">
      <c r="CG10422" s="4"/>
    </row>
    <row r="10423" spans="85:85" ht="20.100000000000001" customHeight="1" x14ac:dyDescent="0.2">
      <c r="CG10423" s="4"/>
    </row>
    <row r="10424" spans="85:85" ht="20.100000000000001" customHeight="1" x14ac:dyDescent="0.2">
      <c r="CG10424" s="4"/>
    </row>
    <row r="10425" spans="85:85" ht="20.100000000000001" customHeight="1" x14ac:dyDescent="0.2">
      <c r="CG10425" s="4"/>
    </row>
    <row r="10426" spans="85:85" ht="20.100000000000001" customHeight="1" x14ac:dyDescent="0.2">
      <c r="CG10426" s="4"/>
    </row>
    <row r="10427" spans="85:85" ht="20.100000000000001" customHeight="1" x14ac:dyDescent="0.2">
      <c r="CG10427" s="4"/>
    </row>
    <row r="10428" spans="85:85" ht="20.100000000000001" customHeight="1" x14ac:dyDescent="0.2">
      <c r="CG10428" s="4"/>
    </row>
    <row r="10429" spans="85:85" ht="20.100000000000001" customHeight="1" x14ac:dyDescent="0.2">
      <c r="CG10429" s="4"/>
    </row>
    <row r="10430" spans="85:85" ht="20.100000000000001" customHeight="1" x14ac:dyDescent="0.2">
      <c r="CG10430" s="4"/>
    </row>
    <row r="10431" spans="85:85" ht="20.100000000000001" customHeight="1" x14ac:dyDescent="0.2">
      <c r="CG10431" s="4"/>
    </row>
    <row r="10432" spans="85:85" ht="20.100000000000001" customHeight="1" x14ac:dyDescent="0.2">
      <c r="CG10432" s="4"/>
    </row>
    <row r="10433" spans="85:85" ht="20.100000000000001" customHeight="1" x14ac:dyDescent="0.2">
      <c r="CG10433" s="4"/>
    </row>
    <row r="10434" spans="85:85" ht="20.100000000000001" customHeight="1" x14ac:dyDescent="0.2">
      <c r="CG10434" s="4"/>
    </row>
    <row r="10435" spans="85:85" ht="20.100000000000001" customHeight="1" x14ac:dyDescent="0.2">
      <c r="CG10435" s="4"/>
    </row>
    <row r="10436" spans="85:85" ht="20.100000000000001" customHeight="1" x14ac:dyDescent="0.2">
      <c r="CG10436" s="4"/>
    </row>
    <row r="10437" spans="85:85" ht="20.100000000000001" customHeight="1" x14ac:dyDescent="0.2">
      <c r="CG10437" s="4"/>
    </row>
    <row r="10438" spans="85:85" ht="20.100000000000001" customHeight="1" x14ac:dyDescent="0.2">
      <c r="CG10438" s="4"/>
    </row>
    <row r="10439" spans="85:85" ht="20.100000000000001" customHeight="1" x14ac:dyDescent="0.2">
      <c r="CG10439" s="4"/>
    </row>
    <row r="10440" spans="85:85" ht="20.100000000000001" customHeight="1" x14ac:dyDescent="0.2">
      <c r="CG10440" s="4"/>
    </row>
    <row r="10441" spans="85:85" ht="20.100000000000001" customHeight="1" x14ac:dyDescent="0.2">
      <c r="CG10441" s="4"/>
    </row>
    <row r="10442" spans="85:85" ht="20.100000000000001" customHeight="1" x14ac:dyDescent="0.2">
      <c r="CG10442" s="4"/>
    </row>
    <row r="10443" spans="85:85" ht="20.100000000000001" customHeight="1" x14ac:dyDescent="0.2">
      <c r="CG10443" s="4"/>
    </row>
    <row r="10444" spans="85:85" ht="20.100000000000001" customHeight="1" x14ac:dyDescent="0.2">
      <c r="CG10444" s="4"/>
    </row>
    <row r="10445" spans="85:85" ht="20.100000000000001" customHeight="1" x14ac:dyDescent="0.2">
      <c r="CG10445" s="4"/>
    </row>
    <row r="10446" spans="85:85" ht="20.100000000000001" customHeight="1" x14ac:dyDescent="0.2">
      <c r="CG10446" s="4"/>
    </row>
    <row r="10447" spans="85:85" ht="20.100000000000001" customHeight="1" x14ac:dyDescent="0.2">
      <c r="CG10447" s="4"/>
    </row>
    <row r="10448" spans="85:85" ht="20.100000000000001" customHeight="1" x14ac:dyDescent="0.2">
      <c r="CG10448" s="4"/>
    </row>
    <row r="10449" spans="85:85" ht="20.100000000000001" customHeight="1" x14ac:dyDescent="0.2">
      <c r="CG10449" s="4"/>
    </row>
    <row r="10450" spans="85:85" ht="20.100000000000001" customHeight="1" x14ac:dyDescent="0.2">
      <c r="CG10450" s="4"/>
    </row>
    <row r="10451" spans="85:85" ht="20.100000000000001" customHeight="1" x14ac:dyDescent="0.2">
      <c r="CG10451" s="4"/>
    </row>
    <row r="10452" spans="85:85" ht="20.100000000000001" customHeight="1" x14ac:dyDescent="0.2">
      <c r="CG10452" s="4"/>
    </row>
    <row r="10453" spans="85:85" ht="20.100000000000001" customHeight="1" x14ac:dyDescent="0.2">
      <c r="CG10453" s="4"/>
    </row>
    <row r="10454" spans="85:85" ht="20.100000000000001" customHeight="1" x14ac:dyDescent="0.2">
      <c r="CG10454" s="4"/>
    </row>
    <row r="10455" spans="85:85" ht="20.100000000000001" customHeight="1" x14ac:dyDescent="0.2">
      <c r="CG10455" s="4"/>
    </row>
    <row r="10456" spans="85:85" ht="20.100000000000001" customHeight="1" x14ac:dyDescent="0.2">
      <c r="CG10456" s="4"/>
    </row>
    <row r="10457" spans="85:85" ht="20.100000000000001" customHeight="1" x14ac:dyDescent="0.2">
      <c r="CG10457" s="4"/>
    </row>
    <row r="10458" spans="85:85" ht="20.100000000000001" customHeight="1" x14ac:dyDescent="0.2">
      <c r="CG10458" s="4"/>
    </row>
    <row r="10459" spans="85:85" ht="20.100000000000001" customHeight="1" x14ac:dyDescent="0.2">
      <c r="CG10459" s="4"/>
    </row>
    <row r="10460" spans="85:85" ht="20.100000000000001" customHeight="1" x14ac:dyDescent="0.2">
      <c r="CG10460" s="4"/>
    </row>
    <row r="10461" spans="85:85" ht="20.100000000000001" customHeight="1" x14ac:dyDescent="0.2">
      <c r="CG10461" s="4"/>
    </row>
    <row r="10462" spans="85:85" ht="20.100000000000001" customHeight="1" x14ac:dyDescent="0.2">
      <c r="CG10462" s="4"/>
    </row>
    <row r="10463" spans="85:85" ht="20.100000000000001" customHeight="1" x14ac:dyDescent="0.2">
      <c r="CG10463" s="4"/>
    </row>
    <row r="10464" spans="85:85" ht="20.100000000000001" customHeight="1" x14ac:dyDescent="0.2">
      <c r="CG10464" s="4"/>
    </row>
    <row r="10465" spans="85:85" ht="20.100000000000001" customHeight="1" x14ac:dyDescent="0.2">
      <c r="CG10465" s="4"/>
    </row>
    <row r="10466" spans="85:85" ht="20.100000000000001" customHeight="1" x14ac:dyDescent="0.2">
      <c r="CG10466" s="4"/>
    </row>
    <row r="10467" spans="85:85" ht="20.100000000000001" customHeight="1" x14ac:dyDescent="0.2">
      <c r="CG10467" s="4"/>
    </row>
    <row r="10468" spans="85:85" ht="20.100000000000001" customHeight="1" x14ac:dyDescent="0.2">
      <c r="CG10468" s="4"/>
    </row>
    <row r="10469" spans="85:85" ht="20.100000000000001" customHeight="1" x14ac:dyDescent="0.2">
      <c r="CG10469" s="4"/>
    </row>
    <row r="10470" spans="85:85" ht="20.100000000000001" customHeight="1" x14ac:dyDescent="0.2">
      <c r="CG10470" s="4"/>
    </row>
    <row r="10471" spans="85:85" ht="20.100000000000001" customHeight="1" x14ac:dyDescent="0.2">
      <c r="CG10471" s="4"/>
    </row>
    <row r="10472" spans="85:85" ht="20.100000000000001" customHeight="1" x14ac:dyDescent="0.2">
      <c r="CG10472" s="4"/>
    </row>
    <row r="10473" spans="85:85" ht="20.100000000000001" customHeight="1" x14ac:dyDescent="0.2">
      <c r="CG10473" s="4"/>
    </row>
    <row r="10474" spans="85:85" ht="20.100000000000001" customHeight="1" x14ac:dyDescent="0.2">
      <c r="CG10474" s="4"/>
    </row>
    <row r="10475" spans="85:85" ht="20.100000000000001" customHeight="1" x14ac:dyDescent="0.2">
      <c r="CG10475" s="4"/>
    </row>
    <row r="10476" spans="85:85" ht="20.100000000000001" customHeight="1" x14ac:dyDescent="0.2">
      <c r="CG10476" s="4"/>
    </row>
    <row r="10477" spans="85:85" ht="20.100000000000001" customHeight="1" x14ac:dyDescent="0.2">
      <c r="CG10477" s="4"/>
    </row>
    <row r="10478" spans="85:85" ht="20.100000000000001" customHeight="1" x14ac:dyDescent="0.2">
      <c r="CG10478" s="4"/>
    </row>
    <row r="10479" spans="85:85" ht="20.100000000000001" customHeight="1" x14ac:dyDescent="0.2">
      <c r="CG10479" s="4"/>
    </row>
    <row r="10480" spans="85:85" ht="20.100000000000001" customHeight="1" x14ac:dyDescent="0.2">
      <c r="CG10480" s="4"/>
    </row>
    <row r="10481" spans="85:85" ht="20.100000000000001" customHeight="1" x14ac:dyDescent="0.2">
      <c r="CG10481" s="4"/>
    </row>
    <row r="10482" spans="85:85" ht="20.100000000000001" customHeight="1" x14ac:dyDescent="0.2">
      <c r="CG10482" s="4"/>
    </row>
    <row r="10483" spans="85:85" ht="20.100000000000001" customHeight="1" x14ac:dyDescent="0.2">
      <c r="CG10483" s="4"/>
    </row>
    <row r="10484" spans="85:85" ht="20.100000000000001" customHeight="1" x14ac:dyDescent="0.2">
      <c r="CG10484" s="4"/>
    </row>
    <row r="10485" spans="85:85" ht="20.100000000000001" customHeight="1" x14ac:dyDescent="0.2">
      <c r="CG10485" s="4"/>
    </row>
    <row r="10486" spans="85:85" ht="20.100000000000001" customHeight="1" x14ac:dyDescent="0.2">
      <c r="CG10486" s="4"/>
    </row>
    <row r="10487" spans="85:85" ht="20.100000000000001" customHeight="1" x14ac:dyDescent="0.2">
      <c r="CG10487" s="4"/>
    </row>
    <row r="10488" spans="85:85" ht="20.100000000000001" customHeight="1" x14ac:dyDescent="0.2">
      <c r="CG10488" s="4"/>
    </row>
    <row r="10489" spans="85:85" ht="20.100000000000001" customHeight="1" x14ac:dyDescent="0.2">
      <c r="CG10489" s="4"/>
    </row>
    <row r="10490" spans="85:85" ht="20.100000000000001" customHeight="1" x14ac:dyDescent="0.2">
      <c r="CG10490" s="4"/>
    </row>
    <row r="10491" spans="85:85" ht="20.100000000000001" customHeight="1" x14ac:dyDescent="0.2">
      <c r="CG10491" s="4"/>
    </row>
    <row r="10492" spans="85:85" ht="20.100000000000001" customHeight="1" x14ac:dyDescent="0.2">
      <c r="CG10492" s="4"/>
    </row>
    <row r="10493" spans="85:85" ht="20.100000000000001" customHeight="1" x14ac:dyDescent="0.2">
      <c r="CG10493" s="4"/>
    </row>
    <row r="10494" spans="85:85" ht="20.100000000000001" customHeight="1" x14ac:dyDescent="0.2">
      <c r="CG10494" s="4"/>
    </row>
    <row r="10495" spans="85:85" ht="20.100000000000001" customHeight="1" x14ac:dyDescent="0.2">
      <c r="CG10495" s="4"/>
    </row>
    <row r="10496" spans="85:85" ht="20.100000000000001" customHeight="1" x14ac:dyDescent="0.2">
      <c r="CG10496" s="4"/>
    </row>
    <row r="10497" spans="85:85" ht="20.100000000000001" customHeight="1" x14ac:dyDescent="0.2">
      <c r="CG10497" s="4"/>
    </row>
    <row r="10498" spans="85:85" ht="20.100000000000001" customHeight="1" x14ac:dyDescent="0.2">
      <c r="CG10498" s="4"/>
    </row>
    <row r="10499" spans="85:85" ht="20.100000000000001" customHeight="1" x14ac:dyDescent="0.2">
      <c r="CG10499" s="4"/>
    </row>
    <row r="10500" spans="85:85" ht="20.100000000000001" customHeight="1" x14ac:dyDescent="0.2">
      <c r="CG10500" s="4"/>
    </row>
    <row r="10501" spans="85:85" ht="20.100000000000001" customHeight="1" x14ac:dyDescent="0.2">
      <c r="CG10501" s="4"/>
    </row>
    <row r="10502" spans="85:85" ht="20.100000000000001" customHeight="1" x14ac:dyDescent="0.2">
      <c r="CG10502" s="4"/>
    </row>
    <row r="10503" spans="85:85" ht="20.100000000000001" customHeight="1" x14ac:dyDescent="0.2">
      <c r="CG10503" s="4"/>
    </row>
    <row r="10504" spans="85:85" ht="20.100000000000001" customHeight="1" x14ac:dyDescent="0.2">
      <c r="CG10504" s="4"/>
    </row>
    <row r="10505" spans="85:85" ht="20.100000000000001" customHeight="1" x14ac:dyDescent="0.2">
      <c r="CG10505" s="4"/>
    </row>
    <row r="10506" spans="85:85" ht="20.100000000000001" customHeight="1" x14ac:dyDescent="0.2">
      <c r="CG10506" s="4"/>
    </row>
    <row r="10507" spans="85:85" ht="20.100000000000001" customHeight="1" x14ac:dyDescent="0.2">
      <c r="CG10507" s="4"/>
    </row>
    <row r="10508" spans="85:85" ht="20.100000000000001" customHeight="1" x14ac:dyDescent="0.2">
      <c r="CG10508" s="4"/>
    </row>
    <row r="10509" spans="85:85" ht="20.100000000000001" customHeight="1" x14ac:dyDescent="0.2">
      <c r="CG10509" s="4"/>
    </row>
    <row r="10510" spans="85:85" ht="20.100000000000001" customHeight="1" x14ac:dyDescent="0.2">
      <c r="CG10510" s="4"/>
    </row>
    <row r="10511" spans="85:85" ht="20.100000000000001" customHeight="1" x14ac:dyDescent="0.2">
      <c r="CG10511" s="4"/>
    </row>
    <row r="10512" spans="85:85" ht="20.100000000000001" customHeight="1" x14ac:dyDescent="0.2">
      <c r="CG10512" s="4"/>
    </row>
    <row r="10513" spans="85:85" ht="20.100000000000001" customHeight="1" x14ac:dyDescent="0.2">
      <c r="CG10513" s="4"/>
    </row>
    <row r="10514" spans="85:85" ht="20.100000000000001" customHeight="1" x14ac:dyDescent="0.2">
      <c r="CG10514" s="4"/>
    </row>
    <row r="10515" spans="85:85" ht="20.100000000000001" customHeight="1" x14ac:dyDescent="0.2">
      <c r="CG10515" s="4"/>
    </row>
    <row r="10516" spans="85:85" ht="20.100000000000001" customHeight="1" x14ac:dyDescent="0.2">
      <c r="CG10516" s="4"/>
    </row>
    <row r="10517" spans="85:85" ht="20.100000000000001" customHeight="1" x14ac:dyDescent="0.2">
      <c r="CG10517" s="4"/>
    </row>
    <row r="10518" spans="85:85" ht="20.100000000000001" customHeight="1" x14ac:dyDescent="0.2">
      <c r="CG10518" s="4"/>
    </row>
    <row r="10519" spans="85:85" ht="20.100000000000001" customHeight="1" x14ac:dyDescent="0.2">
      <c r="CG10519" s="4"/>
    </row>
    <row r="10520" spans="85:85" ht="20.100000000000001" customHeight="1" x14ac:dyDescent="0.2">
      <c r="CG10520" s="4"/>
    </row>
    <row r="10521" spans="85:85" ht="20.100000000000001" customHeight="1" x14ac:dyDescent="0.2">
      <c r="CG10521" s="4"/>
    </row>
    <row r="10522" spans="85:85" ht="20.100000000000001" customHeight="1" x14ac:dyDescent="0.2">
      <c r="CG10522" s="4"/>
    </row>
    <row r="10523" spans="85:85" ht="20.100000000000001" customHeight="1" x14ac:dyDescent="0.2">
      <c r="CG10523" s="4"/>
    </row>
    <row r="10524" spans="85:85" ht="20.100000000000001" customHeight="1" x14ac:dyDescent="0.2">
      <c r="CG10524" s="4"/>
    </row>
    <row r="10525" spans="85:85" ht="20.100000000000001" customHeight="1" x14ac:dyDescent="0.2">
      <c r="CG10525" s="4"/>
    </row>
    <row r="10526" spans="85:85" ht="20.100000000000001" customHeight="1" x14ac:dyDescent="0.2">
      <c r="CG10526" s="4"/>
    </row>
    <row r="10527" spans="85:85" ht="20.100000000000001" customHeight="1" x14ac:dyDescent="0.2">
      <c r="CG10527" s="4"/>
    </row>
    <row r="10528" spans="85:85" ht="20.100000000000001" customHeight="1" x14ac:dyDescent="0.2">
      <c r="CG10528" s="4"/>
    </row>
    <row r="10529" spans="85:85" ht="20.100000000000001" customHeight="1" x14ac:dyDescent="0.2">
      <c r="CG10529" s="4"/>
    </row>
    <row r="10530" spans="85:85" ht="20.100000000000001" customHeight="1" x14ac:dyDescent="0.2">
      <c r="CG10530" s="4"/>
    </row>
    <row r="10531" spans="85:85" ht="20.100000000000001" customHeight="1" x14ac:dyDescent="0.2">
      <c r="CG10531" s="4"/>
    </row>
    <row r="10532" spans="85:85" ht="20.100000000000001" customHeight="1" x14ac:dyDescent="0.2">
      <c r="CG10532" s="4"/>
    </row>
    <row r="10533" spans="85:85" ht="20.100000000000001" customHeight="1" x14ac:dyDescent="0.2">
      <c r="CG10533" s="4"/>
    </row>
    <row r="10534" spans="85:85" ht="20.100000000000001" customHeight="1" x14ac:dyDescent="0.2">
      <c r="CG10534" s="4"/>
    </row>
    <row r="10535" spans="85:85" ht="20.100000000000001" customHeight="1" x14ac:dyDescent="0.2">
      <c r="CG10535" s="4"/>
    </row>
    <row r="10536" spans="85:85" ht="20.100000000000001" customHeight="1" x14ac:dyDescent="0.2">
      <c r="CG10536" s="4"/>
    </row>
    <row r="10537" spans="85:85" ht="20.100000000000001" customHeight="1" x14ac:dyDescent="0.2">
      <c r="CG10537" s="4"/>
    </row>
    <row r="10538" spans="85:85" ht="20.100000000000001" customHeight="1" x14ac:dyDescent="0.2">
      <c r="CG10538" s="4"/>
    </row>
    <row r="10539" spans="85:85" ht="20.100000000000001" customHeight="1" x14ac:dyDescent="0.2">
      <c r="CG10539" s="4"/>
    </row>
    <row r="10540" spans="85:85" ht="20.100000000000001" customHeight="1" x14ac:dyDescent="0.2">
      <c r="CG10540" s="4"/>
    </row>
    <row r="10541" spans="85:85" ht="20.100000000000001" customHeight="1" x14ac:dyDescent="0.2">
      <c r="CG10541" s="4"/>
    </row>
    <row r="10542" spans="85:85" ht="20.100000000000001" customHeight="1" x14ac:dyDescent="0.2">
      <c r="CG10542" s="4"/>
    </row>
    <row r="10543" spans="85:85" ht="20.100000000000001" customHeight="1" x14ac:dyDescent="0.2">
      <c r="CG10543" s="4"/>
    </row>
    <row r="10544" spans="85:85" ht="20.100000000000001" customHeight="1" x14ac:dyDescent="0.2">
      <c r="CG10544" s="4"/>
    </row>
    <row r="10545" spans="85:85" ht="20.100000000000001" customHeight="1" x14ac:dyDescent="0.2">
      <c r="CG10545" s="4"/>
    </row>
    <row r="10546" spans="85:85" ht="20.100000000000001" customHeight="1" x14ac:dyDescent="0.2">
      <c r="CG10546" s="4"/>
    </row>
    <row r="10547" spans="85:85" ht="20.100000000000001" customHeight="1" x14ac:dyDescent="0.2">
      <c r="CG10547" s="4"/>
    </row>
    <row r="10548" spans="85:85" ht="20.100000000000001" customHeight="1" x14ac:dyDescent="0.2">
      <c r="CG10548" s="4"/>
    </row>
    <row r="10549" spans="85:85" ht="20.100000000000001" customHeight="1" x14ac:dyDescent="0.2">
      <c r="CG10549" s="4"/>
    </row>
    <row r="10550" spans="85:85" ht="20.100000000000001" customHeight="1" x14ac:dyDescent="0.2">
      <c r="CG10550" s="4"/>
    </row>
    <row r="10551" spans="85:85" ht="20.100000000000001" customHeight="1" x14ac:dyDescent="0.2">
      <c r="CG10551" s="4"/>
    </row>
    <row r="10552" spans="85:85" ht="20.100000000000001" customHeight="1" x14ac:dyDescent="0.2">
      <c r="CG10552" s="4"/>
    </row>
    <row r="10553" spans="85:85" ht="20.100000000000001" customHeight="1" x14ac:dyDescent="0.2">
      <c r="CG10553" s="4"/>
    </row>
    <row r="10554" spans="85:85" ht="20.100000000000001" customHeight="1" x14ac:dyDescent="0.2">
      <c r="CG10554" s="4"/>
    </row>
    <row r="10555" spans="85:85" ht="20.100000000000001" customHeight="1" x14ac:dyDescent="0.2">
      <c r="CG10555" s="4"/>
    </row>
    <row r="10556" spans="85:85" ht="20.100000000000001" customHeight="1" x14ac:dyDescent="0.2">
      <c r="CG10556" s="4"/>
    </row>
    <row r="10557" spans="85:85" ht="20.100000000000001" customHeight="1" x14ac:dyDescent="0.2">
      <c r="CG10557" s="4"/>
    </row>
    <row r="10558" spans="85:85" ht="20.100000000000001" customHeight="1" x14ac:dyDescent="0.2">
      <c r="CG10558" s="4"/>
    </row>
    <row r="10559" spans="85:85" ht="20.100000000000001" customHeight="1" x14ac:dyDescent="0.2">
      <c r="CG10559" s="4"/>
    </row>
    <row r="10560" spans="85:85" ht="20.100000000000001" customHeight="1" x14ac:dyDescent="0.2">
      <c r="CG10560" s="4"/>
    </row>
    <row r="10561" spans="85:85" ht="20.100000000000001" customHeight="1" x14ac:dyDescent="0.2">
      <c r="CG10561" s="4"/>
    </row>
    <row r="10562" spans="85:85" ht="20.100000000000001" customHeight="1" x14ac:dyDescent="0.2">
      <c r="CG10562" s="4"/>
    </row>
    <row r="10563" spans="85:85" ht="20.100000000000001" customHeight="1" x14ac:dyDescent="0.2">
      <c r="CG10563" s="4"/>
    </row>
    <row r="10564" spans="85:85" ht="20.100000000000001" customHeight="1" x14ac:dyDescent="0.2">
      <c r="CG10564" s="4"/>
    </row>
    <row r="10565" spans="85:85" ht="20.100000000000001" customHeight="1" x14ac:dyDescent="0.2">
      <c r="CG10565" s="4"/>
    </row>
    <row r="10566" spans="85:85" ht="20.100000000000001" customHeight="1" x14ac:dyDescent="0.2">
      <c r="CG10566" s="4"/>
    </row>
    <row r="10567" spans="85:85" ht="20.100000000000001" customHeight="1" x14ac:dyDescent="0.2">
      <c r="CG10567" s="4"/>
    </row>
    <row r="10568" spans="85:85" ht="20.100000000000001" customHeight="1" x14ac:dyDescent="0.2">
      <c r="CG10568" s="4"/>
    </row>
    <row r="10569" spans="85:85" ht="20.100000000000001" customHeight="1" x14ac:dyDescent="0.2">
      <c r="CG10569" s="4"/>
    </row>
    <row r="10570" spans="85:85" ht="20.100000000000001" customHeight="1" x14ac:dyDescent="0.2">
      <c r="CG10570" s="4"/>
    </row>
    <row r="10571" spans="85:85" ht="20.100000000000001" customHeight="1" x14ac:dyDescent="0.2">
      <c r="CG10571" s="4"/>
    </row>
    <row r="10572" spans="85:85" ht="20.100000000000001" customHeight="1" x14ac:dyDescent="0.2">
      <c r="CG10572" s="4"/>
    </row>
    <row r="10573" spans="85:85" ht="20.100000000000001" customHeight="1" x14ac:dyDescent="0.2">
      <c r="CG10573" s="4"/>
    </row>
    <row r="10574" spans="85:85" ht="20.100000000000001" customHeight="1" x14ac:dyDescent="0.2">
      <c r="CG10574" s="4"/>
    </row>
    <row r="10575" spans="85:85" ht="20.100000000000001" customHeight="1" x14ac:dyDescent="0.2">
      <c r="CG10575" s="4"/>
    </row>
    <row r="10576" spans="85:85" ht="20.100000000000001" customHeight="1" x14ac:dyDescent="0.2">
      <c r="CG10576" s="4"/>
    </row>
    <row r="10577" spans="85:85" ht="20.100000000000001" customHeight="1" x14ac:dyDescent="0.2">
      <c r="CG10577" s="4"/>
    </row>
    <row r="10578" spans="85:85" ht="20.100000000000001" customHeight="1" x14ac:dyDescent="0.2">
      <c r="CG10578" s="4"/>
    </row>
    <row r="10579" spans="85:85" ht="20.100000000000001" customHeight="1" x14ac:dyDescent="0.2">
      <c r="CG10579" s="4"/>
    </row>
    <row r="10580" spans="85:85" ht="20.100000000000001" customHeight="1" x14ac:dyDescent="0.2">
      <c r="CG10580" s="4"/>
    </row>
    <row r="10581" spans="85:85" ht="20.100000000000001" customHeight="1" x14ac:dyDescent="0.2">
      <c r="CG10581" s="4"/>
    </row>
    <row r="10582" spans="85:85" ht="20.100000000000001" customHeight="1" x14ac:dyDescent="0.2">
      <c r="CG10582" s="4"/>
    </row>
    <row r="10583" spans="85:85" ht="20.100000000000001" customHeight="1" x14ac:dyDescent="0.2">
      <c r="CG10583" s="4"/>
    </row>
    <row r="10584" spans="85:85" ht="20.100000000000001" customHeight="1" x14ac:dyDescent="0.2">
      <c r="CG10584" s="4"/>
    </row>
    <row r="10585" spans="85:85" ht="20.100000000000001" customHeight="1" x14ac:dyDescent="0.2">
      <c r="CG10585" s="4"/>
    </row>
    <row r="10586" spans="85:85" ht="20.100000000000001" customHeight="1" x14ac:dyDescent="0.2">
      <c r="CG10586" s="4"/>
    </row>
    <row r="10587" spans="85:85" ht="20.100000000000001" customHeight="1" x14ac:dyDescent="0.2">
      <c r="CG10587" s="4"/>
    </row>
    <row r="10588" spans="85:85" ht="20.100000000000001" customHeight="1" x14ac:dyDescent="0.2">
      <c r="CG10588" s="4"/>
    </row>
    <row r="10589" spans="85:85" ht="20.100000000000001" customHeight="1" x14ac:dyDescent="0.2">
      <c r="CG10589" s="4"/>
    </row>
    <row r="10590" spans="85:85" ht="20.100000000000001" customHeight="1" x14ac:dyDescent="0.2">
      <c r="CG10590" s="4"/>
    </row>
    <row r="10591" spans="85:85" ht="20.100000000000001" customHeight="1" x14ac:dyDescent="0.2">
      <c r="CG10591" s="4"/>
    </row>
    <row r="10592" spans="85:85" ht="20.100000000000001" customHeight="1" x14ac:dyDescent="0.2">
      <c r="CG10592" s="4"/>
    </row>
    <row r="10593" spans="85:85" ht="20.100000000000001" customHeight="1" x14ac:dyDescent="0.2">
      <c r="CG10593" s="4"/>
    </row>
    <row r="10594" spans="85:85" ht="20.100000000000001" customHeight="1" x14ac:dyDescent="0.2">
      <c r="CG10594" s="4"/>
    </row>
    <row r="10595" spans="85:85" ht="20.100000000000001" customHeight="1" x14ac:dyDescent="0.2">
      <c r="CG10595" s="4"/>
    </row>
    <row r="10596" spans="85:85" ht="20.100000000000001" customHeight="1" x14ac:dyDescent="0.2">
      <c r="CG10596" s="4"/>
    </row>
    <row r="10597" spans="85:85" ht="20.100000000000001" customHeight="1" x14ac:dyDescent="0.2">
      <c r="CG10597" s="4"/>
    </row>
    <row r="10598" spans="85:85" ht="20.100000000000001" customHeight="1" x14ac:dyDescent="0.2">
      <c r="CG10598" s="4"/>
    </row>
    <row r="10599" spans="85:85" ht="20.100000000000001" customHeight="1" x14ac:dyDescent="0.2">
      <c r="CG10599" s="4"/>
    </row>
    <row r="10600" spans="85:85" ht="20.100000000000001" customHeight="1" x14ac:dyDescent="0.2">
      <c r="CG10600" s="4"/>
    </row>
    <row r="10601" spans="85:85" ht="20.100000000000001" customHeight="1" x14ac:dyDescent="0.2">
      <c r="CG10601" s="4"/>
    </row>
    <row r="10602" spans="85:85" ht="20.100000000000001" customHeight="1" x14ac:dyDescent="0.2">
      <c r="CG10602" s="4"/>
    </row>
    <row r="10603" spans="85:85" ht="20.100000000000001" customHeight="1" x14ac:dyDescent="0.2">
      <c r="CG10603" s="4"/>
    </row>
    <row r="10604" spans="85:85" ht="20.100000000000001" customHeight="1" x14ac:dyDescent="0.2">
      <c r="CG10604" s="4"/>
    </row>
    <row r="10605" spans="85:85" ht="20.100000000000001" customHeight="1" x14ac:dyDescent="0.2">
      <c r="CG10605" s="4"/>
    </row>
    <row r="10606" spans="85:85" ht="20.100000000000001" customHeight="1" x14ac:dyDescent="0.2">
      <c r="CG10606" s="4"/>
    </row>
    <row r="10607" spans="85:85" ht="20.100000000000001" customHeight="1" x14ac:dyDescent="0.2">
      <c r="CG10607" s="4"/>
    </row>
    <row r="10608" spans="85:85" ht="20.100000000000001" customHeight="1" x14ac:dyDescent="0.2">
      <c r="CG10608" s="4"/>
    </row>
    <row r="10609" spans="85:85" ht="20.100000000000001" customHeight="1" x14ac:dyDescent="0.2">
      <c r="CG10609" s="4"/>
    </row>
    <row r="10610" spans="85:85" ht="20.100000000000001" customHeight="1" x14ac:dyDescent="0.2">
      <c r="CG10610" s="4"/>
    </row>
    <row r="10611" spans="85:85" ht="20.100000000000001" customHeight="1" x14ac:dyDescent="0.2">
      <c r="CG10611" s="4"/>
    </row>
    <row r="10612" spans="85:85" ht="20.100000000000001" customHeight="1" x14ac:dyDescent="0.2">
      <c r="CG10612" s="4"/>
    </row>
    <row r="10613" spans="85:85" ht="20.100000000000001" customHeight="1" x14ac:dyDescent="0.2">
      <c r="CG10613" s="4"/>
    </row>
    <row r="10614" spans="85:85" ht="20.100000000000001" customHeight="1" x14ac:dyDescent="0.2">
      <c r="CG10614" s="4"/>
    </row>
    <row r="10615" spans="85:85" ht="20.100000000000001" customHeight="1" x14ac:dyDescent="0.2">
      <c r="CG10615" s="4"/>
    </row>
    <row r="10616" spans="85:85" ht="20.100000000000001" customHeight="1" x14ac:dyDescent="0.2">
      <c r="CG10616" s="4"/>
    </row>
    <row r="10617" spans="85:85" ht="20.100000000000001" customHeight="1" x14ac:dyDescent="0.2">
      <c r="CG10617" s="4"/>
    </row>
    <row r="10618" spans="85:85" ht="20.100000000000001" customHeight="1" x14ac:dyDescent="0.2">
      <c r="CG10618" s="4"/>
    </row>
    <row r="10619" spans="85:85" ht="20.100000000000001" customHeight="1" x14ac:dyDescent="0.2">
      <c r="CG10619" s="4"/>
    </row>
    <row r="10620" spans="85:85" ht="20.100000000000001" customHeight="1" x14ac:dyDescent="0.2">
      <c r="CG10620" s="4"/>
    </row>
    <row r="10621" spans="85:85" ht="20.100000000000001" customHeight="1" x14ac:dyDescent="0.2">
      <c r="CG10621" s="4"/>
    </row>
    <row r="10622" spans="85:85" ht="20.100000000000001" customHeight="1" x14ac:dyDescent="0.2">
      <c r="CG10622" s="4"/>
    </row>
    <row r="10623" spans="85:85" ht="20.100000000000001" customHeight="1" x14ac:dyDescent="0.2">
      <c r="CG10623" s="4"/>
    </row>
    <row r="10624" spans="85:85" ht="20.100000000000001" customHeight="1" x14ac:dyDescent="0.2">
      <c r="CG10624" s="4"/>
    </row>
    <row r="10625" spans="85:85" ht="20.100000000000001" customHeight="1" x14ac:dyDescent="0.2">
      <c r="CG10625" s="4"/>
    </row>
    <row r="10626" spans="85:85" ht="20.100000000000001" customHeight="1" x14ac:dyDescent="0.2">
      <c r="CG10626" s="4"/>
    </row>
    <row r="10627" spans="85:85" ht="20.100000000000001" customHeight="1" x14ac:dyDescent="0.2">
      <c r="CG10627" s="4"/>
    </row>
    <row r="10628" spans="85:85" ht="20.100000000000001" customHeight="1" x14ac:dyDescent="0.2">
      <c r="CG10628" s="4"/>
    </row>
    <row r="10629" spans="85:85" ht="20.100000000000001" customHeight="1" x14ac:dyDescent="0.2">
      <c r="CG10629" s="4"/>
    </row>
    <row r="10630" spans="85:85" ht="20.100000000000001" customHeight="1" x14ac:dyDescent="0.2">
      <c r="CG10630" s="4"/>
    </row>
    <row r="10631" spans="85:85" ht="20.100000000000001" customHeight="1" x14ac:dyDescent="0.2">
      <c r="CG10631" s="4"/>
    </row>
    <row r="10632" spans="85:85" ht="20.100000000000001" customHeight="1" x14ac:dyDescent="0.2">
      <c r="CG10632" s="4"/>
    </row>
    <row r="10633" spans="85:85" ht="20.100000000000001" customHeight="1" x14ac:dyDescent="0.2">
      <c r="CG10633" s="4"/>
    </row>
    <row r="10634" spans="85:85" ht="20.100000000000001" customHeight="1" x14ac:dyDescent="0.2">
      <c r="CG10634" s="4"/>
    </row>
    <row r="10635" spans="85:85" ht="20.100000000000001" customHeight="1" x14ac:dyDescent="0.2">
      <c r="CG10635" s="4"/>
    </row>
    <row r="10636" spans="85:85" ht="20.100000000000001" customHeight="1" x14ac:dyDescent="0.2">
      <c r="CG10636" s="4"/>
    </row>
    <row r="10637" spans="85:85" ht="20.100000000000001" customHeight="1" x14ac:dyDescent="0.2">
      <c r="CG10637" s="4"/>
    </row>
    <row r="10638" spans="85:85" ht="20.100000000000001" customHeight="1" x14ac:dyDescent="0.2">
      <c r="CG10638" s="4"/>
    </row>
    <row r="10639" spans="85:85" ht="20.100000000000001" customHeight="1" x14ac:dyDescent="0.2">
      <c r="CG10639" s="4"/>
    </row>
    <row r="10640" spans="85:85" ht="20.100000000000001" customHeight="1" x14ac:dyDescent="0.2">
      <c r="CG10640" s="4"/>
    </row>
    <row r="10641" spans="85:85" ht="20.100000000000001" customHeight="1" x14ac:dyDescent="0.2">
      <c r="CG10641" s="4"/>
    </row>
    <row r="10642" spans="85:85" ht="20.100000000000001" customHeight="1" x14ac:dyDescent="0.2">
      <c r="CG10642" s="4"/>
    </row>
    <row r="10643" spans="85:85" ht="20.100000000000001" customHeight="1" x14ac:dyDescent="0.2">
      <c r="CG10643" s="4"/>
    </row>
    <row r="10644" spans="85:85" ht="20.100000000000001" customHeight="1" x14ac:dyDescent="0.2">
      <c r="CG10644" s="4"/>
    </row>
    <row r="10645" spans="85:85" ht="20.100000000000001" customHeight="1" x14ac:dyDescent="0.2">
      <c r="CG10645" s="4"/>
    </row>
    <row r="10646" spans="85:85" ht="20.100000000000001" customHeight="1" x14ac:dyDescent="0.2">
      <c r="CG10646" s="4"/>
    </row>
    <row r="10647" spans="85:85" ht="20.100000000000001" customHeight="1" x14ac:dyDescent="0.2">
      <c r="CG10647" s="4"/>
    </row>
    <row r="10648" spans="85:85" ht="20.100000000000001" customHeight="1" x14ac:dyDescent="0.2">
      <c r="CG10648" s="4"/>
    </row>
    <row r="10649" spans="85:85" ht="20.100000000000001" customHeight="1" x14ac:dyDescent="0.2">
      <c r="CG10649" s="4"/>
    </row>
    <row r="10650" spans="85:85" ht="20.100000000000001" customHeight="1" x14ac:dyDescent="0.2">
      <c r="CG10650" s="4"/>
    </row>
    <row r="10651" spans="85:85" ht="20.100000000000001" customHeight="1" x14ac:dyDescent="0.2">
      <c r="CG10651" s="4"/>
    </row>
    <row r="10652" spans="85:85" ht="20.100000000000001" customHeight="1" x14ac:dyDescent="0.2">
      <c r="CG10652" s="4"/>
    </row>
    <row r="10653" spans="85:85" ht="20.100000000000001" customHeight="1" x14ac:dyDescent="0.2">
      <c r="CG10653" s="4"/>
    </row>
    <row r="10654" spans="85:85" ht="20.100000000000001" customHeight="1" x14ac:dyDescent="0.2">
      <c r="CG10654" s="4"/>
    </row>
    <row r="10655" spans="85:85" ht="20.100000000000001" customHeight="1" x14ac:dyDescent="0.2">
      <c r="CG10655" s="4"/>
    </row>
    <row r="10656" spans="85:85" ht="20.100000000000001" customHeight="1" x14ac:dyDescent="0.2">
      <c r="CG10656" s="4"/>
    </row>
    <row r="10657" spans="85:85" ht="20.100000000000001" customHeight="1" x14ac:dyDescent="0.2">
      <c r="CG10657" s="4"/>
    </row>
    <row r="10658" spans="85:85" ht="20.100000000000001" customHeight="1" x14ac:dyDescent="0.2">
      <c r="CG10658" s="4"/>
    </row>
    <row r="10659" spans="85:85" ht="20.100000000000001" customHeight="1" x14ac:dyDescent="0.2">
      <c r="CG10659" s="4"/>
    </row>
    <row r="10660" spans="85:85" ht="20.100000000000001" customHeight="1" x14ac:dyDescent="0.2">
      <c r="CG10660" s="4"/>
    </row>
    <row r="10661" spans="85:85" ht="20.100000000000001" customHeight="1" x14ac:dyDescent="0.2">
      <c r="CG10661" s="4"/>
    </row>
    <row r="10662" spans="85:85" ht="20.100000000000001" customHeight="1" x14ac:dyDescent="0.2">
      <c r="CG10662" s="4"/>
    </row>
    <row r="10663" spans="85:85" ht="20.100000000000001" customHeight="1" x14ac:dyDescent="0.2">
      <c r="CG10663" s="4"/>
    </row>
    <row r="10664" spans="85:85" ht="20.100000000000001" customHeight="1" x14ac:dyDescent="0.2">
      <c r="CG10664" s="4"/>
    </row>
    <row r="10665" spans="85:85" ht="20.100000000000001" customHeight="1" x14ac:dyDescent="0.2">
      <c r="CG10665" s="4"/>
    </row>
    <row r="10666" spans="85:85" ht="20.100000000000001" customHeight="1" x14ac:dyDescent="0.2">
      <c r="CG10666" s="4"/>
    </row>
    <row r="10667" spans="85:85" ht="20.100000000000001" customHeight="1" x14ac:dyDescent="0.2">
      <c r="CG10667" s="4"/>
    </row>
    <row r="10668" spans="85:85" ht="20.100000000000001" customHeight="1" x14ac:dyDescent="0.2">
      <c r="CG10668" s="4"/>
    </row>
    <row r="10669" spans="85:85" ht="20.100000000000001" customHeight="1" x14ac:dyDescent="0.2">
      <c r="CG10669" s="4"/>
    </row>
    <row r="10670" spans="85:85" ht="20.100000000000001" customHeight="1" x14ac:dyDescent="0.2">
      <c r="CG10670" s="4"/>
    </row>
    <row r="10671" spans="85:85" ht="20.100000000000001" customHeight="1" x14ac:dyDescent="0.2">
      <c r="CG10671" s="4"/>
    </row>
    <row r="10672" spans="85:85" ht="20.100000000000001" customHeight="1" x14ac:dyDescent="0.2">
      <c r="CG10672" s="4"/>
    </row>
    <row r="10673" spans="85:85" ht="20.100000000000001" customHeight="1" x14ac:dyDescent="0.2">
      <c r="CG10673" s="4"/>
    </row>
    <row r="10674" spans="85:85" ht="20.100000000000001" customHeight="1" x14ac:dyDescent="0.2">
      <c r="CG10674" s="4"/>
    </row>
    <row r="10675" spans="85:85" ht="20.100000000000001" customHeight="1" x14ac:dyDescent="0.2">
      <c r="CG10675" s="4"/>
    </row>
    <row r="10676" spans="85:85" ht="20.100000000000001" customHeight="1" x14ac:dyDescent="0.2">
      <c r="CG10676" s="4"/>
    </row>
    <row r="10677" spans="85:85" ht="20.100000000000001" customHeight="1" x14ac:dyDescent="0.2">
      <c r="CG10677" s="4"/>
    </row>
    <row r="10678" spans="85:85" ht="20.100000000000001" customHeight="1" x14ac:dyDescent="0.2">
      <c r="CG10678" s="4"/>
    </row>
    <row r="10679" spans="85:85" ht="20.100000000000001" customHeight="1" x14ac:dyDescent="0.2">
      <c r="CG10679" s="4"/>
    </row>
    <row r="10680" spans="85:85" ht="20.100000000000001" customHeight="1" x14ac:dyDescent="0.2">
      <c r="CG10680" s="4"/>
    </row>
    <row r="10681" spans="85:85" ht="20.100000000000001" customHeight="1" x14ac:dyDescent="0.2">
      <c r="CG10681" s="4"/>
    </row>
    <row r="10682" spans="85:85" ht="20.100000000000001" customHeight="1" x14ac:dyDescent="0.2">
      <c r="CG10682" s="4"/>
    </row>
    <row r="10683" spans="85:85" ht="20.100000000000001" customHeight="1" x14ac:dyDescent="0.2">
      <c r="CG10683" s="4"/>
    </row>
    <row r="10684" spans="85:85" ht="20.100000000000001" customHeight="1" x14ac:dyDescent="0.2">
      <c r="CG10684" s="4"/>
    </row>
    <row r="10685" spans="85:85" ht="20.100000000000001" customHeight="1" x14ac:dyDescent="0.2">
      <c r="CG10685" s="4"/>
    </row>
    <row r="10686" spans="85:85" ht="20.100000000000001" customHeight="1" x14ac:dyDescent="0.2">
      <c r="CG10686" s="4"/>
    </row>
    <row r="10687" spans="85:85" ht="20.100000000000001" customHeight="1" x14ac:dyDescent="0.2">
      <c r="CG10687" s="4"/>
    </row>
    <row r="10688" spans="85:85" ht="20.100000000000001" customHeight="1" x14ac:dyDescent="0.2">
      <c r="CG10688" s="4"/>
    </row>
    <row r="10689" spans="85:85" ht="20.100000000000001" customHeight="1" x14ac:dyDescent="0.2">
      <c r="CG10689" s="4"/>
    </row>
    <row r="10690" spans="85:85" ht="20.100000000000001" customHeight="1" x14ac:dyDescent="0.2">
      <c r="CG10690" s="4"/>
    </row>
    <row r="10691" spans="85:85" ht="20.100000000000001" customHeight="1" x14ac:dyDescent="0.2">
      <c r="CG10691" s="4"/>
    </row>
    <row r="10692" spans="85:85" ht="20.100000000000001" customHeight="1" x14ac:dyDescent="0.2">
      <c r="CG10692" s="4"/>
    </row>
    <row r="10693" spans="85:85" ht="20.100000000000001" customHeight="1" x14ac:dyDescent="0.2">
      <c r="CG10693" s="4"/>
    </row>
    <row r="10694" spans="85:85" ht="20.100000000000001" customHeight="1" x14ac:dyDescent="0.2">
      <c r="CG10694" s="4"/>
    </row>
    <row r="10695" spans="85:85" ht="20.100000000000001" customHeight="1" x14ac:dyDescent="0.2">
      <c r="CG10695" s="4"/>
    </row>
    <row r="10696" spans="85:85" ht="20.100000000000001" customHeight="1" x14ac:dyDescent="0.2">
      <c r="CG10696" s="4"/>
    </row>
    <row r="10697" spans="85:85" ht="20.100000000000001" customHeight="1" x14ac:dyDescent="0.2">
      <c r="CG10697" s="4"/>
    </row>
    <row r="10698" spans="85:85" ht="20.100000000000001" customHeight="1" x14ac:dyDescent="0.2">
      <c r="CG10698" s="4"/>
    </row>
    <row r="10699" spans="85:85" ht="20.100000000000001" customHeight="1" x14ac:dyDescent="0.2">
      <c r="CG10699" s="4"/>
    </row>
    <row r="10700" spans="85:85" ht="20.100000000000001" customHeight="1" x14ac:dyDescent="0.2">
      <c r="CG10700" s="4"/>
    </row>
    <row r="10701" spans="85:85" ht="20.100000000000001" customHeight="1" x14ac:dyDescent="0.2">
      <c r="CG10701" s="4"/>
    </row>
    <row r="10702" spans="85:85" ht="20.100000000000001" customHeight="1" x14ac:dyDescent="0.2">
      <c r="CG10702" s="4"/>
    </row>
    <row r="10703" spans="85:85" ht="20.100000000000001" customHeight="1" x14ac:dyDescent="0.2">
      <c r="CG10703" s="4"/>
    </row>
    <row r="10704" spans="85:85" ht="20.100000000000001" customHeight="1" x14ac:dyDescent="0.2">
      <c r="CG10704" s="4"/>
    </row>
    <row r="10705" spans="85:85" ht="20.100000000000001" customHeight="1" x14ac:dyDescent="0.2">
      <c r="CG10705" s="4"/>
    </row>
    <row r="10706" spans="85:85" ht="20.100000000000001" customHeight="1" x14ac:dyDescent="0.2">
      <c r="CG10706" s="4"/>
    </row>
    <row r="10707" spans="85:85" ht="20.100000000000001" customHeight="1" x14ac:dyDescent="0.2">
      <c r="CG10707" s="4"/>
    </row>
    <row r="10708" spans="85:85" ht="20.100000000000001" customHeight="1" x14ac:dyDescent="0.2">
      <c r="CG10708" s="4"/>
    </row>
    <row r="10709" spans="85:85" ht="20.100000000000001" customHeight="1" x14ac:dyDescent="0.2">
      <c r="CG10709" s="4"/>
    </row>
    <row r="10710" spans="85:85" ht="20.100000000000001" customHeight="1" x14ac:dyDescent="0.2">
      <c r="CG10710" s="4"/>
    </row>
    <row r="10711" spans="85:85" ht="20.100000000000001" customHeight="1" x14ac:dyDescent="0.2">
      <c r="CG10711" s="4"/>
    </row>
    <row r="10712" spans="85:85" ht="20.100000000000001" customHeight="1" x14ac:dyDescent="0.2">
      <c r="CG10712" s="4"/>
    </row>
    <row r="10713" spans="85:85" ht="20.100000000000001" customHeight="1" x14ac:dyDescent="0.2">
      <c r="CG10713" s="4"/>
    </row>
    <row r="10714" spans="85:85" ht="20.100000000000001" customHeight="1" x14ac:dyDescent="0.2">
      <c r="CG10714" s="4"/>
    </row>
    <row r="10715" spans="85:85" ht="20.100000000000001" customHeight="1" x14ac:dyDescent="0.2">
      <c r="CG10715" s="4"/>
    </row>
    <row r="10716" spans="85:85" ht="20.100000000000001" customHeight="1" x14ac:dyDescent="0.2">
      <c r="CG10716" s="4"/>
    </row>
    <row r="10717" spans="85:85" ht="20.100000000000001" customHeight="1" x14ac:dyDescent="0.2">
      <c r="CG10717" s="4"/>
    </row>
    <row r="10718" spans="85:85" ht="20.100000000000001" customHeight="1" x14ac:dyDescent="0.2">
      <c r="CG10718" s="4"/>
    </row>
    <row r="10719" spans="85:85" ht="20.100000000000001" customHeight="1" x14ac:dyDescent="0.2">
      <c r="CG10719" s="4"/>
    </row>
    <row r="10720" spans="85:85" ht="20.100000000000001" customHeight="1" x14ac:dyDescent="0.2">
      <c r="CG10720" s="4"/>
    </row>
    <row r="10721" spans="85:85" ht="20.100000000000001" customHeight="1" x14ac:dyDescent="0.2">
      <c r="CG10721" s="4"/>
    </row>
    <row r="10722" spans="85:85" ht="20.100000000000001" customHeight="1" x14ac:dyDescent="0.2">
      <c r="CG10722" s="4"/>
    </row>
    <row r="10723" spans="85:85" ht="20.100000000000001" customHeight="1" x14ac:dyDescent="0.2">
      <c r="CG10723" s="4"/>
    </row>
    <row r="10724" spans="85:85" ht="20.100000000000001" customHeight="1" x14ac:dyDescent="0.2">
      <c r="CG10724" s="4"/>
    </row>
    <row r="10725" spans="85:85" ht="20.100000000000001" customHeight="1" x14ac:dyDescent="0.2">
      <c r="CG10725" s="4"/>
    </row>
    <row r="10726" spans="85:85" ht="20.100000000000001" customHeight="1" x14ac:dyDescent="0.2">
      <c r="CG10726" s="4"/>
    </row>
    <row r="10727" spans="85:85" ht="20.100000000000001" customHeight="1" x14ac:dyDescent="0.2">
      <c r="CG10727" s="4"/>
    </row>
    <row r="10728" spans="85:85" ht="20.100000000000001" customHeight="1" x14ac:dyDescent="0.2">
      <c r="CG10728" s="4"/>
    </row>
    <row r="10729" spans="85:85" ht="20.100000000000001" customHeight="1" x14ac:dyDescent="0.2">
      <c r="CG10729" s="4"/>
    </row>
    <row r="10730" spans="85:85" ht="20.100000000000001" customHeight="1" x14ac:dyDescent="0.2">
      <c r="CG10730" s="4"/>
    </row>
    <row r="10731" spans="85:85" ht="20.100000000000001" customHeight="1" x14ac:dyDescent="0.2">
      <c r="CG10731" s="4"/>
    </row>
    <row r="10732" spans="85:85" ht="20.100000000000001" customHeight="1" x14ac:dyDescent="0.2">
      <c r="CG10732" s="4"/>
    </row>
    <row r="10733" spans="85:85" ht="20.100000000000001" customHeight="1" x14ac:dyDescent="0.2">
      <c r="CG10733" s="4"/>
    </row>
    <row r="10734" spans="85:85" ht="20.100000000000001" customHeight="1" x14ac:dyDescent="0.2">
      <c r="CG10734" s="4"/>
    </row>
    <row r="10735" spans="85:85" ht="20.100000000000001" customHeight="1" x14ac:dyDescent="0.2">
      <c r="CG10735" s="4"/>
    </row>
    <row r="10736" spans="85:85" ht="20.100000000000001" customHeight="1" x14ac:dyDescent="0.2">
      <c r="CG10736" s="4"/>
    </row>
    <row r="10737" spans="85:85" ht="20.100000000000001" customHeight="1" x14ac:dyDescent="0.2">
      <c r="CG10737" s="4"/>
    </row>
    <row r="10738" spans="85:85" ht="20.100000000000001" customHeight="1" x14ac:dyDescent="0.2">
      <c r="CG10738" s="4"/>
    </row>
    <row r="10739" spans="85:85" ht="20.100000000000001" customHeight="1" x14ac:dyDescent="0.2">
      <c r="CG10739" s="4"/>
    </row>
    <row r="10740" spans="85:85" ht="20.100000000000001" customHeight="1" x14ac:dyDescent="0.2">
      <c r="CG10740" s="4"/>
    </row>
    <row r="10741" spans="85:85" ht="20.100000000000001" customHeight="1" x14ac:dyDescent="0.2">
      <c r="CG10741" s="4"/>
    </row>
    <row r="10742" spans="85:85" ht="20.100000000000001" customHeight="1" x14ac:dyDescent="0.2">
      <c r="CG10742" s="4"/>
    </row>
    <row r="10743" spans="85:85" ht="20.100000000000001" customHeight="1" x14ac:dyDescent="0.2">
      <c r="CG10743" s="4"/>
    </row>
    <row r="10744" spans="85:85" ht="20.100000000000001" customHeight="1" x14ac:dyDescent="0.2">
      <c r="CG10744" s="4"/>
    </row>
    <row r="10745" spans="85:85" ht="20.100000000000001" customHeight="1" x14ac:dyDescent="0.2">
      <c r="CG10745" s="4"/>
    </row>
    <row r="10746" spans="85:85" ht="20.100000000000001" customHeight="1" x14ac:dyDescent="0.2">
      <c r="CG10746" s="4"/>
    </row>
    <row r="10747" spans="85:85" ht="20.100000000000001" customHeight="1" x14ac:dyDescent="0.2">
      <c r="CG10747" s="4"/>
    </row>
    <row r="10748" spans="85:85" ht="20.100000000000001" customHeight="1" x14ac:dyDescent="0.2">
      <c r="CG10748" s="4"/>
    </row>
    <row r="10749" spans="85:85" ht="20.100000000000001" customHeight="1" x14ac:dyDescent="0.2">
      <c r="CG10749" s="4"/>
    </row>
    <row r="10750" spans="85:85" ht="20.100000000000001" customHeight="1" x14ac:dyDescent="0.2">
      <c r="CG10750" s="4"/>
    </row>
    <row r="10751" spans="85:85" ht="20.100000000000001" customHeight="1" x14ac:dyDescent="0.2">
      <c r="CG10751" s="4"/>
    </row>
    <row r="10752" spans="85:85" ht="20.100000000000001" customHeight="1" x14ac:dyDescent="0.2">
      <c r="CG10752" s="4"/>
    </row>
    <row r="10753" spans="85:85" ht="20.100000000000001" customHeight="1" x14ac:dyDescent="0.2">
      <c r="CG10753" s="4"/>
    </row>
    <row r="10754" spans="85:85" ht="20.100000000000001" customHeight="1" x14ac:dyDescent="0.2">
      <c r="CG10754" s="4"/>
    </row>
    <row r="10755" spans="85:85" ht="20.100000000000001" customHeight="1" x14ac:dyDescent="0.2">
      <c r="CG10755" s="4"/>
    </row>
    <row r="10756" spans="85:85" ht="20.100000000000001" customHeight="1" x14ac:dyDescent="0.2">
      <c r="CG10756" s="4"/>
    </row>
    <row r="10757" spans="85:85" ht="20.100000000000001" customHeight="1" x14ac:dyDescent="0.2">
      <c r="CG10757" s="4"/>
    </row>
    <row r="10758" spans="85:85" ht="20.100000000000001" customHeight="1" x14ac:dyDescent="0.2">
      <c r="CG10758" s="4"/>
    </row>
    <row r="10759" spans="85:85" ht="20.100000000000001" customHeight="1" x14ac:dyDescent="0.2">
      <c r="CG10759" s="4"/>
    </row>
    <row r="10760" spans="85:85" ht="20.100000000000001" customHeight="1" x14ac:dyDescent="0.2">
      <c r="CG10760" s="4"/>
    </row>
    <row r="10761" spans="85:85" ht="20.100000000000001" customHeight="1" x14ac:dyDescent="0.2">
      <c r="CG10761" s="4"/>
    </row>
    <row r="10762" spans="85:85" ht="20.100000000000001" customHeight="1" x14ac:dyDescent="0.2">
      <c r="CG10762" s="4"/>
    </row>
    <row r="10763" spans="85:85" ht="20.100000000000001" customHeight="1" x14ac:dyDescent="0.2">
      <c r="CG10763" s="4"/>
    </row>
    <row r="10764" spans="85:85" ht="20.100000000000001" customHeight="1" x14ac:dyDescent="0.2">
      <c r="CG10764" s="4"/>
    </row>
    <row r="10765" spans="85:85" ht="20.100000000000001" customHeight="1" x14ac:dyDescent="0.2">
      <c r="CG10765" s="4"/>
    </row>
    <row r="10766" spans="85:85" ht="20.100000000000001" customHeight="1" x14ac:dyDescent="0.2">
      <c r="CG10766" s="4"/>
    </row>
    <row r="10767" spans="85:85" ht="20.100000000000001" customHeight="1" x14ac:dyDescent="0.2">
      <c r="CG10767" s="4"/>
    </row>
    <row r="10768" spans="85:85" ht="20.100000000000001" customHeight="1" x14ac:dyDescent="0.2">
      <c r="CG10768" s="4"/>
    </row>
    <row r="10769" spans="85:85" ht="20.100000000000001" customHeight="1" x14ac:dyDescent="0.2">
      <c r="CG10769" s="4"/>
    </row>
    <row r="10770" spans="85:85" ht="20.100000000000001" customHeight="1" x14ac:dyDescent="0.2">
      <c r="CG10770" s="4"/>
    </row>
    <row r="10771" spans="85:85" ht="20.100000000000001" customHeight="1" x14ac:dyDescent="0.2">
      <c r="CG10771" s="4"/>
    </row>
    <row r="10772" spans="85:85" ht="20.100000000000001" customHeight="1" x14ac:dyDescent="0.2">
      <c r="CG10772" s="4"/>
    </row>
    <row r="10773" spans="85:85" ht="20.100000000000001" customHeight="1" x14ac:dyDescent="0.2">
      <c r="CG10773" s="4"/>
    </row>
    <row r="10774" spans="85:85" ht="20.100000000000001" customHeight="1" x14ac:dyDescent="0.2">
      <c r="CG10774" s="4"/>
    </row>
    <row r="10775" spans="85:85" ht="20.100000000000001" customHeight="1" x14ac:dyDescent="0.2">
      <c r="CG10775" s="4"/>
    </row>
    <row r="10776" spans="85:85" ht="20.100000000000001" customHeight="1" x14ac:dyDescent="0.2">
      <c r="CG10776" s="4"/>
    </row>
    <row r="10777" spans="85:85" ht="20.100000000000001" customHeight="1" x14ac:dyDescent="0.2">
      <c r="CG10777" s="4"/>
    </row>
    <row r="10778" spans="85:85" ht="20.100000000000001" customHeight="1" x14ac:dyDescent="0.2">
      <c r="CG10778" s="4"/>
    </row>
    <row r="10779" spans="85:85" ht="20.100000000000001" customHeight="1" x14ac:dyDescent="0.2">
      <c r="CG10779" s="4"/>
    </row>
    <row r="10780" spans="85:85" ht="20.100000000000001" customHeight="1" x14ac:dyDescent="0.2">
      <c r="CG10780" s="4"/>
    </row>
    <row r="10781" spans="85:85" ht="20.100000000000001" customHeight="1" x14ac:dyDescent="0.2">
      <c r="CG10781" s="4"/>
    </row>
    <row r="10782" spans="85:85" ht="20.100000000000001" customHeight="1" x14ac:dyDescent="0.2">
      <c r="CG10782" s="4"/>
    </row>
    <row r="10783" spans="85:85" ht="20.100000000000001" customHeight="1" x14ac:dyDescent="0.2">
      <c r="CG10783" s="4"/>
    </row>
    <row r="10784" spans="85:85" ht="20.100000000000001" customHeight="1" x14ac:dyDescent="0.2">
      <c r="CG10784" s="4"/>
    </row>
    <row r="10785" spans="85:85" ht="20.100000000000001" customHeight="1" x14ac:dyDescent="0.2">
      <c r="CG10785" s="4"/>
    </row>
    <row r="10786" spans="85:85" ht="20.100000000000001" customHeight="1" x14ac:dyDescent="0.2">
      <c r="CG10786" s="4"/>
    </row>
    <row r="10787" spans="85:85" ht="20.100000000000001" customHeight="1" x14ac:dyDescent="0.2">
      <c r="CG10787" s="4"/>
    </row>
    <row r="10788" spans="85:85" ht="20.100000000000001" customHeight="1" x14ac:dyDescent="0.2">
      <c r="CG10788" s="4"/>
    </row>
    <row r="10789" spans="85:85" ht="20.100000000000001" customHeight="1" x14ac:dyDescent="0.2">
      <c r="CG10789" s="4"/>
    </row>
    <row r="10790" spans="85:85" ht="20.100000000000001" customHeight="1" x14ac:dyDescent="0.2">
      <c r="CG10790" s="4"/>
    </row>
    <row r="10791" spans="85:85" ht="20.100000000000001" customHeight="1" x14ac:dyDescent="0.2">
      <c r="CG10791" s="4"/>
    </row>
    <row r="10792" spans="85:85" ht="20.100000000000001" customHeight="1" x14ac:dyDescent="0.2">
      <c r="CG10792" s="4"/>
    </row>
    <row r="10793" spans="85:85" ht="20.100000000000001" customHeight="1" x14ac:dyDescent="0.2">
      <c r="CG10793" s="4"/>
    </row>
    <row r="10794" spans="85:85" ht="20.100000000000001" customHeight="1" x14ac:dyDescent="0.2">
      <c r="CG10794" s="4"/>
    </row>
    <row r="10795" spans="85:85" ht="20.100000000000001" customHeight="1" x14ac:dyDescent="0.2">
      <c r="CG10795" s="4"/>
    </row>
    <row r="10796" spans="85:85" ht="20.100000000000001" customHeight="1" x14ac:dyDescent="0.2">
      <c r="CG10796" s="4"/>
    </row>
    <row r="10797" spans="85:85" ht="20.100000000000001" customHeight="1" x14ac:dyDescent="0.2">
      <c r="CG10797" s="4"/>
    </row>
    <row r="10798" spans="85:85" ht="20.100000000000001" customHeight="1" x14ac:dyDescent="0.2">
      <c r="CG10798" s="4"/>
    </row>
    <row r="10799" spans="85:85" ht="20.100000000000001" customHeight="1" x14ac:dyDescent="0.2">
      <c r="CG10799" s="4"/>
    </row>
    <row r="10800" spans="85:85" ht="20.100000000000001" customHeight="1" x14ac:dyDescent="0.2">
      <c r="CG10800" s="4"/>
    </row>
    <row r="10801" spans="85:85" ht="20.100000000000001" customHeight="1" x14ac:dyDescent="0.2">
      <c r="CG10801" s="4"/>
    </row>
    <row r="10802" spans="85:85" ht="20.100000000000001" customHeight="1" x14ac:dyDescent="0.2">
      <c r="CG10802" s="4"/>
    </row>
    <row r="10803" spans="85:85" ht="20.100000000000001" customHeight="1" x14ac:dyDescent="0.2">
      <c r="CG10803" s="4"/>
    </row>
    <row r="10804" spans="85:85" ht="20.100000000000001" customHeight="1" x14ac:dyDescent="0.2">
      <c r="CG10804" s="4"/>
    </row>
    <row r="10805" spans="85:85" ht="20.100000000000001" customHeight="1" x14ac:dyDescent="0.2">
      <c r="CG10805" s="4"/>
    </row>
    <row r="10806" spans="85:85" ht="20.100000000000001" customHeight="1" x14ac:dyDescent="0.2">
      <c r="CG10806" s="4"/>
    </row>
    <row r="10807" spans="85:85" ht="20.100000000000001" customHeight="1" x14ac:dyDescent="0.2">
      <c r="CG10807" s="4"/>
    </row>
    <row r="10808" spans="85:85" ht="20.100000000000001" customHeight="1" x14ac:dyDescent="0.2">
      <c r="CG10808" s="4"/>
    </row>
    <row r="10809" spans="85:85" ht="20.100000000000001" customHeight="1" x14ac:dyDescent="0.2">
      <c r="CG10809" s="4"/>
    </row>
    <row r="10810" spans="85:85" ht="20.100000000000001" customHeight="1" x14ac:dyDescent="0.2">
      <c r="CG10810" s="4"/>
    </row>
    <row r="10811" spans="85:85" ht="20.100000000000001" customHeight="1" x14ac:dyDescent="0.2">
      <c r="CG10811" s="4"/>
    </row>
    <row r="10812" spans="85:85" ht="20.100000000000001" customHeight="1" x14ac:dyDescent="0.2">
      <c r="CG10812" s="4"/>
    </row>
    <row r="10813" spans="85:85" ht="20.100000000000001" customHeight="1" x14ac:dyDescent="0.2">
      <c r="CG10813" s="4"/>
    </row>
    <row r="10814" spans="85:85" ht="20.100000000000001" customHeight="1" x14ac:dyDescent="0.2">
      <c r="CG10814" s="4"/>
    </row>
    <row r="10815" spans="85:85" ht="20.100000000000001" customHeight="1" x14ac:dyDescent="0.2">
      <c r="CG10815" s="4"/>
    </row>
    <row r="10816" spans="85:85" ht="20.100000000000001" customHeight="1" x14ac:dyDescent="0.2">
      <c r="CG10816" s="4"/>
    </row>
    <row r="10817" spans="85:85" ht="20.100000000000001" customHeight="1" x14ac:dyDescent="0.2">
      <c r="CG10817" s="4"/>
    </row>
    <row r="10818" spans="85:85" ht="20.100000000000001" customHeight="1" x14ac:dyDescent="0.2">
      <c r="CG10818" s="4"/>
    </row>
    <row r="10819" spans="85:85" ht="20.100000000000001" customHeight="1" x14ac:dyDescent="0.2">
      <c r="CG10819" s="4"/>
    </row>
    <row r="10820" spans="85:85" ht="20.100000000000001" customHeight="1" x14ac:dyDescent="0.2">
      <c r="CG10820" s="4"/>
    </row>
    <row r="10821" spans="85:85" ht="20.100000000000001" customHeight="1" x14ac:dyDescent="0.2">
      <c r="CG10821" s="4"/>
    </row>
    <row r="10822" spans="85:85" ht="20.100000000000001" customHeight="1" x14ac:dyDescent="0.2">
      <c r="CG10822" s="4"/>
    </row>
    <row r="10823" spans="85:85" ht="20.100000000000001" customHeight="1" x14ac:dyDescent="0.2">
      <c r="CG10823" s="4"/>
    </row>
    <row r="10824" spans="85:85" ht="20.100000000000001" customHeight="1" x14ac:dyDescent="0.2">
      <c r="CG10824" s="4"/>
    </row>
    <row r="10825" spans="85:85" ht="20.100000000000001" customHeight="1" x14ac:dyDescent="0.2">
      <c r="CG10825" s="4"/>
    </row>
    <row r="10826" spans="85:85" ht="20.100000000000001" customHeight="1" x14ac:dyDescent="0.2">
      <c r="CG10826" s="4"/>
    </row>
    <row r="10827" spans="85:85" ht="20.100000000000001" customHeight="1" x14ac:dyDescent="0.2">
      <c r="CG10827" s="4"/>
    </row>
    <row r="10828" spans="85:85" ht="20.100000000000001" customHeight="1" x14ac:dyDescent="0.2">
      <c r="CG10828" s="4"/>
    </row>
    <row r="10829" spans="85:85" ht="20.100000000000001" customHeight="1" x14ac:dyDescent="0.2">
      <c r="CG10829" s="4"/>
    </row>
    <row r="10830" spans="85:85" ht="20.100000000000001" customHeight="1" x14ac:dyDescent="0.2">
      <c r="CG10830" s="4"/>
    </row>
    <row r="10831" spans="85:85" ht="20.100000000000001" customHeight="1" x14ac:dyDescent="0.2">
      <c r="CG10831" s="4"/>
    </row>
    <row r="10832" spans="85:85" ht="20.100000000000001" customHeight="1" x14ac:dyDescent="0.2">
      <c r="CG10832" s="4"/>
    </row>
    <row r="10833" spans="85:85" ht="20.100000000000001" customHeight="1" x14ac:dyDescent="0.2">
      <c r="CG10833" s="4"/>
    </row>
    <row r="10834" spans="85:85" ht="20.100000000000001" customHeight="1" x14ac:dyDescent="0.2">
      <c r="CG10834" s="4"/>
    </row>
    <row r="10835" spans="85:85" ht="20.100000000000001" customHeight="1" x14ac:dyDescent="0.2">
      <c r="CG10835" s="4"/>
    </row>
    <row r="10836" spans="85:85" ht="20.100000000000001" customHeight="1" x14ac:dyDescent="0.2">
      <c r="CG10836" s="4"/>
    </row>
    <row r="10837" spans="85:85" ht="20.100000000000001" customHeight="1" x14ac:dyDescent="0.2">
      <c r="CG10837" s="4"/>
    </row>
    <row r="10838" spans="85:85" ht="20.100000000000001" customHeight="1" x14ac:dyDescent="0.2">
      <c r="CG10838" s="4"/>
    </row>
    <row r="10839" spans="85:85" ht="20.100000000000001" customHeight="1" x14ac:dyDescent="0.2">
      <c r="CG10839" s="4"/>
    </row>
    <row r="10840" spans="85:85" ht="20.100000000000001" customHeight="1" x14ac:dyDescent="0.2">
      <c r="CG10840" s="4"/>
    </row>
    <row r="10841" spans="85:85" ht="20.100000000000001" customHeight="1" x14ac:dyDescent="0.2">
      <c r="CG10841" s="4"/>
    </row>
    <row r="10842" spans="85:85" ht="20.100000000000001" customHeight="1" x14ac:dyDescent="0.2">
      <c r="CG10842" s="4"/>
    </row>
    <row r="10843" spans="85:85" ht="20.100000000000001" customHeight="1" x14ac:dyDescent="0.2">
      <c r="CG10843" s="4"/>
    </row>
    <row r="10844" spans="85:85" ht="20.100000000000001" customHeight="1" x14ac:dyDescent="0.2">
      <c r="CG10844" s="4"/>
    </row>
    <row r="10845" spans="85:85" ht="20.100000000000001" customHeight="1" x14ac:dyDescent="0.2">
      <c r="CG10845" s="4"/>
    </row>
    <row r="10846" spans="85:85" ht="20.100000000000001" customHeight="1" x14ac:dyDescent="0.2">
      <c r="CG10846" s="4"/>
    </row>
    <row r="10847" spans="85:85" ht="20.100000000000001" customHeight="1" x14ac:dyDescent="0.2">
      <c r="CG10847" s="4"/>
    </row>
    <row r="10848" spans="85:85" ht="20.100000000000001" customHeight="1" x14ac:dyDescent="0.2">
      <c r="CG10848" s="4"/>
    </row>
    <row r="10849" spans="85:85" ht="20.100000000000001" customHeight="1" x14ac:dyDescent="0.2">
      <c r="CG10849" s="4"/>
    </row>
    <row r="10850" spans="85:85" ht="20.100000000000001" customHeight="1" x14ac:dyDescent="0.2">
      <c r="CG10850" s="4"/>
    </row>
    <row r="10851" spans="85:85" ht="20.100000000000001" customHeight="1" x14ac:dyDescent="0.2">
      <c r="CG10851" s="4"/>
    </row>
    <row r="10852" spans="85:85" ht="20.100000000000001" customHeight="1" x14ac:dyDescent="0.2">
      <c r="CG10852" s="4"/>
    </row>
    <row r="10853" spans="85:85" ht="20.100000000000001" customHeight="1" x14ac:dyDescent="0.2">
      <c r="CG10853" s="4"/>
    </row>
    <row r="10854" spans="85:85" ht="20.100000000000001" customHeight="1" x14ac:dyDescent="0.2">
      <c r="CG10854" s="4"/>
    </row>
    <row r="10855" spans="85:85" ht="20.100000000000001" customHeight="1" x14ac:dyDescent="0.2">
      <c r="CG10855" s="4"/>
    </row>
    <row r="10856" spans="85:85" ht="20.100000000000001" customHeight="1" x14ac:dyDescent="0.2">
      <c r="CG10856" s="4"/>
    </row>
    <row r="10857" spans="85:85" ht="20.100000000000001" customHeight="1" x14ac:dyDescent="0.2">
      <c r="CG10857" s="4"/>
    </row>
    <row r="10858" spans="85:85" ht="20.100000000000001" customHeight="1" x14ac:dyDescent="0.2">
      <c r="CG10858" s="4"/>
    </row>
    <row r="10859" spans="85:85" ht="20.100000000000001" customHeight="1" x14ac:dyDescent="0.2">
      <c r="CG10859" s="4"/>
    </row>
    <row r="10860" spans="85:85" ht="20.100000000000001" customHeight="1" x14ac:dyDescent="0.2">
      <c r="CG10860" s="4"/>
    </row>
    <row r="10861" spans="85:85" ht="20.100000000000001" customHeight="1" x14ac:dyDescent="0.2">
      <c r="CG10861" s="4"/>
    </row>
    <row r="10862" spans="85:85" ht="20.100000000000001" customHeight="1" x14ac:dyDescent="0.2">
      <c r="CG10862" s="4"/>
    </row>
    <row r="10863" spans="85:85" ht="20.100000000000001" customHeight="1" x14ac:dyDescent="0.2">
      <c r="CG10863" s="4"/>
    </row>
    <row r="10864" spans="85:85" ht="20.100000000000001" customHeight="1" x14ac:dyDescent="0.2">
      <c r="CG10864" s="4"/>
    </row>
    <row r="10865" spans="85:85" ht="20.100000000000001" customHeight="1" x14ac:dyDescent="0.2">
      <c r="CG10865" s="4"/>
    </row>
    <row r="10866" spans="85:85" ht="20.100000000000001" customHeight="1" x14ac:dyDescent="0.2">
      <c r="CG10866" s="4"/>
    </row>
    <row r="10867" spans="85:85" ht="20.100000000000001" customHeight="1" x14ac:dyDescent="0.2">
      <c r="CG10867" s="4"/>
    </row>
    <row r="10868" spans="85:85" ht="20.100000000000001" customHeight="1" x14ac:dyDescent="0.2">
      <c r="CG10868" s="4"/>
    </row>
    <row r="10869" spans="85:85" ht="20.100000000000001" customHeight="1" x14ac:dyDescent="0.2">
      <c r="CG10869" s="4"/>
    </row>
    <row r="10870" spans="85:85" ht="20.100000000000001" customHeight="1" x14ac:dyDescent="0.2">
      <c r="CG10870" s="4"/>
    </row>
    <row r="10871" spans="85:85" ht="20.100000000000001" customHeight="1" x14ac:dyDescent="0.2">
      <c r="CG10871" s="4"/>
    </row>
    <row r="10872" spans="85:85" ht="20.100000000000001" customHeight="1" x14ac:dyDescent="0.2">
      <c r="CG10872" s="4"/>
    </row>
    <row r="10873" spans="85:85" ht="20.100000000000001" customHeight="1" x14ac:dyDescent="0.2">
      <c r="CG10873" s="4"/>
    </row>
    <row r="10874" spans="85:85" ht="20.100000000000001" customHeight="1" x14ac:dyDescent="0.2">
      <c r="CG10874" s="4"/>
    </row>
    <row r="10875" spans="85:85" ht="20.100000000000001" customHeight="1" x14ac:dyDescent="0.2">
      <c r="CG10875" s="4"/>
    </row>
    <row r="10876" spans="85:85" ht="20.100000000000001" customHeight="1" x14ac:dyDescent="0.2">
      <c r="CG10876" s="4"/>
    </row>
    <row r="10877" spans="85:85" ht="20.100000000000001" customHeight="1" x14ac:dyDescent="0.2">
      <c r="CG10877" s="4"/>
    </row>
    <row r="10878" spans="85:85" ht="20.100000000000001" customHeight="1" x14ac:dyDescent="0.2">
      <c r="CG10878" s="4"/>
    </row>
    <row r="10879" spans="85:85" ht="20.100000000000001" customHeight="1" x14ac:dyDescent="0.2">
      <c r="CG10879" s="4"/>
    </row>
    <row r="10880" spans="85:85" ht="20.100000000000001" customHeight="1" x14ac:dyDescent="0.2">
      <c r="CG10880" s="4"/>
    </row>
    <row r="10881" spans="85:85" ht="20.100000000000001" customHeight="1" x14ac:dyDescent="0.2">
      <c r="CG10881" s="4"/>
    </row>
    <row r="10882" spans="85:85" ht="20.100000000000001" customHeight="1" x14ac:dyDescent="0.2">
      <c r="CG10882" s="4"/>
    </row>
    <row r="10883" spans="85:85" ht="20.100000000000001" customHeight="1" x14ac:dyDescent="0.2">
      <c r="CG10883" s="4"/>
    </row>
    <row r="10884" spans="85:85" ht="20.100000000000001" customHeight="1" x14ac:dyDescent="0.2">
      <c r="CG10884" s="4"/>
    </row>
    <row r="10885" spans="85:85" ht="20.100000000000001" customHeight="1" x14ac:dyDescent="0.2">
      <c r="CG10885" s="4"/>
    </row>
    <row r="10886" spans="85:85" ht="20.100000000000001" customHeight="1" x14ac:dyDescent="0.2">
      <c r="CG10886" s="4"/>
    </row>
    <row r="10887" spans="85:85" ht="20.100000000000001" customHeight="1" x14ac:dyDescent="0.2">
      <c r="CG10887" s="4"/>
    </row>
    <row r="10888" spans="85:85" ht="20.100000000000001" customHeight="1" x14ac:dyDescent="0.2">
      <c r="CG10888" s="4"/>
    </row>
    <row r="10889" spans="85:85" ht="20.100000000000001" customHeight="1" x14ac:dyDescent="0.2">
      <c r="CG10889" s="4"/>
    </row>
    <row r="10890" spans="85:85" ht="20.100000000000001" customHeight="1" x14ac:dyDescent="0.2">
      <c r="CG10890" s="4"/>
    </row>
    <row r="10891" spans="85:85" ht="20.100000000000001" customHeight="1" x14ac:dyDescent="0.2">
      <c r="CG10891" s="4"/>
    </row>
    <row r="10892" spans="85:85" ht="20.100000000000001" customHeight="1" x14ac:dyDescent="0.2">
      <c r="CG10892" s="4"/>
    </row>
    <row r="10893" spans="85:85" ht="20.100000000000001" customHeight="1" x14ac:dyDescent="0.2">
      <c r="CG10893" s="4"/>
    </row>
    <row r="10894" spans="85:85" ht="20.100000000000001" customHeight="1" x14ac:dyDescent="0.2">
      <c r="CG10894" s="4"/>
    </row>
    <row r="10895" spans="85:85" ht="20.100000000000001" customHeight="1" x14ac:dyDescent="0.2">
      <c r="CG10895" s="4"/>
    </row>
    <row r="10896" spans="85:85" ht="20.100000000000001" customHeight="1" x14ac:dyDescent="0.2">
      <c r="CG10896" s="4"/>
    </row>
    <row r="10897" spans="85:85" ht="20.100000000000001" customHeight="1" x14ac:dyDescent="0.2">
      <c r="CG10897" s="4"/>
    </row>
    <row r="10898" spans="85:85" ht="20.100000000000001" customHeight="1" x14ac:dyDescent="0.2">
      <c r="CG10898" s="4"/>
    </row>
    <row r="10899" spans="85:85" ht="20.100000000000001" customHeight="1" x14ac:dyDescent="0.2">
      <c r="CG10899" s="4"/>
    </row>
    <row r="10900" spans="85:85" ht="20.100000000000001" customHeight="1" x14ac:dyDescent="0.2">
      <c r="CG10900" s="4"/>
    </row>
    <row r="10901" spans="85:85" ht="20.100000000000001" customHeight="1" x14ac:dyDescent="0.2">
      <c r="CG10901" s="4"/>
    </row>
    <row r="10902" spans="85:85" ht="20.100000000000001" customHeight="1" x14ac:dyDescent="0.2">
      <c r="CG10902" s="4"/>
    </row>
    <row r="10903" spans="85:85" ht="20.100000000000001" customHeight="1" x14ac:dyDescent="0.2">
      <c r="CG10903" s="4"/>
    </row>
    <row r="10904" spans="85:85" ht="20.100000000000001" customHeight="1" x14ac:dyDescent="0.2">
      <c r="CG10904" s="4"/>
    </row>
    <row r="10905" spans="85:85" ht="20.100000000000001" customHeight="1" x14ac:dyDescent="0.2">
      <c r="CG10905" s="4"/>
    </row>
    <row r="10906" spans="85:85" ht="20.100000000000001" customHeight="1" x14ac:dyDescent="0.2">
      <c r="CG10906" s="4"/>
    </row>
    <row r="10907" spans="85:85" ht="20.100000000000001" customHeight="1" x14ac:dyDescent="0.2">
      <c r="CG10907" s="4"/>
    </row>
    <row r="10908" spans="85:85" ht="20.100000000000001" customHeight="1" x14ac:dyDescent="0.2">
      <c r="CG10908" s="4"/>
    </row>
    <row r="10909" spans="85:85" ht="20.100000000000001" customHeight="1" x14ac:dyDescent="0.2">
      <c r="CG10909" s="4"/>
    </row>
    <row r="10910" spans="85:85" ht="20.100000000000001" customHeight="1" x14ac:dyDescent="0.2">
      <c r="CG10910" s="4"/>
    </row>
    <row r="10911" spans="85:85" ht="20.100000000000001" customHeight="1" x14ac:dyDescent="0.2">
      <c r="CG10911" s="4"/>
    </row>
    <row r="10912" spans="85:85" ht="20.100000000000001" customHeight="1" x14ac:dyDescent="0.2">
      <c r="CG10912" s="4"/>
    </row>
    <row r="10913" spans="85:85" ht="20.100000000000001" customHeight="1" x14ac:dyDescent="0.2">
      <c r="CG10913" s="4"/>
    </row>
    <row r="10914" spans="85:85" ht="20.100000000000001" customHeight="1" x14ac:dyDescent="0.2">
      <c r="CG10914" s="4"/>
    </row>
    <row r="10915" spans="85:85" ht="20.100000000000001" customHeight="1" x14ac:dyDescent="0.2">
      <c r="CG10915" s="4"/>
    </row>
    <row r="10916" spans="85:85" ht="20.100000000000001" customHeight="1" x14ac:dyDescent="0.2">
      <c r="CG10916" s="4"/>
    </row>
    <row r="10917" spans="85:85" ht="20.100000000000001" customHeight="1" x14ac:dyDescent="0.2">
      <c r="CG10917" s="4"/>
    </row>
    <row r="10918" spans="85:85" ht="20.100000000000001" customHeight="1" x14ac:dyDescent="0.2">
      <c r="CG10918" s="4"/>
    </row>
    <row r="10919" spans="85:85" ht="20.100000000000001" customHeight="1" x14ac:dyDescent="0.2">
      <c r="CG10919" s="4"/>
    </row>
    <row r="10920" spans="85:85" ht="20.100000000000001" customHeight="1" x14ac:dyDescent="0.2">
      <c r="CG10920" s="4"/>
    </row>
    <row r="10921" spans="85:85" ht="20.100000000000001" customHeight="1" x14ac:dyDescent="0.2">
      <c r="CG10921" s="4"/>
    </row>
    <row r="10922" spans="85:85" ht="20.100000000000001" customHeight="1" x14ac:dyDescent="0.2">
      <c r="CG10922" s="4"/>
    </row>
    <row r="10923" spans="85:85" ht="20.100000000000001" customHeight="1" x14ac:dyDescent="0.2">
      <c r="CG10923" s="4"/>
    </row>
    <row r="10924" spans="85:85" ht="20.100000000000001" customHeight="1" x14ac:dyDescent="0.2">
      <c r="CG10924" s="4"/>
    </row>
    <row r="10925" spans="85:85" ht="20.100000000000001" customHeight="1" x14ac:dyDescent="0.2">
      <c r="CG10925" s="4"/>
    </row>
    <row r="10926" spans="85:85" ht="20.100000000000001" customHeight="1" x14ac:dyDescent="0.2">
      <c r="CG10926" s="4"/>
    </row>
    <row r="10927" spans="85:85" ht="20.100000000000001" customHeight="1" x14ac:dyDescent="0.2">
      <c r="CG10927" s="4"/>
    </row>
    <row r="10928" spans="85:85" ht="20.100000000000001" customHeight="1" x14ac:dyDescent="0.2">
      <c r="CG10928" s="4"/>
    </row>
    <row r="10929" spans="85:85" ht="20.100000000000001" customHeight="1" x14ac:dyDescent="0.2">
      <c r="CG10929" s="4"/>
    </row>
    <row r="10930" spans="85:85" ht="20.100000000000001" customHeight="1" x14ac:dyDescent="0.2">
      <c r="CG10930" s="4"/>
    </row>
    <row r="10931" spans="85:85" ht="20.100000000000001" customHeight="1" x14ac:dyDescent="0.2">
      <c r="CG10931" s="4"/>
    </row>
    <row r="10932" spans="85:85" ht="20.100000000000001" customHeight="1" x14ac:dyDescent="0.2">
      <c r="CG10932" s="4"/>
    </row>
    <row r="10933" spans="85:85" ht="20.100000000000001" customHeight="1" x14ac:dyDescent="0.2">
      <c r="CG10933" s="4"/>
    </row>
    <row r="10934" spans="85:85" ht="20.100000000000001" customHeight="1" x14ac:dyDescent="0.2">
      <c r="CG10934" s="4"/>
    </row>
    <row r="10935" spans="85:85" ht="20.100000000000001" customHeight="1" x14ac:dyDescent="0.2">
      <c r="CG10935" s="4"/>
    </row>
    <row r="10936" spans="85:85" ht="20.100000000000001" customHeight="1" x14ac:dyDescent="0.2">
      <c r="CG10936" s="4"/>
    </row>
    <row r="10937" spans="85:85" ht="20.100000000000001" customHeight="1" x14ac:dyDescent="0.2">
      <c r="CG10937" s="4"/>
    </row>
    <row r="10938" spans="85:85" ht="20.100000000000001" customHeight="1" x14ac:dyDescent="0.2">
      <c r="CG10938" s="4"/>
    </row>
    <row r="10939" spans="85:85" ht="20.100000000000001" customHeight="1" x14ac:dyDescent="0.2">
      <c r="CG10939" s="4"/>
    </row>
    <row r="10940" spans="85:85" ht="20.100000000000001" customHeight="1" x14ac:dyDescent="0.2">
      <c r="CG10940" s="4"/>
    </row>
    <row r="10941" spans="85:85" ht="20.100000000000001" customHeight="1" x14ac:dyDescent="0.2">
      <c r="CG10941" s="4"/>
    </row>
    <row r="10942" spans="85:85" ht="20.100000000000001" customHeight="1" x14ac:dyDescent="0.2">
      <c r="CG10942" s="4"/>
    </row>
    <row r="10943" spans="85:85" ht="20.100000000000001" customHeight="1" x14ac:dyDescent="0.2">
      <c r="CG10943" s="4"/>
    </row>
    <row r="10944" spans="85:85" ht="20.100000000000001" customHeight="1" x14ac:dyDescent="0.2">
      <c r="CG10944" s="4"/>
    </row>
    <row r="10945" spans="85:85" ht="20.100000000000001" customHeight="1" x14ac:dyDescent="0.2">
      <c r="CG10945" s="4"/>
    </row>
    <row r="10946" spans="85:85" ht="20.100000000000001" customHeight="1" x14ac:dyDescent="0.2">
      <c r="CG10946" s="4"/>
    </row>
    <row r="10947" spans="85:85" ht="20.100000000000001" customHeight="1" x14ac:dyDescent="0.2">
      <c r="CG10947" s="4"/>
    </row>
    <row r="10948" spans="85:85" ht="20.100000000000001" customHeight="1" x14ac:dyDescent="0.2">
      <c r="CG10948" s="4"/>
    </row>
    <row r="10949" spans="85:85" ht="20.100000000000001" customHeight="1" x14ac:dyDescent="0.2">
      <c r="CG10949" s="4"/>
    </row>
    <row r="10950" spans="85:85" ht="20.100000000000001" customHeight="1" x14ac:dyDescent="0.2">
      <c r="CG10950" s="4"/>
    </row>
    <row r="10951" spans="85:85" ht="20.100000000000001" customHeight="1" x14ac:dyDescent="0.2">
      <c r="CG10951" s="4"/>
    </row>
    <row r="10952" spans="85:85" ht="20.100000000000001" customHeight="1" x14ac:dyDescent="0.2">
      <c r="CG10952" s="4"/>
    </row>
    <row r="10953" spans="85:85" ht="20.100000000000001" customHeight="1" x14ac:dyDescent="0.2">
      <c r="CG10953" s="4"/>
    </row>
    <row r="10954" spans="85:85" ht="20.100000000000001" customHeight="1" x14ac:dyDescent="0.2">
      <c r="CG10954" s="4"/>
    </row>
    <row r="10955" spans="85:85" ht="20.100000000000001" customHeight="1" x14ac:dyDescent="0.2">
      <c r="CG10955" s="4"/>
    </row>
    <row r="10956" spans="85:85" ht="20.100000000000001" customHeight="1" x14ac:dyDescent="0.2">
      <c r="CG10956" s="4"/>
    </row>
    <row r="10957" spans="85:85" ht="20.100000000000001" customHeight="1" x14ac:dyDescent="0.2">
      <c r="CG10957" s="4"/>
    </row>
    <row r="10958" spans="85:85" ht="20.100000000000001" customHeight="1" x14ac:dyDescent="0.2">
      <c r="CG10958" s="4"/>
    </row>
    <row r="10959" spans="85:85" ht="20.100000000000001" customHeight="1" x14ac:dyDescent="0.2">
      <c r="CG10959" s="4"/>
    </row>
    <row r="10960" spans="85:85" ht="20.100000000000001" customHeight="1" x14ac:dyDescent="0.2">
      <c r="CG10960" s="4"/>
    </row>
    <row r="10961" spans="85:85" ht="20.100000000000001" customHeight="1" x14ac:dyDescent="0.2">
      <c r="CG10961" s="4"/>
    </row>
    <row r="10962" spans="85:85" ht="20.100000000000001" customHeight="1" x14ac:dyDescent="0.2">
      <c r="CG10962" s="4"/>
    </row>
    <row r="10963" spans="85:85" ht="20.100000000000001" customHeight="1" x14ac:dyDescent="0.2">
      <c r="CG10963" s="4"/>
    </row>
    <row r="10964" spans="85:85" ht="20.100000000000001" customHeight="1" x14ac:dyDescent="0.2">
      <c r="CG10964" s="4"/>
    </row>
  </sheetData>
  <mergeCells count="55">
    <mergeCell ref="BO53:BP53"/>
    <mergeCell ref="BO54:BP54"/>
    <mergeCell ref="BO55:BP55"/>
    <mergeCell ref="BO56:BP56"/>
    <mergeCell ref="BO48:BP48"/>
    <mergeCell ref="BO49:BP49"/>
    <mergeCell ref="BO50:BP50"/>
    <mergeCell ref="BO51:BP51"/>
    <mergeCell ref="BO52:BP52"/>
    <mergeCell ref="BO43:BP43"/>
    <mergeCell ref="BO44:BP44"/>
    <mergeCell ref="BO45:BP45"/>
    <mergeCell ref="BO46:BP46"/>
    <mergeCell ref="BO47:BP47"/>
    <mergeCell ref="BO38:BP38"/>
    <mergeCell ref="BO39:BP39"/>
    <mergeCell ref="BO40:BP40"/>
    <mergeCell ref="BO41:BP41"/>
    <mergeCell ref="BO42:BP42"/>
    <mergeCell ref="BO33:BP33"/>
    <mergeCell ref="BO34:BP34"/>
    <mergeCell ref="BO35:BP35"/>
    <mergeCell ref="BO36:BP36"/>
    <mergeCell ref="BO37:BP37"/>
    <mergeCell ref="BO24:BP24"/>
    <mergeCell ref="BO25:BP25"/>
    <mergeCell ref="BO26:BP26"/>
    <mergeCell ref="BO27:BP27"/>
    <mergeCell ref="BO28:BP28"/>
    <mergeCell ref="BO19:BP19"/>
    <mergeCell ref="BO20:BP20"/>
    <mergeCell ref="BO21:BP21"/>
    <mergeCell ref="BO22:BP22"/>
    <mergeCell ref="BO23:BP23"/>
    <mergeCell ref="BO14:BP14"/>
    <mergeCell ref="BO15:BP15"/>
    <mergeCell ref="BO16:BP16"/>
    <mergeCell ref="BO17:BP17"/>
    <mergeCell ref="BO18:BP18"/>
    <mergeCell ref="BO32:BP32"/>
    <mergeCell ref="B1:C1"/>
    <mergeCell ref="E1:F1"/>
    <mergeCell ref="AK1:AL1"/>
    <mergeCell ref="BO31:BP31"/>
    <mergeCell ref="BO3:BP3"/>
    <mergeCell ref="BO4:BP4"/>
    <mergeCell ref="BO5:BP5"/>
    <mergeCell ref="BO6:BP6"/>
    <mergeCell ref="BO7:BP7"/>
    <mergeCell ref="BO8:BP8"/>
    <mergeCell ref="BO9:BP9"/>
    <mergeCell ref="BO10:BP10"/>
    <mergeCell ref="BO11:BP11"/>
    <mergeCell ref="BO12:BP12"/>
    <mergeCell ref="BO13:BP13"/>
  </mergeCells>
  <phoneticPr fontId="7"/>
  <conditionalFormatting sqref="E2:BN3">
    <cfRule type="expression" dxfId="14" priority="15">
      <formula>E$2=7</formula>
    </cfRule>
    <cfRule type="expression" dxfId="13" priority="16">
      <formula>F$2=7</formula>
    </cfRule>
    <cfRule type="expression" dxfId="12" priority="17">
      <formula>E$2=1</formula>
    </cfRule>
    <cfRule type="expression" dxfId="11" priority="18">
      <formula>F$2=1</formula>
    </cfRule>
  </conditionalFormatting>
  <conditionalFormatting sqref="E2:BN28">
    <cfRule type="expression" dxfId="10" priority="7">
      <formula>COUNTIF($CB$3:$CB$32,E$2)=1</formula>
    </cfRule>
    <cfRule type="expression" dxfId="9" priority="8">
      <formula>COUNTIF($CB$3:$CB$32,D$2)=1</formula>
    </cfRule>
  </conditionalFormatting>
  <conditionalFormatting sqref="E30:BN31">
    <cfRule type="expression" dxfId="8" priority="3">
      <formula>E$2=7</formula>
    </cfRule>
    <cfRule type="expression" dxfId="7" priority="4">
      <formula>F$2=7</formula>
    </cfRule>
    <cfRule type="expression" dxfId="6" priority="5">
      <formula>E$2=1</formula>
    </cfRule>
    <cfRule type="expression" dxfId="5" priority="6">
      <formula>F$2=1</formula>
    </cfRule>
  </conditionalFormatting>
  <conditionalFormatting sqref="E30:BN56">
    <cfRule type="expression" dxfId="4" priority="1">
      <formula>COUNTIF($CB$3:$CB$32,E$2)=1</formula>
    </cfRule>
    <cfRule type="expression" dxfId="3" priority="2">
      <formula>COUNTIF($CB$3:$CB$32,D$2)=1</formula>
    </cfRule>
  </conditionalFormatting>
  <conditionalFormatting sqref="BO32">
    <cfRule type="expression" dxfId="2" priority="11">
      <formula>COUNTIF($CB$3:$CB$32,BP$2)=1</formula>
    </cfRule>
  </conditionalFormatting>
  <conditionalFormatting sqref="BO2:BP2 BO3">
    <cfRule type="expression" dxfId="1" priority="9">
      <formula>BO$2=7</formula>
    </cfRule>
    <cfRule type="expression" dxfId="0" priority="10">
      <formula>BO$2=1</formula>
    </cfRule>
  </conditionalFormatting>
  <dataValidations disablePrompts="1" count="2">
    <dataValidation type="list" allowBlank="1" showInputMessage="1" showErrorMessage="1" sqref="BT1 BW1" xr:uid="{0416793B-81B7-4ED2-8B63-F85DF6BFD34E}">
      <formula1>"有,無"</formula1>
    </dataValidation>
    <dataValidation type="whole" allowBlank="1" showInputMessage="1" showErrorMessage="1" sqref="BZ2" xr:uid="{5C2625E8-4CE3-4020-BC23-943427C35988}">
      <formula1>1</formula1>
      <formula2>12</formula2>
    </dataValidation>
  </dataValidations>
  <printOptions horizontalCentered="1"/>
  <pageMargins left="0.27559055118110237" right="0.27559055118110237" top="0.59055118110236227" bottom="0.19685039370078741" header="0" footer="0"/>
  <pageSetup paperSize="9" pageOrder="overThenDown" orientation="landscape" r:id="rId1"/>
  <headerFooter alignWithMargins="0"/>
  <colBreaks count="1" manualBreakCount="1"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</vt:lpstr>
      <vt:lpstr>'7月'!Print_Area</vt:lpstr>
      <vt:lpstr>'7月'!Print_Titles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2025-07-15T06:21:04Z</dcterms:modified>
</cp:coreProperties>
</file>