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5E94DCCC-2E30-4D4F-83AF-AA3BFAA11A3B}" xr6:coauthVersionLast="47" xr6:coauthVersionMax="47" xr10:uidLastSave="{00000000-0000-0000-0000-000000000000}"/>
  <bookViews>
    <workbookView xWindow="-120" yWindow="-120" windowWidth="29040" windowHeight="15720" xr2:uid="{256EDDCE-63D8-44C2-B577-8FE5962905FC}"/>
  </bookViews>
  <sheets>
    <sheet name="入力" sheetId="11" r:id="rId1"/>
    <sheet name="印刷（1日分）" sheetId="18" r:id="rId2"/>
    <sheet name="印刷（4日分）" sheetId="12" r:id="rId3"/>
  </sheets>
  <definedNames>
    <definedName name="_xlnm.Print_Area" localSheetId="1">'印刷（1日分）'!$H$1:$K$41</definedName>
    <definedName name="_xlnm.Print_Area" localSheetId="2">'印刷（4日分）'!$H$1:$Q$41</definedName>
    <definedName name="_xlnm.Print_Area" localSheetId="0">入力!$B$1:$E$61</definedName>
    <definedName name="_xlnm.Print_Titles" localSheetId="1">'印刷（1日分）'!$1:$2</definedName>
    <definedName name="_xlnm.Print_Titles" localSheetId="2">'印刷（4日分）'!$1:$2</definedName>
    <definedName name="祝日一覧">#REF!</definedName>
  </definedNames>
  <calcPr calcId="191029"/>
</workbook>
</file>

<file path=xl/calcChain.xml><?xml version="1.0" encoding="utf-8"?>
<calcChain xmlns="http://schemas.openxmlformats.org/spreadsheetml/2006/main">
  <c r="N9" i="11" l="1"/>
  <c r="Q9" i="11" s="1"/>
  <c r="N10" i="11"/>
  <c r="Q10" i="11" s="1"/>
  <c r="N11" i="11"/>
  <c r="Q11" i="11" s="1"/>
  <c r="N12" i="11"/>
  <c r="Q12" i="11" s="1"/>
  <c r="N13" i="11"/>
  <c r="Q13" i="11" s="1"/>
  <c r="N14" i="11"/>
  <c r="Q14" i="11" s="1"/>
  <c r="N15" i="11"/>
  <c r="Q15" i="11" s="1"/>
  <c r="N16" i="11"/>
  <c r="Q16" i="11" s="1"/>
  <c r="N17" i="11"/>
  <c r="Q17" i="11" s="1"/>
  <c r="N18" i="11"/>
  <c r="Q18" i="11" s="1"/>
  <c r="N19" i="11"/>
  <c r="Q19" i="11" s="1"/>
  <c r="N20" i="11"/>
  <c r="Q20" i="11" s="1"/>
  <c r="N21" i="11"/>
  <c r="Q21" i="11" s="1"/>
  <c r="N22" i="11"/>
  <c r="Q22" i="11" s="1"/>
  <c r="N23" i="11"/>
  <c r="Q23" i="11" s="1"/>
  <c r="N24" i="11"/>
  <c r="Q24" i="11" s="1"/>
  <c r="N25" i="11"/>
  <c r="Q25" i="11" s="1"/>
  <c r="N26" i="11"/>
  <c r="Q26" i="11" s="1"/>
  <c r="N27" i="11"/>
  <c r="Q27" i="11" s="1"/>
  <c r="N28" i="11"/>
  <c r="Q28" i="11" s="1"/>
  <c r="N29" i="11"/>
  <c r="Q29" i="11" s="1"/>
  <c r="N30" i="11"/>
  <c r="Q30" i="11" s="1"/>
  <c r="N31" i="11"/>
  <c r="Q31" i="11" s="1"/>
  <c r="N32" i="11"/>
  <c r="Q32" i="11" s="1"/>
  <c r="N33" i="11"/>
  <c r="Q33" i="11" s="1"/>
  <c r="N34" i="11"/>
  <c r="Q34" i="11" s="1"/>
  <c r="N35" i="11"/>
  <c r="Q35" i="11" s="1"/>
  <c r="N36" i="11"/>
  <c r="Q36" i="11" s="1"/>
  <c r="N37" i="11"/>
  <c r="Q37" i="11" s="1"/>
  <c r="N38" i="11"/>
  <c r="Q38" i="11" s="1"/>
  <c r="N39" i="11"/>
  <c r="Q39" i="11" s="1"/>
  <c r="N40" i="11"/>
  <c r="Q40" i="11" s="1"/>
  <c r="N41" i="11"/>
  <c r="Q41" i="11" s="1"/>
  <c r="N42" i="11"/>
  <c r="Q42" i="11" s="1"/>
  <c r="N43" i="11"/>
  <c r="Q43" i="11" s="1"/>
  <c r="N44" i="11"/>
  <c r="Q44" i="11" s="1"/>
  <c r="N45" i="11"/>
  <c r="Q45" i="11" s="1"/>
  <c r="N46" i="11"/>
  <c r="Q46" i="11" s="1"/>
  <c r="N47" i="11"/>
  <c r="Q47" i="11" s="1"/>
  <c r="N48" i="11"/>
  <c r="Q48" i="11" s="1"/>
  <c r="N49" i="11"/>
  <c r="Q49" i="11" s="1"/>
  <c r="N50" i="11"/>
  <c r="Q50" i="11" s="1"/>
  <c r="N51" i="11"/>
  <c r="Q51" i="11" s="1"/>
  <c r="N52" i="11"/>
  <c r="Q52" i="11" s="1"/>
  <c r="N53" i="11"/>
  <c r="Q53" i="11" s="1"/>
  <c r="N54" i="11"/>
  <c r="Q54" i="11" s="1"/>
  <c r="N55" i="11"/>
  <c r="Q55" i="11" s="1"/>
  <c r="N56" i="11"/>
  <c r="Q56" i="11" s="1"/>
  <c r="N57" i="11"/>
  <c r="Q57" i="11" s="1"/>
  <c r="N58" i="11"/>
  <c r="Q58" i="11" s="1"/>
  <c r="N59" i="11"/>
  <c r="Q59" i="11" s="1"/>
  <c r="N60" i="11"/>
  <c r="Q60" i="11" s="1"/>
  <c r="N61" i="11"/>
  <c r="Q61" i="11" s="1"/>
  <c r="N62" i="11"/>
  <c r="Q62" i="11" s="1"/>
  <c r="N63" i="11"/>
  <c r="Q63" i="11" s="1"/>
  <c r="N64" i="11"/>
  <c r="Q64" i="11" s="1"/>
  <c r="N65" i="11"/>
  <c r="Q65" i="11" s="1"/>
  <c r="N66" i="11"/>
  <c r="Q66" i="11" s="1"/>
  <c r="N67" i="11"/>
  <c r="Q67" i="11" s="1"/>
  <c r="N68" i="11"/>
  <c r="Q68" i="11" s="1"/>
  <c r="N69" i="11"/>
  <c r="Q69" i="11" s="1"/>
  <c r="N70" i="11"/>
  <c r="Q70" i="11" s="1"/>
  <c r="N71" i="11"/>
  <c r="Q71" i="11" s="1"/>
  <c r="N72" i="11"/>
  <c r="Q72" i="11" s="1"/>
  <c r="N73" i="11"/>
  <c r="Q73" i="11" s="1"/>
  <c r="N74" i="11"/>
  <c r="Q74" i="11" s="1"/>
  <c r="N75" i="11"/>
  <c r="Q75" i="11" s="1"/>
  <c r="N76" i="11"/>
  <c r="Q76" i="11" s="1"/>
  <c r="N77" i="11"/>
  <c r="Q77" i="11" s="1"/>
  <c r="N78" i="11"/>
  <c r="Q78" i="11" s="1"/>
  <c r="N79" i="11"/>
  <c r="Q79" i="11" s="1"/>
  <c r="N80" i="11"/>
  <c r="Q80" i="11" s="1"/>
  <c r="N81" i="11"/>
  <c r="Q81" i="11" s="1"/>
  <c r="N82" i="11"/>
  <c r="Q82" i="11" s="1"/>
  <c r="N83" i="11"/>
  <c r="Q83" i="11" s="1"/>
  <c r="N84" i="11"/>
  <c r="Q84" i="11" s="1"/>
  <c r="N85" i="11"/>
  <c r="Q85" i="11" s="1"/>
  <c r="N86" i="11"/>
  <c r="Q86" i="11" s="1"/>
  <c r="N87" i="11"/>
  <c r="Q87" i="11" s="1"/>
  <c r="N88" i="11"/>
  <c r="Q88" i="11" s="1"/>
  <c r="N89" i="11"/>
  <c r="Q89" i="11" s="1"/>
  <c r="N90" i="11"/>
  <c r="Q90" i="11" s="1"/>
  <c r="N91" i="11"/>
  <c r="Q91" i="11" s="1"/>
  <c r="N92" i="11"/>
  <c r="Q92" i="11" s="1"/>
  <c r="N93" i="11"/>
  <c r="Q93" i="11" s="1"/>
  <c r="N94" i="11"/>
  <c r="Q94" i="11" s="1"/>
  <c r="N95" i="11"/>
  <c r="Q95" i="11" s="1"/>
  <c r="N96" i="11"/>
  <c r="Q96" i="11" s="1"/>
  <c r="N97" i="11"/>
  <c r="Q97" i="11" s="1"/>
  <c r="N98" i="11"/>
  <c r="Q98" i="11" s="1"/>
  <c r="N99" i="11"/>
  <c r="Q99" i="11" s="1"/>
  <c r="N100" i="11"/>
  <c r="Q100" i="11" s="1"/>
  <c r="N101" i="11"/>
  <c r="Q101" i="11" s="1"/>
  <c r="N102" i="11"/>
  <c r="Q102" i="11" s="1"/>
  <c r="N103" i="11"/>
  <c r="Q103" i="11" s="1"/>
  <c r="N104" i="11"/>
  <c r="Q104" i="11" s="1"/>
  <c r="N105" i="11"/>
  <c r="Q105" i="11" s="1"/>
  <c r="N106" i="11"/>
  <c r="Q106" i="11" s="1"/>
  <c r="N107" i="11"/>
  <c r="Q107" i="11" s="1"/>
  <c r="N108" i="11"/>
  <c r="Q108" i="11" s="1"/>
  <c r="N109" i="11"/>
  <c r="Q109" i="11" s="1"/>
  <c r="N110" i="11"/>
  <c r="Q110" i="11" s="1"/>
  <c r="N111" i="11"/>
  <c r="Q111" i="11" s="1"/>
  <c r="N112" i="11"/>
  <c r="Q112" i="11" s="1"/>
  <c r="N113" i="11"/>
  <c r="Q113" i="11" s="1"/>
  <c r="N114" i="11"/>
  <c r="Q114" i="11" s="1"/>
  <c r="N115" i="11"/>
  <c r="Q115" i="11" s="1"/>
  <c r="N116" i="11"/>
  <c r="Q116" i="11" s="1"/>
  <c r="N117" i="11"/>
  <c r="Q117" i="11" s="1"/>
  <c r="N118" i="11"/>
  <c r="Q118" i="11" s="1"/>
  <c r="N119" i="11"/>
  <c r="Q119" i="11" s="1"/>
  <c r="N120" i="11"/>
  <c r="Q120" i="11" s="1"/>
  <c r="N121" i="11"/>
  <c r="Q121" i="11" s="1"/>
  <c r="N122" i="11"/>
  <c r="Q122" i="11" s="1"/>
  <c r="N123" i="11"/>
  <c r="Q123" i="11" s="1"/>
  <c r="N124" i="11"/>
  <c r="Q124" i="11" s="1"/>
  <c r="N125" i="11"/>
  <c r="Q125" i="11" s="1"/>
  <c r="N126" i="11"/>
  <c r="Q126" i="11" s="1"/>
  <c r="N127" i="11"/>
  <c r="Q127" i="11" s="1"/>
  <c r="N128" i="11"/>
  <c r="Q128" i="11" s="1"/>
  <c r="N129" i="11"/>
  <c r="Q129" i="11" s="1"/>
  <c r="N130" i="11"/>
  <c r="Q130" i="11" s="1"/>
  <c r="N131" i="11"/>
  <c r="Q131" i="11" s="1"/>
  <c r="N132" i="11"/>
  <c r="Q132" i="11" s="1"/>
  <c r="N133" i="11"/>
  <c r="Q133" i="11" s="1"/>
  <c r="N134" i="11"/>
  <c r="Q134" i="11" s="1"/>
  <c r="N135" i="11"/>
  <c r="Q135" i="11" s="1"/>
  <c r="N136" i="11"/>
  <c r="Q136" i="11" s="1"/>
  <c r="N137" i="11"/>
  <c r="Q137" i="11" s="1"/>
  <c r="N138" i="11"/>
  <c r="Q138" i="11" s="1"/>
  <c r="N139" i="11"/>
  <c r="Q139" i="11" s="1"/>
  <c r="N140" i="11"/>
  <c r="Q140" i="11" s="1"/>
  <c r="N141" i="11"/>
  <c r="Q141" i="11" s="1"/>
  <c r="N142" i="11"/>
  <c r="Q142" i="11" s="1"/>
  <c r="N143" i="11"/>
  <c r="Q143" i="11" s="1"/>
  <c r="N144" i="11"/>
  <c r="Q144" i="11" s="1"/>
  <c r="N145" i="11"/>
  <c r="Q145" i="11" s="1"/>
  <c r="N146" i="11"/>
  <c r="Q146" i="11" s="1"/>
  <c r="N147" i="11"/>
  <c r="Q147" i="11" s="1"/>
  <c r="N148" i="11"/>
  <c r="Q148" i="11" s="1"/>
  <c r="N149" i="11"/>
  <c r="Q149" i="11" s="1"/>
  <c r="N150" i="11"/>
  <c r="Q150" i="11" s="1"/>
  <c r="N151" i="11"/>
  <c r="Q151" i="11" s="1"/>
  <c r="N152" i="11"/>
  <c r="Q152" i="11" s="1"/>
  <c r="N153" i="11"/>
  <c r="Q153" i="11" s="1"/>
  <c r="N154" i="11"/>
  <c r="Q154" i="11" s="1"/>
  <c r="N155" i="11"/>
  <c r="Q155" i="11" s="1"/>
  <c r="N156" i="11"/>
  <c r="Q156" i="11" s="1"/>
  <c r="N157" i="11"/>
  <c r="Q157" i="11" s="1"/>
  <c r="N158" i="11"/>
  <c r="Q158" i="11" s="1"/>
  <c r="N159" i="11"/>
  <c r="Q159" i="11" s="1"/>
  <c r="N160" i="11"/>
  <c r="Q160" i="11" s="1"/>
  <c r="N161" i="11"/>
  <c r="Q161" i="11" s="1"/>
  <c r="N162" i="11"/>
  <c r="Q162" i="11" s="1"/>
  <c r="N163" i="11"/>
  <c r="Q163" i="11" s="1"/>
  <c r="N164" i="11"/>
  <c r="Q164" i="11" s="1"/>
  <c r="N165" i="11"/>
  <c r="Q165" i="11" s="1"/>
  <c r="N166" i="11"/>
  <c r="Q166" i="11" s="1"/>
  <c r="N167" i="11"/>
  <c r="Q167" i="11" s="1"/>
  <c r="N168" i="11"/>
  <c r="Q168" i="11" s="1"/>
  <c r="N169" i="11"/>
  <c r="Q169" i="11" s="1"/>
  <c r="N170" i="11"/>
  <c r="Q170" i="11" s="1"/>
  <c r="N171" i="11"/>
  <c r="Q171" i="11" s="1"/>
  <c r="N172" i="11"/>
  <c r="Q172" i="11" s="1"/>
  <c r="N173" i="11"/>
  <c r="Q173" i="11" s="1"/>
  <c r="N174" i="11"/>
  <c r="Q174" i="11" s="1"/>
  <c r="N175" i="11"/>
  <c r="Q175" i="11" s="1"/>
  <c r="N176" i="11"/>
  <c r="Q176" i="11" s="1"/>
  <c r="N177" i="11"/>
  <c r="Q177" i="11" s="1"/>
  <c r="N178" i="11"/>
  <c r="Q178" i="11" s="1"/>
  <c r="N179" i="11"/>
  <c r="Q179" i="11" s="1"/>
  <c r="N180" i="11"/>
  <c r="Q180" i="11" s="1"/>
  <c r="N181" i="11"/>
  <c r="Q181" i="11" s="1"/>
  <c r="N182" i="11"/>
  <c r="Q182" i="11" s="1"/>
  <c r="N183" i="11"/>
  <c r="Q183" i="11" s="1"/>
  <c r="N184" i="11"/>
  <c r="Q184" i="11" s="1"/>
  <c r="N185" i="11"/>
  <c r="Q185" i="11" s="1"/>
  <c r="N186" i="11"/>
  <c r="Q186" i="11" s="1"/>
  <c r="N187" i="11"/>
  <c r="Q187" i="11" s="1"/>
  <c r="N188" i="11"/>
  <c r="Q188" i="11" s="1"/>
  <c r="N189" i="11"/>
  <c r="Q189" i="11" s="1"/>
  <c r="N190" i="11"/>
  <c r="Q190" i="11" s="1"/>
  <c r="N191" i="11"/>
  <c r="Q191" i="11" s="1"/>
  <c r="N192" i="11"/>
  <c r="Q192" i="11" s="1"/>
  <c r="N193" i="11"/>
  <c r="Q193" i="11" s="1"/>
  <c r="N194" i="11"/>
  <c r="Q194" i="11" s="1"/>
  <c r="N195" i="11"/>
  <c r="Q195" i="11" s="1"/>
  <c r="N196" i="11"/>
  <c r="Q196" i="11" s="1"/>
  <c r="N197" i="11"/>
  <c r="Q197" i="11" s="1"/>
  <c r="N198" i="11"/>
  <c r="Q198" i="11" s="1"/>
  <c r="N199" i="11"/>
  <c r="Q199" i="11" s="1"/>
  <c r="N200" i="11"/>
  <c r="Q200" i="11" s="1"/>
  <c r="N201" i="11"/>
  <c r="Q201" i="11" s="1"/>
  <c r="N202" i="11"/>
  <c r="Q202" i="11" s="1"/>
  <c r="N203" i="11"/>
  <c r="Q203" i="11" s="1"/>
  <c r="N204" i="11"/>
  <c r="Q204" i="11" s="1"/>
  <c r="N205" i="11"/>
  <c r="Q205" i="11" s="1"/>
  <c r="N206" i="11"/>
  <c r="Q206" i="11" s="1"/>
  <c r="N207" i="11"/>
  <c r="Q207" i="11" s="1"/>
  <c r="N208" i="11"/>
  <c r="Q208" i="11" s="1"/>
  <c r="N209" i="11"/>
  <c r="Q209" i="11" s="1"/>
  <c r="N210" i="11"/>
  <c r="Q210" i="11" s="1"/>
  <c r="N211" i="11"/>
  <c r="Q211" i="11" s="1"/>
  <c r="N212" i="11"/>
  <c r="Q212" i="11" s="1"/>
  <c r="N213" i="11"/>
  <c r="Q213" i="11" s="1"/>
  <c r="N214" i="11"/>
  <c r="Q214" i="11" s="1"/>
  <c r="N215" i="11"/>
  <c r="Q215" i="11" s="1"/>
  <c r="N216" i="11"/>
  <c r="Q216" i="11" s="1"/>
  <c r="N217" i="11"/>
  <c r="Q217" i="11" s="1"/>
  <c r="N218" i="11"/>
  <c r="Q218" i="11" s="1"/>
  <c r="N219" i="11"/>
  <c r="Q219" i="11" s="1"/>
  <c r="N220" i="11"/>
  <c r="Q220" i="11" s="1"/>
  <c r="N221" i="11"/>
  <c r="Q221" i="11" s="1"/>
  <c r="N222" i="11"/>
  <c r="Q222" i="11" s="1"/>
  <c r="N223" i="11"/>
  <c r="Q223" i="11" s="1"/>
  <c r="N224" i="11"/>
  <c r="Q224" i="11" s="1"/>
  <c r="N225" i="11"/>
  <c r="Q225" i="11" s="1"/>
  <c r="N226" i="11"/>
  <c r="Q226" i="11" s="1"/>
  <c r="N227" i="11"/>
  <c r="Q227" i="11" s="1"/>
  <c r="N228" i="11"/>
  <c r="Q228" i="11" s="1"/>
  <c r="N229" i="11"/>
  <c r="Q229" i="11" s="1"/>
  <c r="N230" i="11"/>
  <c r="Q230" i="11" s="1"/>
  <c r="N231" i="11"/>
  <c r="Q231" i="11" s="1"/>
  <c r="N232" i="11"/>
  <c r="Q232" i="11" s="1"/>
  <c r="N233" i="11"/>
  <c r="Q233" i="11" s="1"/>
  <c r="N234" i="11"/>
  <c r="Q234" i="11" s="1"/>
  <c r="N235" i="11"/>
  <c r="Q235" i="11" s="1"/>
  <c r="N236" i="11"/>
  <c r="Q236" i="11" s="1"/>
  <c r="N237" i="11"/>
  <c r="Q237" i="11" s="1"/>
  <c r="N238" i="11"/>
  <c r="Q238" i="11" s="1"/>
  <c r="N239" i="11"/>
  <c r="Q239" i="11" s="1"/>
  <c r="N240" i="11"/>
  <c r="Q240" i="11" s="1"/>
  <c r="N241" i="11"/>
  <c r="Q241" i="11" s="1"/>
  <c r="N242" i="11"/>
  <c r="Q242" i="11" s="1"/>
  <c r="N243" i="11"/>
  <c r="Q243" i="11" s="1"/>
  <c r="N244" i="11"/>
  <c r="Q244" i="11" s="1"/>
  <c r="N245" i="11"/>
  <c r="Q245" i="11" s="1"/>
  <c r="N246" i="11"/>
  <c r="Q246" i="11" s="1"/>
  <c r="N247" i="11"/>
  <c r="Q247" i="11" s="1"/>
  <c r="N248" i="11"/>
  <c r="Q248" i="11" s="1"/>
  <c r="N249" i="11"/>
  <c r="Q249" i="11" s="1"/>
  <c r="N250" i="11"/>
  <c r="Q250" i="11" s="1"/>
  <c r="N251" i="11"/>
  <c r="Q251" i="11" s="1"/>
  <c r="N252" i="11"/>
  <c r="Q252" i="11" s="1"/>
  <c r="N253" i="11"/>
  <c r="Q253" i="11" s="1"/>
  <c r="N254" i="11"/>
  <c r="Q254" i="11" s="1"/>
  <c r="N255" i="11"/>
  <c r="Q255" i="11" s="1"/>
  <c r="N256" i="11"/>
  <c r="Q256" i="11" s="1"/>
  <c r="N257" i="11"/>
  <c r="Q257" i="11" s="1"/>
  <c r="N258" i="11"/>
  <c r="Q258" i="11" s="1"/>
  <c r="N259" i="11"/>
  <c r="Q259" i="11" s="1"/>
  <c r="N260" i="11"/>
  <c r="Q260" i="11" s="1"/>
  <c r="N261" i="11"/>
  <c r="Q261" i="11" s="1"/>
  <c r="N262" i="11"/>
  <c r="Q262" i="11" s="1"/>
  <c r="N263" i="11"/>
  <c r="Q263" i="11" s="1"/>
  <c r="N264" i="11"/>
  <c r="Q264" i="11" s="1"/>
  <c r="N265" i="11"/>
  <c r="Q265" i="11" s="1"/>
  <c r="N266" i="11"/>
  <c r="Q266" i="11" s="1"/>
  <c r="N267" i="11"/>
  <c r="Q267" i="11" s="1"/>
  <c r="N268" i="11"/>
  <c r="Q268" i="11" s="1"/>
  <c r="N269" i="11"/>
  <c r="Q269" i="11" s="1"/>
  <c r="N270" i="11"/>
  <c r="Q270" i="11" s="1"/>
  <c r="N271" i="11"/>
  <c r="Q271" i="11" s="1"/>
  <c r="N272" i="11"/>
  <c r="Q272" i="11" s="1"/>
  <c r="N273" i="11"/>
  <c r="Q273" i="11" s="1"/>
  <c r="N274" i="11"/>
  <c r="Q274" i="11" s="1"/>
  <c r="N275" i="11"/>
  <c r="Q275" i="11" s="1"/>
  <c r="N276" i="11"/>
  <c r="Q276" i="11" s="1"/>
  <c r="N277" i="11"/>
  <c r="Q277" i="11" s="1"/>
  <c r="N278" i="11"/>
  <c r="Q278" i="11" s="1"/>
  <c r="N279" i="11"/>
  <c r="Q279" i="11" s="1"/>
  <c r="N280" i="11"/>
  <c r="Q280" i="11" s="1"/>
  <c r="N281" i="11"/>
  <c r="Q281" i="11" s="1"/>
  <c r="N282" i="11"/>
  <c r="Q282" i="11" s="1"/>
  <c r="N283" i="11"/>
  <c r="Q283" i="11" s="1"/>
  <c r="N284" i="11"/>
  <c r="Q284" i="11" s="1"/>
  <c r="N285" i="11"/>
  <c r="Q285" i="11" s="1"/>
  <c r="N286" i="11"/>
  <c r="Q286" i="11" s="1"/>
  <c r="N287" i="11"/>
  <c r="Q287" i="11" s="1"/>
  <c r="N288" i="11"/>
  <c r="Q288" i="11" s="1"/>
  <c r="N289" i="11"/>
  <c r="Q289" i="11" s="1"/>
  <c r="N290" i="11"/>
  <c r="Q290" i="11" s="1"/>
  <c r="N291" i="11"/>
  <c r="Q291" i="11" s="1"/>
  <c r="N292" i="11"/>
  <c r="Q292" i="11" s="1"/>
  <c r="N293" i="11"/>
  <c r="Q293" i="11" s="1"/>
  <c r="N294" i="11"/>
  <c r="Q294" i="11" s="1"/>
  <c r="N295" i="11"/>
  <c r="Q295" i="11" s="1"/>
  <c r="N296" i="11"/>
  <c r="Q296" i="11" s="1"/>
  <c r="N297" i="11"/>
  <c r="Q297" i="11" s="1"/>
  <c r="N298" i="11"/>
  <c r="Q298" i="11" s="1"/>
  <c r="N299" i="11"/>
  <c r="Q299" i="11" s="1"/>
  <c r="N300" i="11"/>
  <c r="Q300" i="11" s="1"/>
  <c r="N301" i="11"/>
  <c r="Q301" i="11" s="1"/>
  <c r="N302" i="11"/>
  <c r="Q302" i="11" s="1"/>
  <c r="N303" i="11"/>
  <c r="Q303" i="11" s="1"/>
  <c r="N304" i="11"/>
  <c r="Q304" i="11" s="1"/>
  <c r="N305" i="11"/>
  <c r="Q305" i="11" s="1"/>
  <c r="N306" i="11"/>
  <c r="Q306" i="11" s="1"/>
  <c r="N307" i="11"/>
  <c r="Q307" i="11" s="1"/>
  <c r="N308" i="11"/>
  <c r="Q308" i="11" s="1"/>
  <c r="N309" i="11"/>
  <c r="Q309" i="11" s="1"/>
  <c r="N310" i="11"/>
  <c r="Q310" i="11" s="1"/>
  <c r="N311" i="11"/>
  <c r="Q311" i="11" s="1"/>
  <c r="N312" i="11"/>
  <c r="Q312" i="11" s="1"/>
  <c r="N313" i="11"/>
  <c r="Q313" i="11" s="1"/>
  <c r="N314" i="11"/>
  <c r="Q314" i="11" s="1"/>
  <c r="N315" i="11"/>
  <c r="Q315" i="11" s="1"/>
  <c r="N316" i="11"/>
  <c r="Q316" i="11" s="1"/>
  <c r="N317" i="11"/>
  <c r="Q317" i="11" s="1"/>
  <c r="N318" i="11"/>
  <c r="Q318" i="11" s="1"/>
  <c r="N319" i="11"/>
  <c r="Q319" i="11" s="1"/>
  <c r="N320" i="11"/>
  <c r="Q320" i="11" s="1"/>
  <c r="N321" i="11"/>
  <c r="Q321" i="11" s="1"/>
  <c r="N322" i="11"/>
  <c r="Q322" i="11" s="1"/>
  <c r="N323" i="11"/>
  <c r="Q323" i="11" s="1"/>
  <c r="N324" i="11"/>
  <c r="Q324" i="11" s="1"/>
  <c r="N325" i="11"/>
  <c r="Q325" i="11" s="1"/>
  <c r="N326" i="11"/>
  <c r="Q326" i="11" s="1"/>
  <c r="N327" i="11"/>
  <c r="Q327" i="11" s="1"/>
  <c r="N328" i="11"/>
  <c r="Q328" i="11" s="1"/>
  <c r="N329" i="11"/>
  <c r="Q329" i="11" s="1"/>
  <c r="N330" i="11"/>
  <c r="Q330" i="11" s="1"/>
  <c r="N331" i="11"/>
  <c r="Q331" i="11" s="1"/>
  <c r="N332" i="11"/>
  <c r="Q332" i="11" s="1"/>
  <c r="N333" i="11"/>
  <c r="Q333" i="11" s="1"/>
  <c r="N334" i="11"/>
  <c r="Q334" i="11" s="1"/>
  <c r="N335" i="11"/>
  <c r="Q335" i="11" s="1"/>
  <c r="N336" i="11"/>
  <c r="Q336" i="11" s="1"/>
  <c r="N337" i="11"/>
  <c r="Q337" i="11" s="1"/>
  <c r="N338" i="11"/>
  <c r="Q338" i="11" s="1"/>
  <c r="N339" i="11"/>
  <c r="Q339" i="11" s="1"/>
  <c r="N340" i="11"/>
  <c r="Q340" i="11" s="1"/>
  <c r="N341" i="11"/>
  <c r="Q341" i="11" s="1"/>
  <c r="N342" i="11"/>
  <c r="Q342" i="11" s="1"/>
  <c r="N343" i="11"/>
  <c r="Q343" i="11" s="1"/>
  <c r="N344" i="11"/>
  <c r="Q344" i="11" s="1"/>
  <c r="N345" i="11"/>
  <c r="Q345" i="11" s="1"/>
  <c r="N346" i="11"/>
  <c r="Q346" i="11" s="1"/>
  <c r="N347" i="11"/>
  <c r="Q347" i="11" s="1"/>
  <c r="N348" i="11"/>
  <c r="Q348" i="11" s="1"/>
  <c r="N349" i="11"/>
  <c r="Q349" i="11" s="1"/>
  <c r="N350" i="11"/>
  <c r="Q350" i="11" s="1"/>
  <c r="N351" i="11"/>
  <c r="Q351" i="11" s="1"/>
  <c r="N352" i="11"/>
  <c r="Q352" i="11" s="1"/>
  <c r="N353" i="11"/>
  <c r="Q353" i="11" s="1"/>
  <c r="N354" i="11"/>
  <c r="Q354" i="11" s="1"/>
  <c r="N355" i="11"/>
  <c r="Q355" i="11" s="1"/>
  <c r="N356" i="11"/>
  <c r="Q356" i="11" s="1"/>
  <c r="N357" i="11"/>
  <c r="Q357" i="11" s="1"/>
  <c r="N358" i="11"/>
  <c r="Q358" i="11" s="1"/>
  <c r="N359" i="11"/>
  <c r="Q359" i="11" s="1"/>
  <c r="N360" i="11"/>
  <c r="Q360" i="11" s="1"/>
  <c r="N361" i="11"/>
  <c r="Q361" i="11" s="1"/>
  <c r="N362" i="11"/>
  <c r="Q362" i="11" s="1"/>
  <c r="N363" i="11"/>
  <c r="Q363" i="11" s="1"/>
  <c r="N364" i="11"/>
  <c r="Q364" i="11" s="1"/>
  <c r="N365" i="11"/>
  <c r="Q365" i="11" s="1"/>
  <c r="N366" i="11"/>
  <c r="Q366" i="11" s="1"/>
  <c r="N367" i="11"/>
  <c r="Q367" i="11" s="1"/>
  <c r="N368" i="11"/>
  <c r="Q368" i="11" s="1"/>
  <c r="N369" i="11"/>
  <c r="Q369" i="11" s="1"/>
  <c r="N370" i="11"/>
  <c r="Q370" i="11" s="1"/>
  <c r="N371" i="11"/>
  <c r="Q371" i="11" s="1"/>
  <c r="N372" i="11"/>
  <c r="Q372" i="11" s="1"/>
  <c r="N373" i="11"/>
  <c r="Q373" i="11" s="1"/>
  <c r="N374" i="11"/>
  <c r="Q374" i="11" s="1"/>
  <c r="N375" i="11"/>
  <c r="Q375" i="11" s="1"/>
  <c r="N376" i="11"/>
  <c r="Q376" i="11" s="1"/>
  <c r="N377" i="11"/>
  <c r="Q377" i="11" s="1"/>
  <c r="N378" i="11"/>
  <c r="Q378" i="11" s="1"/>
  <c r="N379" i="11"/>
  <c r="Q379" i="11" s="1"/>
  <c r="N380" i="11"/>
  <c r="Q380" i="11" s="1"/>
  <c r="N381" i="11"/>
  <c r="Q381" i="11" s="1"/>
  <c r="N382" i="11"/>
  <c r="Q382" i="11" s="1"/>
  <c r="N383" i="11"/>
  <c r="Q383" i="11" s="1"/>
  <c r="N384" i="11"/>
  <c r="Q384" i="11" s="1"/>
  <c r="N385" i="11"/>
  <c r="Q385" i="11" s="1"/>
  <c r="N386" i="11"/>
  <c r="Q386" i="11" s="1"/>
  <c r="N387" i="11"/>
  <c r="Q387" i="11" s="1"/>
  <c r="N388" i="11"/>
  <c r="Q388" i="11" s="1"/>
  <c r="N389" i="11"/>
  <c r="Q389" i="11" s="1"/>
  <c r="N390" i="11"/>
  <c r="Q390" i="11" s="1"/>
  <c r="N391" i="11"/>
  <c r="Q391" i="11" s="1"/>
  <c r="N392" i="11"/>
  <c r="Q392" i="11" s="1"/>
  <c r="N393" i="11"/>
  <c r="Q393" i="11" s="1"/>
  <c r="N394" i="11"/>
  <c r="Q394" i="11" s="1"/>
  <c r="N395" i="11"/>
  <c r="Q395" i="11" s="1"/>
  <c r="N396" i="11"/>
  <c r="Q396" i="11" s="1"/>
  <c r="N397" i="11"/>
  <c r="Q397" i="11" s="1"/>
  <c r="N398" i="11"/>
  <c r="Q398" i="11" s="1"/>
  <c r="N399" i="11"/>
  <c r="Q399" i="11" s="1"/>
  <c r="N400" i="11"/>
  <c r="Q400" i="11" s="1"/>
  <c r="N401" i="11"/>
  <c r="Q401" i="11" s="1"/>
  <c r="N402" i="11"/>
  <c r="Q402" i="11" s="1"/>
  <c r="N403" i="11"/>
  <c r="Q403" i="11" s="1"/>
  <c r="N404" i="11"/>
  <c r="Q404" i="11" s="1"/>
  <c r="N405" i="11"/>
  <c r="Q405" i="11" s="1"/>
  <c r="N406" i="11"/>
  <c r="Q406" i="11" s="1"/>
  <c r="N407" i="11"/>
  <c r="Q407" i="11" s="1"/>
  <c r="N408" i="11"/>
  <c r="Q408" i="11" s="1"/>
  <c r="N409" i="11"/>
  <c r="Q409" i="11" s="1"/>
  <c r="N410" i="11"/>
  <c r="Q410" i="11" s="1"/>
  <c r="N411" i="11"/>
  <c r="Q411" i="11" s="1"/>
  <c r="N412" i="11"/>
  <c r="Q412" i="11" s="1"/>
  <c r="N413" i="11"/>
  <c r="Q413" i="11" s="1"/>
  <c r="N414" i="11"/>
  <c r="Q414" i="11" s="1"/>
  <c r="N415" i="11"/>
  <c r="Q415" i="11" s="1"/>
  <c r="N416" i="11"/>
  <c r="Q416" i="11" s="1"/>
  <c r="N417" i="11"/>
  <c r="Q417" i="11" s="1"/>
  <c r="N418" i="11"/>
  <c r="Q418" i="11" s="1"/>
  <c r="N419" i="11"/>
  <c r="Q419" i="11" s="1"/>
  <c r="N420" i="11"/>
  <c r="Q420" i="11" s="1"/>
  <c r="N421" i="11"/>
  <c r="Q421" i="11" s="1"/>
  <c r="N422" i="11"/>
  <c r="Q422" i="11" s="1"/>
  <c r="N423" i="11"/>
  <c r="Q423" i="11" s="1"/>
  <c r="N424" i="11"/>
  <c r="Q424" i="11" s="1"/>
  <c r="N425" i="11"/>
  <c r="Q425" i="11" s="1"/>
  <c r="N426" i="11"/>
  <c r="Q426" i="11" s="1"/>
  <c r="N427" i="11"/>
  <c r="Q427" i="11" s="1"/>
  <c r="N428" i="11"/>
  <c r="Q428" i="11" s="1"/>
  <c r="N429" i="11"/>
  <c r="Q429" i="11" s="1"/>
  <c r="N430" i="11"/>
  <c r="Q430" i="11" s="1"/>
  <c r="N431" i="11"/>
  <c r="Q431" i="11" s="1"/>
  <c r="N432" i="11"/>
  <c r="Q432" i="11" s="1"/>
  <c r="N433" i="11"/>
  <c r="Q433" i="11" s="1"/>
  <c r="N434" i="11"/>
  <c r="Q434" i="11" s="1"/>
  <c r="N435" i="11"/>
  <c r="Q435" i="11" s="1"/>
  <c r="N436" i="11"/>
  <c r="Q436" i="11" s="1"/>
  <c r="N437" i="11"/>
  <c r="Q437" i="11" s="1"/>
  <c r="N438" i="11"/>
  <c r="Q438" i="11" s="1"/>
  <c r="N439" i="11"/>
  <c r="Q439" i="11" s="1"/>
  <c r="N440" i="11"/>
  <c r="Q440" i="11" s="1"/>
  <c r="N441" i="11"/>
  <c r="Q441" i="11" s="1"/>
  <c r="N442" i="11"/>
  <c r="Q442" i="11" s="1"/>
  <c r="N443" i="11"/>
  <c r="Q443" i="11" s="1"/>
  <c r="N444" i="11"/>
  <c r="Q444" i="11" s="1"/>
  <c r="N445" i="11"/>
  <c r="Q445" i="11" s="1"/>
  <c r="N446" i="11"/>
  <c r="Q446" i="11" s="1"/>
  <c r="N447" i="11"/>
  <c r="Q447" i="11" s="1"/>
  <c r="N448" i="11"/>
  <c r="Q448" i="11" s="1"/>
  <c r="N449" i="11"/>
  <c r="Q449" i="11" s="1"/>
  <c r="N450" i="11"/>
  <c r="Q450" i="11" s="1"/>
  <c r="N451" i="11"/>
  <c r="Q451" i="11" s="1"/>
  <c r="N452" i="11"/>
  <c r="Q452" i="11" s="1"/>
  <c r="N453" i="11"/>
  <c r="Q453" i="11" s="1"/>
  <c r="N454" i="11"/>
  <c r="Q454" i="11" s="1"/>
  <c r="N455" i="11"/>
  <c r="Q455" i="11" s="1"/>
  <c r="N456" i="11"/>
  <c r="Q456" i="11" s="1"/>
  <c r="N457" i="11"/>
  <c r="Q457" i="11" s="1"/>
  <c r="N458" i="11"/>
  <c r="Q458" i="11" s="1"/>
  <c r="N459" i="11"/>
  <c r="Q459" i="11" s="1"/>
  <c r="N460" i="11"/>
  <c r="Q460" i="11" s="1"/>
  <c r="N461" i="11"/>
  <c r="Q461" i="11" s="1"/>
  <c r="N462" i="11"/>
  <c r="Q462" i="11" s="1"/>
  <c r="N463" i="11"/>
  <c r="Q463" i="11" s="1"/>
  <c r="N464" i="11"/>
  <c r="Q464" i="11" s="1"/>
  <c r="N465" i="11"/>
  <c r="Q465" i="11" s="1"/>
  <c r="N466" i="11"/>
  <c r="Q466" i="11" s="1"/>
  <c r="N467" i="11"/>
  <c r="Q467" i="11" s="1"/>
  <c r="N468" i="11"/>
  <c r="Q468" i="11" s="1"/>
  <c r="N469" i="11"/>
  <c r="Q469" i="11" s="1"/>
  <c r="N470" i="11"/>
  <c r="Q470" i="11" s="1"/>
  <c r="N471" i="11"/>
  <c r="Q471" i="11" s="1"/>
  <c r="N472" i="11"/>
  <c r="Q472" i="11" s="1"/>
  <c r="N473" i="11"/>
  <c r="Q473" i="11" s="1"/>
  <c r="N474" i="11"/>
  <c r="Q474" i="11" s="1"/>
  <c r="N475" i="11"/>
  <c r="Q475" i="11" s="1"/>
  <c r="N476" i="11"/>
  <c r="Q476" i="11" s="1"/>
  <c r="N477" i="11"/>
  <c r="Q477" i="11" s="1"/>
  <c r="N478" i="11"/>
  <c r="Q478" i="11" s="1"/>
  <c r="N479" i="11"/>
  <c r="Q479" i="11" s="1"/>
  <c r="N480" i="11"/>
  <c r="Q480" i="11" s="1"/>
  <c r="N481" i="11"/>
  <c r="Q481" i="11" s="1"/>
  <c r="N482" i="11"/>
  <c r="Q482" i="11" s="1"/>
  <c r="N483" i="11"/>
  <c r="Q483" i="11" s="1"/>
  <c r="N484" i="11"/>
  <c r="Q484" i="11" s="1"/>
  <c r="N485" i="11"/>
  <c r="Q485" i="11" s="1"/>
  <c r="N486" i="11"/>
  <c r="Q486" i="11" s="1"/>
  <c r="N487" i="11"/>
  <c r="Q487" i="11" s="1"/>
  <c r="N488" i="11"/>
  <c r="Q488" i="11" s="1"/>
  <c r="N489" i="11"/>
  <c r="Q489" i="11" s="1"/>
  <c r="N490" i="11"/>
  <c r="Q490" i="11" s="1"/>
  <c r="N491" i="11"/>
  <c r="Q491" i="11" s="1"/>
  <c r="N492" i="11"/>
  <c r="Q492" i="11" s="1"/>
  <c r="N493" i="11"/>
  <c r="Q493" i="11" s="1"/>
  <c r="N494" i="11"/>
  <c r="Q494" i="11" s="1"/>
  <c r="N495" i="11"/>
  <c r="Q495" i="11" s="1"/>
  <c r="N496" i="11"/>
  <c r="Q496" i="11" s="1"/>
  <c r="N497" i="11"/>
  <c r="Q497" i="11" s="1"/>
  <c r="N498" i="11"/>
  <c r="Q498" i="11" s="1"/>
  <c r="N499" i="11"/>
  <c r="Q499" i="11" s="1"/>
  <c r="N500" i="11"/>
  <c r="Q500" i="11" s="1"/>
  <c r="N501" i="11"/>
  <c r="Q501" i="11" s="1"/>
  <c r="N502" i="11"/>
  <c r="Q502" i="11" s="1"/>
  <c r="N503" i="11"/>
  <c r="Q503" i="11" s="1"/>
  <c r="N504" i="11"/>
  <c r="Q504" i="11" s="1"/>
  <c r="N505" i="11"/>
  <c r="Q505" i="11" s="1"/>
  <c r="N506" i="11"/>
  <c r="Q506" i="11" s="1"/>
  <c r="N507" i="11"/>
  <c r="Q507" i="11" s="1"/>
  <c r="N508" i="11"/>
  <c r="Q508" i="11" s="1"/>
  <c r="N509" i="11"/>
  <c r="Q509" i="11" s="1"/>
  <c r="N510" i="11"/>
  <c r="Q510" i="11" s="1"/>
  <c r="N511" i="11"/>
  <c r="Q511" i="11" s="1"/>
  <c r="N512" i="11"/>
  <c r="Q512" i="11" s="1"/>
  <c r="N513" i="11"/>
  <c r="Q513" i="11" s="1"/>
  <c r="N514" i="11"/>
  <c r="Q514" i="11" s="1"/>
  <c r="N515" i="11"/>
  <c r="Q515" i="11" s="1"/>
  <c r="N516" i="11"/>
  <c r="Q516" i="11" s="1"/>
  <c r="N517" i="11"/>
  <c r="Q517" i="11" s="1"/>
  <c r="N518" i="11"/>
  <c r="Q518" i="11" s="1"/>
  <c r="N519" i="11"/>
  <c r="Q519" i="11" s="1"/>
  <c r="N520" i="11"/>
  <c r="Q520" i="11" s="1"/>
  <c r="N521" i="11"/>
  <c r="Q521" i="11" s="1"/>
  <c r="N522" i="11"/>
  <c r="Q522" i="11" s="1"/>
  <c r="N523" i="11"/>
  <c r="Q523" i="11" s="1"/>
  <c r="N524" i="11"/>
  <c r="Q524" i="11" s="1"/>
  <c r="N525" i="11"/>
  <c r="Q525" i="11" s="1"/>
  <c r="N526" i="11"/>
  <c r="Q526" i="11" s="1"/>
  <c r="N527" i="11"/>
  <c r="Q527" i="11" s="1"/>
  <c r="N528" i="11"/>
  <c r="Q528" i="11" s="1"/>
  <c r="N529" i="11"/>
  <c r="Q529" i="11" s="1"/>
  <c r="N530" i="11"/>
  <c r="Q530" i="11" s="1"/>
  <c r="N531" i="11"/>
  <c r="Q531" i="11" s="1"/>
  <c r="N532" i="11"/>
  <c r="Q532" i="11" s="1"/>
  <c r="N533" i="11"/>
  <c r="Q533" i="11" s="1"/>
  <c r="N534" i="11"/>
  <c r="Q534" i="11" s="1"/>
  <c r="N535" i="11"/>
  <c r="Q535" i="11" s="1"/>
  <c r="N536" i="11"/>
  <c r="Q536" i="11" s="1"/>
  <c r="N537" i="11"/>
  <c r="Q537" i="11" s="1"/>
  <c r="N538" i="11"/>
  <c r="Q538" i="11" s="1"/>
  <c r="N539" i="11"/>
  <c r="Q539" i="11" s="1"/>
  <c r="N540" i="11"/>
  <c r="Q540" i="11" s="1"/>
  <c r="N541" i="11"/>
  <c r="Q541" i="11" s="1"/>
  <c r="N542" i="11"/>
  <c r="Q542" i="11" s="1"/>
  <c r="N543" i="11"/>
  <c r="Q543" i="11" s="1"/>
  <c r="N544" i="11"/>
  <c r="Q544" i="11" s="1"/>
  <c r="N545" i="11"/>
  <c r="Q545" i="11" s="1"/>
  <c r="N546" i="11"/>
  <c r="Q546" i="11" s="1"/>
  <c r="N547" i="11"/>
  <c r="Q547" i="11" s="1"/>
  <c r="N548" i="11"/>
  <c r="Q548" i="11" s="1"/>
  <c r="N549" i="11"/>
  <c r="Q549" i="11" s="1"/>
  <c r="N550" i="11"/>
  <c r="Q550" i="11" s="1"/>
  <c r="N551" i="11"/>
  <c r="Q551" i="11" s="1"/>
  <c r="N552" i="11"/>
  <c r="Q552" i="11" s="1"/>
  <c r="N553" i="11"/>
  <c r="Q553" i="11" s="1"/>
  <c r="N554" i="11"/>
  <c r="Q554" i="11" s="1"/>
  <c r="N555" i="11"/>
  <c r="Q555" i="11" s="1"/>
  <c r="N556" i="11"/>
  <c r="Q556" i="11" s="1"/>
  <c r="N557" i="11"/>
  <c r="Q557" i="11" s="1"/>
  <c r="N558" i="11"/>
  <c r="Q558" i="11" s="1"/>
  <c r="N559" i="11"/>
  <c r="Q559" i="11" s="1"/>
  <c r="N560" i="11"/>
  <c r="Q560" i="11" s="1"/>
  <c r="N561" i="11"/>
  <c r="Q561" i="11" s="1"/>
  <c r="N562" i="11"/>
  <c r="Q562" i="11" s="1"/>
  <c r="N563" i="11"/>
  <c r="Q563" i="11" s="1"/>
  <c r="N564" i="11"/>
  <c r="Q564" i="11" s="1"/>
  <c r="N565" i="11"/>
  <c r="Q565" i="11" s="1"/>
  <c r="N566" i="11"/>
  <c r="Q566" i="11" s="1"/>
  <c r="N567" i="11"/>
  <c r="Q567" i="11" s="1"/>
  <c r="N568" i="11"/>
  <c r="Q568" i="11" s="1"/>
  <c r="N569" i="11"/>
  <c r="Q569" i="11" s="1"/>
  <c r="N570" i="11"/>
  <c r="Q570" i="11" s="1"/>
  <c r="N571" i="11"/>
  <c r="Q571" i="11" s="1"/>
  <c r="N572" i="11"/>
  <c r="Q572" i="11" s="1"/>
  <c r="N573" i="11"/>
  <c r="Q573" i="11" s="1"/>
  <c r="N574" i="11"/>
  <c r="Q574" i="11" s="1"/>
  <c r="N575" i="11"/>
  <c r="Q575" i="11" s="1"/>
  <c r="N576" i="11"/>
  <c r="Q576" i="11" s="1"/>
  <c r="N577" i="11"/>
  <c r="Q577" i="11" s="1"/>
  <c r="N578" i="11"/>
  <c r="Q578" i="11" s="1"/>
  <c r="N579" i="11"/>
  <c r="Q579" i="11" s="1"/>
  <c r="N580" i="11"/>
  <c r="Q580" i="11" s="1"/>
  <c r="N581" i="11"/>
  <c r="Q581" i="11" s="1"/>
  <c r="N582" i="11"/>
  <c r="Q582" i="11" s="1"/>
  <c r="N583" i="11"/>
  <c r="Q583" i="11" s="1"/>
  <c r="N584" i="11"/>
  <c r="Q584" i="11" s="1"/>
  <c r="N585" i="11"/>
  <c r="Q585" i="11" s="1"/>
  <c r="N586" i="11"/>
  <c r="Q586" i="11" s="1"/>
  <c r="N587" i="11"/>
  <c r="Q587" i="11" s="1"/>
  <c r="N588" i="11"/>
  <c r="Q588" i="11" s="1"/>
  <c r="N589" i="11"/>
  <c r="Q589" i="11" s="1"/>
  <c r="N590" i="11"/>
  <c r="Q590" i="11" s="1"/>
  <c r="N591" i="11"/>
  <c r="Q591" i="11" s="1"/>
  <c r="N592" i="11"/>
  <c r="Q592" i="11" s="1"/>
  <c r="N593" i="11"/>
  <c r="Q593" i="11" s="1"/>
  <c r="N594" i="11"/>
  <c r="Q594" i="11" s="1"/>
  <c r="N595" i="11"/>
  <c r="Q595" i="11" s="1"/>
  <c r="N596" i="11"/>
  <c r="Q596" i="11" s="1"/>
  <c r="N597" i="11"/>
  <c r="Q597" i="11" s="1"/>
  <c r="N598" i="11"/>
  <c r="Q598" i="11" s="1"/>
  <c r="N599" i="11"/>
  <c r="Q599" i="11" s="1"/>
  <c r="N600" i="11"/>
  <c r="Q600" i="11" s="1"/>
  <c r="N601" i="11"/>
  <c r="Q601" i="11" s="1"/>
  <c r="N602" i="11"/>
  <c r="Q602" i="11" s="1"/>
  <c r="N603" i="11"/>
  <c r="Q603" i="11" s="1"/>
  <c r="N604" i="11"/>
  <c r="Q604" i="11" s="1"/>
  <c r="N605" i="11"/>
  <c r="Q605" i="11" s="1"/>
  <c r="N606" i="11"/>
  <c r="Q606" i="11" s="1"/>
  <c r="N607" i="11"/>
  <c r="Q607" i="11" s="1"/>
  <c r="N608" i="11"/>
  <c r="Q608" i="11" s="1"/>
  <c r="N609" i="11"/>
  <c r="Q609" i="11" s="1"/>
  <c r="N610" i="11"/>
  <c r="Q610" i="11" s="1"/>
  <c r="N611" i="11"/>
  <c r="Q611" i="11" s="1"/>
  <c r="N612" i="11"/>
  <c r="Q612" i="11" s="1"/>
  <c r="N613" i="11"/>
  <c r="Q613" i="11" s="1"/>
  <c r="N614" i="11"/>
  <c r="Q614" i="11" s="1"/>
  <c r="N615" i="11"/>
  <c r="Q615" i="11" s="1"/>
  <c r="N616" i="11"/>
  <c r="Q616" i="11" s="1"/>
  <c r="N617" i="11"/>
  <c r="Q617" i="11" s="1"/>
  <c r="N618" i="11"/>
  <c r="Q618" i="11" s="1"/>
  <c r="N619" i="11"/>
  <c r="Q619" i="11" s="1"/>
  <c r="N620" i="11"/>
  <c r="Q620" i="11" s="1"/>
  <c r="N621" i="11"/>
  <c r="Q621" i="11" s="1"/>
  <c r="N622" i="11"/>
  <c r="Q622" i="11" s="1"/>
  <c r="N623" i="11"/>
  <c r="Q623" i="11" s="1"/>
  <c r="N624" i="11"/>
  <c r="Q624" i="11" s="1"/>
  <c r="N625" i="11"/>
  <c r="Q625" i="11" s="1"/>
  <c r="N626" i="11"/>
  <c r="Q626" i="11" s="1"/>
  <c r="N627" i="11"/>
  <c r="Q627" i="11" s="1"/>
  <c r="N628" i="11"/>
  <c r="Q628" i="11" s="1"/>
  <c r="N629" i="11"/>
  <c r="Q629" i="11" s="1"/>
  <c r="N630" i="11"/>
  <c r="Q630" i="11" s="1"/>
  <c r="N631" i="11"/>
  <c r="Q631" i="11" s="1"/>
  <c r="N632" i="11"/>
  <c r="Q632" i="11" s="1"/>
  <c r="N633" i="11"/>
  <c r="Q633" i="11" s="1"/>
  <c r="N634" i="11"/>
  <c r="Q634" i="11" s="1"/>
  <c r="N635" i="11"/>
  <c r="Q635" i="11" s="1"/>
  <c r="N636" i="11"/>
  <c r="Q636" i="11" s="1"/>
  <c r="N637" i="11"/>
  <c r="Q637" i="11" s="1"/>
  <c r="N638" i="11"/>
  <c r="Q638" i="11" s="1"/>
  <c r="N639" i="11"/>
  <c r="Q639" i="11" s="1"/>
  <c r="N640" i="11"/>
  <c r="Q640" i="11" s="1"/>
  <c r="N641" i="11"/>
  <c r="Q641" i="11" s="1"/>
  <c r="N642" i="11"/>
  <c r="Q642" i="11" s="1"/>
  <c r="N643" i="11"/>
  <c r="Q643" i="11" s="1"/>
  <c r="N644" i="11"/>
  <c r="Q644" i="11" s="1"/>
  <c r="N645" i="11"/>
  <c r="Q645" i="11" s="1"/>
  <c r="N646" i="11"/>
  <c r="Q646" i="11" s="1"/>
  <c r="N647" i="11"/>
  <c r="Q647" i="11" s="1"/>
  <c r="N648" i="11"/>
  <c r="Q648" i="11" s="1"/>
  <c r="N649" i="11"/>
  <c r="Q649" i="11" s="1"/>
  <c r="N650" i="11"/>
  <c r="Q650" i="11" s="1"/>
  <c r="N651" i="11"/>
  <c r="Q651" i="11" s="1"/>
  <c r="N652" i="11"/>
  <c r="Q652" i="11" s="1"/>
  <c r="N653" i="11"/>
  <c r="Q653" i="11" s="1"/>
  <c r="N654" i="11"/>
  <c r="Q654" i="11" s="1"/>
  <c r="N655" i="11"/>
  <c r="Q655" i="11" s="1"/>
  <c r="N656" i="11"/>
  <c r="Q656" i="11" s="1"/>
  <c r="N657" i="11"/>
  <c r="Q657" i="11" s="1"/>
  <c r="N658" i="11"/>
  <c r="Q658" i="11" s="1"/>
  <c r="N659" i="11"/>
  <c r="Q659" i="11" s="1"/>
  <c r="N660" i="11"/>
  <c r="Q660" i="11" s="1"/>
  <c r="N661" i="11"/>
  <c r="Q661" i="11" s="1"/>
  <c r="N662" i="11"/>
  <c r="Q662" i="11" s="1"/>
  <c r="N663" i="11"/>
  <c r="Q663" i="11" s="1"/>
  <c r="N664" i="11"/>
  <c r="Q664" i="11" s="1"/>
  <c r="N665" i="11"/>
  <c r="Q665" i="11" s="1"/>
  <c r="N666" i="11"/>
  <c r="Q666" i="11" s="1"/>
  <c r="N667" i="11"/>
  <c r="Q667" i="11" s="1"/>
  <c r="N668" i="11"/>
  <c r="Q668" i="11" s="1"/>
  <c r="N669" i="11"/>
  <c r="Q669" i="11" s="1"/>
  <c r="N670" i="11"/>
  <c r="Q670" i="11" s="1"/>
  <c r="N671" i="11"/>
  <c r="Q671" i="11" s="1"/>
  <c r="N672" i="11"/>
  <c r="Q672" i="11" s="1"/>
  <c r="N673" i="11"/>
  <c r="Q673" i="11" s="1"/>
  <c r="N674" i="11"/>
  <c r="Q674" i="11" s="1"/>
  <c r="N675" i="11"/>
  <c r="Q675" i="11" s="1"/>
  <c r="N676" i="11"/>
  <c r="Q676" i="11" s="1"/>
  <c r="N677" i="11"/>
  <c r="Q677" i="11" s="1"/>
  <c r="N678" i="11"/>
  <c r="Q678" i="11" s="1"/>
  <c r="N679" i="11"/>
  <c r="Q679" i="11" s="1"/>
  <c r="N680" i="11"/>
  <c r="Q680" i="11" s="1"/>
  <c r="N681" i="11"/>
  <c r="Q681" i="11" s="1"/>
  <c r="N682" i="11"/>
  <c r="Q682" i="11" s="1"/>
  <c r="N683" i="11"/>
  <c r="Q683" i="11" s="1"/>
  <c r="N684" i="11"/>
  <c r="Q684" i="11" s="1"/>
  <c r="N685" i="11"/>
  <c r="Q685" i="11" s="1"/>
  <c r="N686" i="11"/>
  <c r="Q686" i="11" s="1"/>
  <c r="N687" i="11"/>
  <c r="Q687" i="11" s="1"/>
  <c r="N688" i="11"/>
  <c r="Q688" i="11" s="1"/>
  <c r="N689" i="11"/>
  <c r="Q689" i="11" s="1"/>
  <c r="R689" i="11" s="1"/>
  <c r="N690" i="11"/>
  <c r="Q690" i="11" s="1"/>
  <c r="N691" i="11"/>
  <c r="Q691" i="11" s="1"/>
  <c r="N692" i="11"/>
  <c r="Q692" i="11" s="1"/>
  <c r="N693" i="11"/>
  <c r="Q693" i="11" s="1"/>
  <c r="N694" i="11"/>
  <c r="Q694" i="11" s="1"/>
  <c r="N695" i="11"/>
  <c r="Q695" i="11" s="1"/>
  <c r="N696" i="11"/>
  <c r="Q696" i="11" s="1"/>
  <c r="N697" i="11"/>
  <c r="Q697" i="11" s="1"/>
  <c r="N698" i="11"/>
  <c r="Q698" i="11" s="1"/>
  <c r="N699" i="11"/>
  <c r="Q699" i="11" s="1"/>
  <c r="N700" i="11"/>
  <c r="Q700" i="11" s="1"/>
  <c r="N701" i="11"/>
  <c r="Q701" i="11" s="1"/>
  <c r="N702" i="11"/>
  <c r="Q702" i="11" s="1"/>
  <c r="N703" i="11"/>
  <c r="Q703" i="11" s="1"/>
  <c r="N704" i="11"/>
  <c r="Q704" i="11" s="1"/>
  <c r="N705" i="11"/>
  <c r="Q705" i="11" s="1"/>
  <c r="N706" i="11"/>
  <c r="Q706" i="11" s="1"/>
  <c r="N707" i="11"/>
  <c r="Q707" i="11" s="1"/>
  <c r="N708" i="11"/>
  <c r="Q708" i="11" s="1"/>
  <c r="N709" i="11"/>
  <c r="Q709" i="11" s="1"/>
  <c r="N710" i="11"/>
  <c r="Q710" i="11" s="1"/>
  <c r="N711" i="11"/>
  <c r="Q711" i="11" s="1"/>
  <c r="N712" i="11"/>
  <c r="Q712" i="11" s="1"/>
  <c r="N713" i="11"/>
  <c r="Q713" i="11" s="1"/>
  <c r="N714" i="11"/>
  <c r="Q714" i="11" s="1"/>
  <c r="N715" i="11"/>
  <c r="Q715" i="11" s="1"/>
  <c r="N716" i="11"/>
  <c r="Q716" i="11" s="1"/>
  <c r="N717" i="11"/>
  <c r="Q717" i="11" s="1"/>
  <c r="N718" i="11"/>
  <c r="Q718" i="11" s="1"/>
  <c r="N719" i="11"/>
  <c r="Q719" i="11" s="1"/>
  <c r="N720" i="11"/>
  <c r="Q720" i="11" s="1"/>
  <c r="N721" i="11"/>
  <c r="Q721" i="11" s="1"/>
  <c r="N722" i="11"/>
  <c r="Q722" i="11" s="1"/>
  <c r="N723" i="11"/>
  <c r="Q723" i="11" s="1"/>
  <c r="N724" i="11"/>
  <c r="Q724" i="11" s="1"/>
  <c r="N725" i="11"/>
  <c r="Q725" i="11" s="1"/>
  <c r="N726" i="11"/>
  <c r="Q726" i="11" s="1"/>
  <c r="N727" i="11"/>
  <c r="Q727" i="11" s="1"/>
  <c r="N728" i="11"/>
  <c r="Q728" i="11" s="1"/>
  <c r="N729" i="11"/>
  <c r="Q729" i="11" s="1"/>
  <c r="N730" i="11"/>
  <c r="Q730" i="11" s="1"/>
  <c r="N731" i="11"/>
  <c r="Q731" i="11" s="1"/>
  <c r="N732" i="11"/>
  <c r="Q732" i="11" s="1"/>
  <c r="N733" i="11"/>
  <c r="Q733" i="11" s="1"/>
  <c r="N734" i="11"/>
  <c r="Q734" i="11" s="1"/>
  <c r="N735" i="11"/>
  <c r="Q735" i="11" s="1"/>
  <c r="N736" i="11"/>
  <c r="Q736" i="11" s="1"/>
  <c r="N737" i="11"/>
  <c r="Q737" i="11" s="1"/>
  <c r="N738" i="11"/>
  <c r="Q738" i="11" s="1"/>
  <c r="N739" i="11"/>
  <c r="Q739" i="11" s="1"/>
  <c r="N740" i="11"/>
  <c r="Q740" i="11" s="1"/>
  <c r="N741" i="11"/>
  <c r="Q741" i="11" s="1"/>
  <c r="N742" i="11"/>
  <c r="Q742" i="11" s="1"/>
  <c r="N743" i="11"/>
  <c r="Q743" i="11" s="1"/>
  <c r="N744" i="11"/>
  <c r="Q744" i="11" s="1"/>
  <c r="N745" i="11"/>
  <c r="Q745" i="11" s="1"/>
  <c r="N746" i="11"/>
  <c r="Q746" i="11" s="1"/>
  <c r="N747" i="11"/>
  <c r="Q747" i="11" s="1"/>
  <c r="N748" i="11"/>
  <c r="Q748" i="11" s="1"/>
  <c r="N749" i="11"/>
  <c r="Q749" i="11" s="1"/>
  <c r="N750" i="11"/>
  <c r="Q750" i="11" s="1"/>
  <c r="N751" i="11"/>
  <c r="Q751" i="11" s="1"/>
  <c r="N752" i="11"/>
  <c r="Q752" i="11" s="1"/>
  <c r="N753" i="11"/>
  <c r="Q753" i="11" s="1"/>
  <c r="N754" i="11"/>
  <c r="Q754" i="11" s="1"/>
  <c r="N755" i="11"/>
  <c r="Q755" i="11" s="1"/>
  <c r="N756" i="11"/>
  <c r="Q756" i="11" s="1"/>
  <c r="N757" i="11"/>
  <c r="Q757" i="11" s="1"/>
  <c r="N758" i="11"/>
  <c r="Q758" i="11" s="1"/>
  <c r="N759" i="11"/>
  <c r="Q759" i="11" s="1"/>
  <c r="N760" i="11"/>
  <c r="Q760" i="11" s="1"/>
  <c r="N761" i="11"/>
  <c r="Q761" i="11" s="1"/>
  <c r="N762" i="11"/>
  <c r="Q762" i="11" s="1"/>
  <c r="N763" i="11"/>
  <c r="Q763" i="11" s="1"/>
  <c r="N764" i="11"/>
  <c r="Q764" i="11" s="1"/>
  <c r="N765" i="11"/>
  <c r="Q765" i="11" s="1"/>
  <c r="N766" i="11"/>
  <c r="Q766" i="11" s="1"/>
  <c r="N767" i="11"/>
  <c r="Q767" i="11" s="1"/>
  <c r="N768" i="11"/>
  <c r="Q768" i="11" s="1"/>
  <c r="N769" i="11"/>
  <c r="Q769" i="11" s="1"/>
  <c r="N770" i="11"/>
  <c r="Q770" i="11" s="1"/>
  <c r="N771" i="11"/>
  <c r="Q771" i="11" s="1"/>
  <c r="N772" i="11"/>
  <c r="Q772" i="11" s="1"/>
  <c r="N773" i="11"/>
  <c r="Q773" i="11" s="1"/>
  <c r="N774" i="11"/>
  <c r="Q774" i="11" s="1"/>
  <c r="N775" i="11"/>
  <c r="Q775" i="11" s="1"/>
  <c r="N776" i="11"/>
  <c r="Q776" i="11" s="1"/>
  <c r="N777" i="11"/>
  <c r="Q777" i="11" s="1"/>
  <c r="N778" i="11"/>
  <c r="Q778" i="11" s="1"/>
  <c r="N779" i="11"/>
  <c r="Q779" i="11" s="1"/>
  <c r="N780" i="11"/>
  <c r="Q780" i="11" s="1"/>
  <c r="N781" i="11"/>
  <c r="Q781" i="11" s="1"/>
  <c r="N782" i="11"/>
  <c r="Q782" i="11" s="1"/>
  <c r="N783" i="11"/>
  <c r="Q783" i="11" s="1"/>
  <c r="N784" i="11"/>
  <c r="Q784" i="11" s="1"/>
  <c r="N785" i="11"/>
  <c r="Q785" i="11" s="1"/>
  <c r="R785" i="11" s="1"/>
  <c r="N786" i="11"/>
  <c r="Q786" i="11" s="1"/>
  <c r="N787" i="11"/>
  <c r="Q787" i="11" s="1"/>
  <c r="N788" i="11"/>
  <c r="Q788" i="11" s="1"/>
  <c r="N789" i="11"/>
  <c r="Q789" i="11" s="1"/>
  <c r="N790" i="11"/>
  <c r="Q790" i="11" s="1"/>
  <c r="N791" i="11"/>
  <c r="Q791" i="11" s="1"/>
  <c r="N792" i="11"/>
  <c r="Q792" i="11" s="1"/>
  <c r="N793" i="11"/>
  <c r="Q793" i="11" s="1"/>
  <c r="N794" i="11"/>
  <c r="Q794" i="11" s="1"/>
  <c r="N795" i="11"/>
  <c r="Q795" i="11" s="1"/>
  <c r="N796" i="11"/>
  <c r="Q796" i="11" s="1"/>
  <c r="N797" i="11"/>
  <c r="Q797" i="11" s="1"/>
  <c r="N798" i="11"/>
  <c r="Q798" i="11" s="1"/>
  <c r="N799" i="11"/>
  <c r="Q799" i="11" s="1"/>
  <c r="N800" i="11"/>
  <c r="Q800" i="11" s="1"/>
  <c r="N801" i="11"/>
  <c r="Q801" i="11" s="1"/>
  <c r="N802" i="11"/>
  <c r="Q802" i="11" s="1"/>
  <c r="N803" i="11"/>
  <c r="Q803" i="11" s="1"/>
  <c r="N804" i="11"/>
  <c r="Q804" i="11" s="1"/>
  <c r="N805" i="11"/>
  <c r="Q805" i="11" s="1"/>
  <c r="N806" i="11"/>
  <c r="Q806" i="11" s="1"/>
  <c r="N807" i="11"/>
  <c r="Q807" i="11" s="1"/>
  <c r="N808" i="11"/>
  <c r="Q808" i="11" s="1"/>
  <c r="N809" i="11"/>
  <c r="Q809" i="11" s="1"/>
  <c r="N810" i="11"/>
  <c r="Q810" i="11" s="1"/>
  <c r="N811" i="11"/>
  <c r="Q811" i="11" s="1"/>
  <c r="N812" i="11"/>
  <c r="Q812" i="11" s="1"/>
  <c r="N813" i="11"/>
  <c r="Q813" i="11" s="1"/>
  <c r="N814" i="11"/>
  <c r="Q814" i="11" s="1"/>
  <c r="N815" i="11"/>
  <c r="Q815" i="11" s="1"/>
  <c r="N816" i="11"/>
  <c r="Q816" i="11" s="1"/>
  <c r="N817" i="11"/>
  <c r="Q817" i="11" s="1"/>
  <c r="N818" i="11"/>
  <c r="Q818" i="11" s="1"/>
  <c r="N819" i="11"/>
  <c r="Q819" i="11" s="1"/>
  <c r="N820" i="11"/>
  <c r="Q820" i="11" s="1"/>
  <c r="N821" i="11"/>
  <c r="Q821" i="11" s="1"/>
  <c r="N822" i="11"/>
  <c r="Q822" i="11" s="1"/>
  <c r="N823" i="11"/>
  <c r="Q823" i="11" s="1"/>
  <c r="N824" i="11"/>
  <c r="Q824" i="11" s="1"/>
  <c r="N825" i="11"/>
  <c r="Q825" i="11" s="1"/>
  <c r="N826" i="11"/>
  <c r="Q826" i="11" s="1"/>
  <c r="N827" i="11"/>
  <c r="Q827" i="11" s="1"/>
  <c r="N828" i="11"/>
  <c r="Q828" i="11" s="1"/>
  <c r="N829" i="11"/>
  <c r="Q829" i="11" s="1"/>
  <c r="N830" i="11"/>
  <c r="Q830" i="11" s="1"/>
  <c r="N831" i="11"/>
  <c r="Q831" i="11" s="1"/>
  <c r="N832" i="11"/>
  <c r="Q832" i="11" s="1"/>
  <c r="N833" i="11"/>
  <c r="Q833" i="11" s="1"/>
  <c r="N834" i="11"/>
  <c r="Q834" i="11" s="1"/>
  <c r="N835" i="11"/>
  <c r="Q835" i="11" s="1"/>
  <c r="N836" i="11"/>
  <c r="Q836" i="11" s="1"/>
  <c r="N837" i="11"/>
  <c r="Q837" i="11" s="1"/>
  <c r="N838" i="11"/>
  <c r="Q838" i="11" s="1"/>
  <c r="N839" i="11"/>
  <c r="Q839" i="11" s="1"/>
  <c r="N840" i="11"/>
  <c r="Q840" i="11" s="1"/>
  <c r="N841" i="11"/>
  <c r="Q841" i="11" s="1"/>
  <c r="N842" i="11"/>
  <c r="Q842" i="11" s="1"/>
  <c r="N843" i="11"/>
  <c r="Q843" i="11" s="1"/>
  <c r="N844" i="11"/>
  <c r="Q844" i="11" s="1"/>
  <c r="N845" i="11"/>
  <c r="Q845" i="11" s="1"/>
  <c r="N846" i="11"/>
  <c r="Q846" i="11" s="1"/>
  <c r="N847" i="11"/>
  <c r="Q847" i="11" s="1"/>
  <c r="N848" i="11"/>
  <c r="Q848" i="11" s="1"/>
  <c r="N849" i="11"/>
  <c r="Q849" i="11" s="1"/>
  <c r="N850" i="11"/>
  <c r="Q850" i="11" s="1"/>
  <c r="N851" i="11"/>
  <c r="Q851" i="11" s="1"/>
  <c r="N852" i="11"/>
  <c r="Q852" i="11" s="1"/>
  <c r="N853" i="11"/>
  <c r="Q853" i="11" s="1"/>
  <c r="N854" i="11"/>
  <c r="Q854" i="11" s="1"/>
  <c r="N855" i="11"/>
  <c r="Q855" i="11" s="1"/>
  <c r="N856" i="11"/>
  <c r="Q856" i="11" s="1"/>
  <c r="N857" i="11"/>
  <c r="Q857" i="11" s="1"/>
  <c r="N858" i="11"/>
  <c r="Q858" i="11" s="1"/>
  <c r="N859" i="11"/>
  <c r="Q859" i="11" s="1"/>
  <c r="N860" i="11"/>
  <c r="Q860" i="11" s="1"/>
  <c r="N861" i="11"/>
  <c r="Q861" i="11" s="1"/>
  <c r="N862" i="11"/>
  <c r="Q862" i="11" s="1"/>
  <c r="N863" i="11"/>
  <c r="Q863" i="11" s="1"/>
  <c r="N864" i="11"/>
  <c r="Q864" i="11" s="1"/>
  <c r="N865" i="11"/>
  <c r="Q865" i="11" s="1"/>
  <c r="N866" i="11"/>
  <c r="Q866" i="11" s="1"/>
  <c r="N867" i="11"/>
  <c r="Q867" i="11" s="1"/>
  <c r="N868" i="11"/>
  <c r="Q868" i="11" s="1"/>
  <c r="N869" i="11"/>
  <c r="Q869" i="11" s="1"/>
  <c r="N870" i="11"/>
  <c r="Q870" i="11" s="1"/>
  <c r="N871" i="11"/>
  <c r="Q871" i="11" s="1"/>
  <c r="N872" i="11"/>
  <c r="Q872" i="11" s="1"/>
  <c r="N873" i="11"/>
  <c r="Q873" i="11" s="1"/>
  <c r="N874" i="11"/>
  <c r="Q874" i="11" s="1"/>
  <c r="N875" i="11"/>
  <c r="Q875" i="11" s="1"/>
  <c r="N876" i="11"/>
  <c r="Q876" i="11" s="1"/>
  <c r="N877" i="11"/>
  <c r="Q877" i="11" s="1"/>
  <c r="N878" i="11"/>
  <c r="Q878" i="11" s="1"/>
  <c r="N879" i="11"/>
  <c r="Q879" i="11" s="1"/>
  <c r="N880" i="11"/>
  <c r="Q880" i="11" s="1"/>
  <c r="N881" i="11"/>
  <c r="Q881" i="11" s="1"/>
  <c r="N882" i="11"/>
  <c r="Q882" i="11" s="1"/>
  <c r="N883" i="11"/>
  <c r="Q883" i="11" s="1"/>
  <c r="N884" i="11"/>
  <c r="Q884" i="11" s="1"/>
  <c r="N885" i="11"/>
  <c r="Q885" i="11" s="1"/>
  <c r="N886" i="11"/>
  <c r="Q886" i="11" s="1"/>
  <c r="N887" i="11"/>
  <c r="Q887" i="11" s="1"/>
  <c r="N888" i="11"/>
  <c r="Q888" i="11" s="1"/>
  <c r="N889" i="11"/>
  <c r="Q889" i="11" s="1"/>
  <c r="N890" i="11"/>
  <c r="Q890" i="11" s="1"/>
  <c r="N891" i="11"/>
  <c r="Q891" i="11" s="1"/>
  <c r="N892" i="11"/>
  <c r="Q892" i="11" s="1"/>
  <c r="N893" i="11"/>
  <c r="Q893" i="11" s="1"/>
  <c r="N894" i="11"/>
  <c r="Q894" i="11" s="1"/>
  <c r="N895" i="11"/>
  <c r="Q895" i="11" s="1"/>
  <c r="N896" i="11"/>
  <c r="Q896" i="11" s="1"/>
  <c r="N897" i="11"/>
  <c r="Q897" i="11" s="1"/>
  <c r="N898" i="11"/>
  <c r="Q898" i="11" s="1"/>
  <c r="N899" i="11"/>
  <c r="Q899" i="11" s="1"/>
  <c r="N900" i="11"/>
  <c r="Q900" i="11" s="1"/>
  <c r="N901" i="11"/>
  <c r="Q901" i="11" s="1"/>
  <c r="N902" i="11"/>
  <c r="Q902" i="11" s="1"/>
  <c r="N903" i="11"/>
  <c r="Q903" i="11" s="1"/>
  <c r="N904" i="11"/>
  <c r="Q904" i="11" s="1"/>
  <c r="N905" i="11"/>
  <c r="Q905" i="11" s="1"/>
  <c r="N906" i="11"/>
  <c r="Q906" i="11" s="1"/>
  <c r="N907" i="11"/>
  <c r="Q907" i="11" s="1"/>
  <c r="N908" i="11"/>
  <c r="Q908" i="11" s="1"/>
  <c r="N909" i="11"/>
  <c r="Q909" i="11" s="1"/>
  <c r="N910" i="11"/>
  <c r="Q910" i="11" s="1"/>
  <c r="N911" i="11"/>
  <c r="Q911" i="11" s="1"/>
  <c r="N912" i="11"/>
  <c r="Q912" i="11" s="1"/>
  <c r="N913" i="11"/>
  <c r="Q913" i="11" s="1"/>
  <c r="N914" i="11"/>
  <c r="Q914" i="11" s="1"/>
  <c r="N915" i="11"/>
  <c r="Q915" i="11" s="1"/>
  <c r="N916" i="11"/>
  <c r="Q916" i="11" s="1"/>
  <c r="N917" i="11"/>
  <c r="Q917" i="11" s="1"/>
  <c r="N918" i="11"/>
  <c r="Q918" i="11" s="1"/>
  <c r="N919" i="11"/>
  <c r="Q919" i="11" s="1"/>
  <c r="N920" i="11"/>
  <c r="Q920" i="11" s="1"/>
  <c r="N921" i="11"/>
  <c r="Q921" i="11" s="1"/>
  <c r="N922" i="11"/>
  <c r="Q922" i="11" s="1"/>
  <c r="N923" i="11"/>
  <c r="Q923" i="11" s="1"/>
  <c r="N924" i="11"/>
  <c r="Q924" i="11" s="1"/>
  <c r="N925" i="11"/>
  <c r="Q925" i="11" s="1"/>
  <c r="N926" i="11"/>
  <c r="Q926" i="11" s="1"/>
  <c r="N927" i="11"/>
  <c r="Q927" i="11" s="1"/>
  <c r="N928" i="11"/>
  <c r="Q928" i="11" s="1"/>
  <c r="N929" i="11"/>
  <c r="Q929" i="11" s="1"/>
  <c r="N930" i="11"/>
  <c r="Q930" i="11" s="1"/>
  <c r="N931" i="11"/>
  <c r="Q931" i="11" s="1"/>
  <c r="N932" i="11"/>
  <c r="Q932" i="11" s="1"/>
  <c r="N933" i="11"/>
  <c r="Q933" i="11" s="1"/>
  <c r="N934" i="11"/>
  <c r="Q934" i="11" s="1"/>
  <c r="N935" i="11"/>
  <c r="Q935" i="11" s="1"/>
  <c r="N936" i="11"/>
  <c r="Q936" i="11" s="1"/>
  <c r="N937" i="11"/>
  <c r="Q937" i="11" s="1"/>
  <c r="N938" i="11"/>
  <c r="Q938" i="11" s="1"/>
  <c r="N939" i="11"/>
  <c r="Q939" i="11" s="1"/>
  <c r="N940" i="11"/>
  <c r="Q940" i="11" s="1"/>
  <c r="N941" i="11"/>
  <c r="Q941" i="11" s="1"/>
  <c r="N942" i="11"/>
  <c r="Q942" i="11" s="1"/>
  <c r="N943" i="11"/>
  <c r="Q943" i="11" s="1"/>
  <c r="N944" i="11"/>
  <c r="Q944" i="11" s="1"/>
  <c r="N945" i="11"/>
  <c r="Q945" i="11" s="1"/>
  <c r="N946" i="11"/>
  <c r="Q946" i="11" s="1"/>
  <c r="N947" i="11"/>
  <c r="Q947" i="11" s="1"/>
  <c r="N948" i="11"/>
  <c r="Q948" i="11" s="1"/>
  <c r="N949" i="11"/>
  <c r="Q949" i="11" s="1"/>
  <c r="N950" i="11"/>
  <c r="Q950" i="11" s="1"/>
  <c r="N951" i="11"/>
  <c r="Q951" i="11" s="1"/>
  <c r="N952" i="11"/>
  <c r="Q952" i="11" s="1"/>
  <c r="N953" i="11"/>
  <c r="Q953" i="11" s="1"/>
  <c r="N954" i="11"/>
  <c r="Q954" i="11" s="1"/>
  <c r="N955" i="11"/>
  <c r="Q955" i="11" s="1"/>
  <c r="N956" i="11"/>
  <c r="Q956" i="11" s="1"/>
  <c r="N957" i="11"/>
  <c r="Q957" i="11" s="1"/>
  <c r="N958" i="11"/>
  <c r="Q958" i="11" s="1"/>
  <c r="N959" i="11"/>
  <c r="Q959" i="11" s="1"/>
  <c r="N960" i="11"/>
  <c r="Q960" i="11" s="1"/>
  <c r="N961" i="11"/>
  <c r="Q961" i="11" s="1"/>
  <c r="N962" i="11"/>
  <c r="Q962" i="11" s="1"/>
  <c r="N963" i="11"/>
  <c r="Q963" i="11" s="1"/>
  <c r="N964" i="11"/>
  <c r="Q964" i="11" s="1"/>
  <c r="N965" i="11"/>
  <c r="Q965" i="11" s="1"/>
  <c r="N966" i="11"/>
  <c r="Q966" i="11" s="1"/>
  <c r="N967" i="11"/>
  <c r="Q967" i="11" s="1"/>
  <c r="N968" i="11"/>
  <c r="Q968" i="11" s="1"/>
  <c r="N969" i="11"/>
  <c r="Q969" i="11" s="1"/>
  <c r="N970" i="11"/>
  <c r="Q970" i="11" s="1"/>
  <c r="N971" i="11"/>
  <c r="Q971" i="11" s="1"/>
  <c r="N972" i="11"/>
  <c r="Q972" i="11" s="1"/>
  <c r="N973" i="11"/>
  <c r="Q973" i="11" s="1"/>
  <c r="N974" i="11"/>
  <c r="Q974" i="11" s="1"/>
  <c r="N975" i="11"/>
  <c r="Q975" i="11" s="1"/>
  <c r="N976" i="11"/>
  <c r="Q976" i="11" s="1"/>
  <c r="N977" i="11"/>
  <c r="Q977" i="11" s="1"/>
  <c r="N978" i="11"/>
  <c r="Q978" i="11" s="1"/>
  <c r="N979" i="11"/>
  <c r="Q979" i="11" s="1"/>
  <c r="N980" i="11"/>
  <c r="Q980" i="11" s="1"/>
  <c r="N981" i="11"/>
  <c r="Q981" i="11" s="1"/>
  <c r="N982" i="11"/>
  <c r="Q982" i="11" s="1"/>
  <c r="N983" i="11"/>
  <c r="Q983" i="11" s="1"/>
  <c r="N984" i="11"/>
  <c r="Q984" i="11" s="1"/>
  <c r="N985" i="11"/>
  <c r="Q985" i="11" s="1"/>
  <c r="N986" i="11"/>
  <c r="Q986" i="11" s="1"/>
  <c r="N987" i="11"/>
  <c r="Q987" i="11" s="1"/>
  <c r="N988" i="11"/>
  <c r="Q988" i="11" s="1"/>
  <c r="N989" i="11"/>
  <c r="Q989" i="11" s="1"/>
  <c r="N990" i="11"/>
  <c r="Q990" i="11" s="1"/>
  <c r="N991" i="11"/>
  <c r="Q991" i="11" s="1"/>
  <c r="N992" i="11"/>
  <c r="Q992" i="11" s="1"/>
  <c r="N993" i="11"/>
  <c r="Q993" i="11" s="1"/>
  <c r="N994" i="11"/>
  <c r="Q994" i="11" s="1"/>
  <c r="N995" i="11"/>
  <c r="Q995" i="11" s="1"/>
  <c r="N996" i="11"/>
  <c r="Q996" i="11" s="1"/>
  <c r="N997" i="11"/>
  <c r="Q997" i="11" s="1"/>
  <c r="N998" i="11"/>
  <c r="Q998" i="11" s="1"/>
  <c r="N999" i="11"/>
  <c r="Q999" i="11" s="1"/>
  <c r="N1000" i="11"/>
  <c r="Q1000" i="11" s="1"/>
  <c r="N1001" i="11"/>
  <c r="Q1001" i="11" s="1"/>
  <c r="N1002" i="11"/>
  <c r="Q1002" i="11" s="1"/>
  <c r="AE19" i="12"/>
  <c r="AJ19" i="12"/>
  <c r="AO19" i="12"/>
  <c r="AT19" i="12"/>
  <c r="AE20" i="12"/>
  <c r="AJ20" i="12"/>
  <c r="AO20" i="12"/>
  <c r="AT20" i="12"/>
  <c r="AE21" i="12"/>
  <c r="AJ21" i="12"/>
  <c r="AO21" i="12"/>
  <c r="AT21" i="12"/>
  <c r="AE22" i="12"/>
  <c r="AJ22" i="12"/>
  <c r="AO22" i="12"/>
  <c r="AT22" i="12"/>
  <c r="AE23" i="12"/>
  <c r="AJ23" i="12"/>
  <c r="AO23" i="12"/>
  <c r="AT23" i="12"/>
  <c r="AE24" i="12"/>
  <c r="AJ24" i="12"/>
  <c r="AO24" i="12"/>
  <c r="AT24" i="12"/>
  <c r="AE25" i="12"/>
  <c r="AJ25" i="12"/>
  <c r="AO25" i="12"/>
  <c r="AT25" i="12"/>
  <c r="AE26" i="12"/>
  <c r="AJ26" i="12"/>
  <c r="AO26" i="12"/>
  <c r="AT26" i="12"/>
  <c r="AE27" i="12"/>
  <c r="AJ27" i="12"/>
  <c r="AO27" i="12"/>
  <c r="AT27" i="12"/>
  <c r="AE28" i="12"/>
  <c r="AJ28" i="12"/>
  <c r="AO28" i="12"/>
  <c r="AT28" i="12"/>
  <c r="AE29" i="12"/>
  <c r="AJ29" i="12"/>
  <c r="AO29" i="12"/>
  <c r="AT29" i="12"/>
  <c r="AE30" i="12"/>
  <c r="AJ30" i="12"/>
  <c r="AO30" i="12"/>
  <c r="AT30" i="12"/>
  <c r="AE31" i="12"/>
  <c r="AJ31" i="12"/>
  <c r="AO31" i="12"/>
  <c r="AT31" i="12"/>
  <c r="AE32" i="12"/>
  <c r="AJ32" i="12"/>
  <c r="AO32" i="12"/>
  <c r="AT32" i="12"/>
  <c r="AE33" i="12"/>
  <c r="AJ33" i="12"/>
  <c r="AO33" i="12"/>
  <c r="AT33" i="12"/>
  <c r="AE34" i="12"/>
  <c r="AJ34" i="12"/>
  <c r="AO34" i="12"/>
  <c r="AT34" i="12"/>
  <c r="AE35" i="12"/>
  <c r="AJ35" i="12"/>
  <c r="AO35" i="12"/>
  <c r="AT35" i="12"/>
  <c r="AE36" i="12"/>
  <c r="AJ36" i="12"/>
  <c r="AO36" i="12"/>
  <c r="AT36" i="12"/>
  <c r="AE37" i="12"/>
  <c r="AJ37" i="12"/>
  <c r="AO37" i="12"/>
  <c r="AT37" i="12"/>
  <c r="AE38" i="12"/>
  <c r="AJ38" i="12"/>
  <c r="AO38" i="12"/>
  <c r="AT38" i="12"/>
  <c r="AE39" i="12"/>
  <c r="AJ39" i="12"/>
  <c r="AO39" i="12"/>
  <c r="AT39" i="12"/>
  <c r="AE40" i="12"/>
  <c r="AJ40" i="12"/>
  <c r="AO40" i="12"/>
  <c r="AT40" i="12"/>
  <c r="AE41" i="12"/>
  <c r="AJ41" i="12"/>
  <c r="AO41" i="12"/>
  <c r="AT41" i="12"/>
  <c r="AE4" i="12"/>
  <c r="AJ4" i="12"/>
  <c r="AO4" i="12"/>
  <c r="AT4" i="12"/>
  <c r="AE5" i="12"/>
  <c r="AJ5" i="12"/>
  <c r="AO5" i="12"/>
  <c r="AT5" i="12"/>
  <c r="AE6" i="12"/>
  <c r="AJ6" i="12"/>
  <c r="AO6" i="12"/>
  <c r="AT6" i="12"/>
  <c r="AE7" i="12"/>
  <c r="AJ7" i="12"/>
  <c r="AO7" i="12"/>
  <c r="AT7" i="12"/>
  <c r="AE8" i="12"/>
  <c r="AJ8" i="12"/>
  <c r="AO8" i="12"/>
  <c r="AT8" i="12"/>
  <c r="AE9" i="12"/>
  <c r="AJ9" i="12"/>
  <c r="AO9" i="12"/>
  <c r="AT9" i="12"/>
  <c r="AE10" i="12"/>
  <c r="AJ10" i="12"/>
  <c r="AO10" i="12"/>
  <c r="AT10" i="12"/>
  <c r="AE11" i="12"/>
  <c r="AJ11" i="12"/>
  <c r="AO11" i="12"/>
  <c r="AT11" i="12"/>
  <c r="AE12" i="12"/>
  <c r="AJ12" i="12"/>
  <c r="AO12" i="12"/>
  <c r="AT12" i="12"/>
  <c r="AE13" i="12"/>
  <c r="AJ13" i="12"/>
  <c r="AO13" i="12"/>
  <c r="AT13" i="12"/>
  <c r="AE14" i="12"/>
  <c r="AJ14" i="12"/>
  <c r="AO14" i="12"/>
  <c r="AT14" i="12"/>
  <c r="AE15" i="12"/>
  <c r="AJ15" i="12"/>
  <c r="AO15" i="12"/>
  <c r="AT15" i="12"/>
  <c r="AE16" i="12"/>
  <c r="AJ16" i="12"/>
  <c r="AO16" i="12"/>
  <c r="AT16" i="12"/>
  <c r="AE17" i="12"/>
  <c r="AJ17" i="12"/>
  <c r="AO17" i="12"/>
  <c r="AT17" i="12"/>
  <c r="AE18" i="12"/>
  <c r="AJ18" i="12"/>
  <c r="AO18" i="12"/>
  <c r="AT18" i="12"/>
  <c r="AJ3" i="12"/>
  <c r="AO3" i="12"/>
  <c r="AT3" i="12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O17" i="11" s="1"/>
  <c r="P18" i="11"/>
  <c r="O18" i="11" s="1"/>
  <c r="P19" i="11"/>
  <c r="P20" i="11"/>
  <c r="P21" i="11"/>
  <c r="P22" i="11"/>
  <c r="O22" i="11" s="1"/>
  <c r="P23" i="11"/>
  <c r="P24" i="11"/>
  <c r="O24" i="11" s="1"/>
  <c r="P25" i="11"/>
  <c r="O25" i="11" s="1"/>
  <c r="P26" i="11"/>
  <c r="O26" i="11" s="1"/>
  <c r="P27" i="11"/>
  <c r="O27" i="11" s="1"/>
  <c r="P28" i="11"/>
  <c r="P29" i="11"/>
  <c r="P30" i="11"/>
  <c r="O30" i="11" s="1"/>
  <c r="P31" i="11"/>
  <c r="P32" i="11"/>
  <c r="O32" i="11" s="1"/>
  <c r="P33" i="11"/>
  <c r="O33" i="11" s="1"/>
  <c r="P34" i="11"/>
  <c r="O34" i="11" s="1"/>
  <c r="P35" i="11"/>
  <c r="O35" i="11" s="1"/>
  <c r="P36" i="11"/>
  <c r="P37" i="11"/>
  <c r="P38" i="11"/>
  <c r="O38" i="11" s="1"/>
  <c r="P39" i="11"/>
  <c r="O39" i="11" s="1"/>
  <c r="P40" i="11"/>
  <c r="O40" i="11" s="1"/>
  <c r="P41" i="11"/>
  <c r="O41" i="11" s="1"/>
  <c r="P42" i="11"/>
  <c r="O42" i="11" s="1"/>
  <c r="P43" i="11"/>
  <c r="O43" i="11" s="1"/>
  <c r="P44" i="11"/>
  <c r="P45" i="11"/>
  <c r="P46" i="11"/>
  <c r="O46" i="11" s="1"/>
  <c r="P47" i="11"/>
  <c r="O47" i="11" s="1"/>
  <c r="P48" i="11"/>
  <c r="O48" i="11" s="1"/>
  <c r="P49" i="11"/>
  <c r="O49" i="11" s="1"/>
  <c r="P50" i="11"/>
  <c r="O50" i="11" s="1"/>
  <c r="P51" i="11"/>
  <c r="O51" i="11" s="1"/>
  <c r="P52" i="11"/>
  <c r="P53" i="11"/>
  <c r="P54" i="11"/>
  <c r="O54" i="11" s="1"/>
  <c r="P55" i="11"/>
  <c r="O55" i="11" s="1"/>
  <c r="P56" i="11"/>
  <c r="O56" i="11" s="1"/>
  <c r="P57" i="11"/>
  <c r="O57" i="11" s="1"/>
  <c r="P58" i="11"/>
  <c r="O58" i="11" s="1"/>
  <c r="P59" i="11"/>
  <c r="O59" i="11" s="1"/>
  <c r="P60" i="11"/>
  <c r="P61" i="11"/>
  <c r="P62" i="11"/>
  <c r="O62" i="11" s="1"/>
  <c r="P63" i="11"/>
  <c r="P64" i="11"/>
  <c r="O64" i="11" s="1"/>
  <c r="P65" i="11"/>
  <c r="O65" i="11" s="1"/>
  <c r="P66" i="11"/>
  <c r="O66" i="11" s="1"/>
  <c r="P67" i="11"/>
  <c r="O67" i="11" s="1"/>
  <c r="P68" i="11"/>
  <c r="P69" i="11"/>
  <c r="P70" i="11"/>
  <c r="O70" i="11" s="1"/>
  <c r="P71" i="11"/>
  <c r="P72" i="11"/>
  <c r="O72" i="11" s="1"/>
  <c r="P73" i="11"/>
  <c r="O73" i="11" s="1"/>
  <c r="P74" i="11"/>
  <c r="O74" i="11" s="1"/>
  <c r="P75" i="11"/>
  <c r="O75" i="11" s="1"/>
  <c r="P76" i="11"/>
  <c r="P77" i="11"/>
  <c r="P78" i="11"/>
  <c r="O78" i="11" s="1"/>
  <c r="P79" i="11"/>
  <c r="P80" i="11"/>
  <c r="O80" i="11" s="1"/>
  <c r="P81" i="11"/>
  <c r="O81" i="11" s="1"/>
  <c r="P82" i="11"/>
  <c r="O82" i="11" s="1"/>
  <c r="P83" i="11"/>
  <c r="O83" i="11" s="1"/>
  <c r="P84" i="11"/>
  <c r="P85" i="11"/>
  <c r="P86" i="11"/>
  <c r="O86" i="11" s="1"/>
  <c r="P87" i="11"/>
  <c r="P88" i="11"/>
  <c r="O88" i="11" s="1"/>
  <c r="P89" i="11"/>
  <c r="O89" i="11" s="1"/>
  <c r="P90" i="11"/>
  <c r="O90" i="11" s="1"/>
  <c r="P91" i="11"/>
  <c r="P92" i="11"/>
  <c r="P93" i="11"/>
  <c r="P94" i="11"/>
  <c r="O94" i="11" s="1"/>
  <c r="P95" i="11"/>
  <c r="P96" i="11"/>
  <c r="O96" i="11" s="1"/>
  <c r="P97" i="11"/>
  <c r="O97" i="11" s="1"/>
  <c r="P98" i="11"/>
  <c r="O98" i="11" s="1"/>
  <c r="P99" i="11"/>
  <c r="O99" i="11" s="1"/>
  <c r="P100" i="11"/>
  <c r="P101" i="11"/>
  <c r="P102" i="11"/>
  <c r="O102" i="11" s="1"/>
  <c r="P103" i="11"/>
  <c r="O103" i="11" s="1"/>
  <c r="P104" i="11"/>
  <c r="O104" i="11" s="1"/>
  <c r="P105" i="11"/>
  <c r="O105" i="11" s="1"/>
  <c r="P106" i="11"/>
  <c r="O106" i="11" s="1"/>
  <c r="P107" i="11"/>
  <c r="O107" i="11" s="1"/>
  <c r="P108" i="11"/>
  <c r="P109" i="11"/>
  <c r="P110" i="11"/>
  <c r="O110" i="11" s="1"/>
  <c r="P111" i="11"/>
  <c r="O111" i="11" s="1"/>
  <c r="P112" i="11"/>
  <c r="O112" i="11" s="1"/>
  <c r="P113" i="11"/>
  <c r="O113" i="11" s="1"/>
  <c r="P114" i="11"/>
  <c r="O114" i="11" s="1"/>
  <c r="P115" i="11"/>
  <c r="O115" i="11" s="1"/>
  <c r="P116" i="11"/>
  <c r="P117" i="11"/>
  <c r="P118" i="11"/>
  <c r="O118" i="11" s="1"/>
  <c r="P119" i="11"/>
  <c r="O119" i="11" s="1"/>
  <c r="P120" i="11"/>
  <c r="O120" i="11" s="1"/>
  <c r="P121" i="11"/>
  <c r="O121" i="11" s="1"/>
  <c r="P122" i="11"/>
  <c r="O122" i="11" s="1"/>
  <c r="P123" i="11"/>
  <c r="O123" i="11" s="1"/>
  <c r="P124" i="11"/>
  <c r="P125" i="11"/>
  <c r="P126" i="11"/>
  <c r="O126" i="11" s="1"/>
  <c r="P127" i="11"/>
  <c r="P128" i="11"/>
  <c r="O128" i="11" s="1"/>
  <c r="P129" i="11"/>
  <c r="O129" i="11" s="1"/>
  <c r="P130" i="11"/>
  <c r="O130" i="11" s="1"/>
  <c r="P131" i="11"/>
  <c r="O131" i="11" s="1"/>
  <c r="P132" i="11"/>
  <c r="P133" i="11"/>
  <c r="P134" i="11"/>
  <c r="O134" i="11" s="1"/>
  <c r="P135" i="11"/>
  <c r="P136" i="11"/>
  <c r="O136" i="11" s="1"/>
  <c r="P137" i="11"/>
  <c r="O137" i="11" s="1"/>
  <c r="P138" i="11"/>
  <c r="O138" i="11" s="1"/>
  <c r="P139" i="11"/>
  <c r="O139" i="11" s="1"/>
  <c r="P140" i="11"/>
  <c r="P141" i="11"/>
  <c r="P142" i="11"/>
  <c r="O142" i="11" s="1"/>
  <c r="P143" i="11"/>
  <c r="P144" i="11"/>
  <c r="O144" i="11" s="1"/>
  <c r="P145" i="11"/>
  <c r="O145" i="11" s="1"/>
  <c r="P146" i="11"/>
  <c r="O146" i="11" s="1"/>
  <c r="P147" i="11"/>
  <c r="O147" i="11" s="1"/>
  <c r="P148" i="11"/>
  <c r="P149" i="11"/>
  <c r="P150" i="11"/>
  <c r="O150" i="11" s="1"/>
  <c r="P151" i="11"/>
  <c r="P152" i="11"/>
  <c r="O152" i="11" s="1"/>
  <c r="P153" i="11"/>
  <c r="O153" i="11" s="1"/>
  <c r="P154" i="11"/>
  <c r="O154" i="11" s="1"/>
  <c r="P155" i="11"/>
  <c r="O155" i="11" s="1"/>
  <c r="P156" i="11"/>
  <c r="P157" i="11"/>
  <c r="P158" i="11"/>
  <c r="O158" i="11" s="1"/>
  <c r="P159" i="11"/>
  <c r="P160" i="11"/>
  <c r="O160" i="11" s="1"/>
  <c r="P161" i="11"/>
  <c r="O161" i="11" s="1"/>
  <c r="P162" i="11"/>
  <c r="O162" i="11" s="1"/>
  <c r="P163" i="11"/>
  <c r="O163" i="11" s="1"/>
  <c r="P164" i="11"/>
  <c r="P165" i="11"/>
  <c r="P166" i="11"/>
  <c r="O166" i="11" s="1"/>
  <c r="P167" i="11"/>
  <c r="O167" i="11" s="1"/>
  <c r="P168" i="11"/>
  <c r="O168" i="11" s="1"/>
  <c r="P169" i="11"/>
  <c r="O169" i="11" s="1"/>
  <c r="P170" i="11"/>
  <c r="O170" i="11" s="1"/>
  <c r="P171" i="11"/>
  <c r="O171" i="11" s="1"/>
  <c r="P172" i="11"/>
  <c r="P173" i="11"/>
  <c r="P174" i="11"/>
  <c r="O174" i="11" s="1"/>
  <c r="P175" i="11"/>
  <c r="O175" i="11" s="1"/>
  <c r="P176" i="11"/>
  <c r="O176" i="11" s="1"/>
  <c r="P177" i="11"/>
  <c r="O177" i="11" s="1"/>
  <c r="P178" i="11"/>
  <c r="O178" i="11" s="1"/>
  <c r="P179" i="11"/>
  <c r="O179" i="11" s="1"/>
  <c r="P180" i="11"/>
  <c r="P181" i="11"/>
  <c r="P182" i="11"/>
  <c r="O182" i="11" s="1"/>
  <c r="P183" i="11"/>
  <c r="O183" i="11" s="1"/>
  <c r="P184" i="11"/>
  <c r="O184" i="11" s="1"/>
  <c r="P185" i="11"/>
  <c r="O185" i="11" s="1"/>
  <c r="P186" i="11"/>
  <c r="O186" i="11" s="1"/>
  <c r="P187" i="11"/>
  <c r="O187" i="11" s="1"/>
  <c r="P188" i="11"/>
  <c r="P189" i="11"/>
  <c r="P190" i="11"/>
  <c r="O190" i="11" s="1"/>
  <c r="P191" i="11"/>
  <c r="P192" i="11"/>
  <c r="O192" i="11" s="1"/>
  <c r="P193" i="11"/>
  <c r="O193" i="11" s="1"/>
  <c r="P194" i="11"/>
  <c r="O194" i="11" s="1"/>
  <c r="P195" i="11"/>
  <c r="O195" i="11" s="1"/>
  <c r="P196" i="11"/>
  <c r="P197" i="11"/>
  <c r="P198" i="11"/>
  <c r="O198" i="11" s="1"/>
  <c r="P199" i="11"/>
  <c r="P200" i="11"/>
  <c r="O200" i="11" s="1"/>
  <c r="P201" i="11"/>
  <c r="O201" i="11" s="1"/>
  <c r="P202" i="11"/>
  <c r="O202" i="11" s="1"/>
  <c r="P203" i="11"/>
  <c r="O203" i="11" s="1"/>
  <c r="P204" i="11"/>
  <c r="P205" i="11"/>
  <c r="P206" i="11"/>
  <c r="P207" i="11"/>
  <c r="P208" i="11"/>
  <c r="P209" i="11"/>
  <c r="O209" i="11" s="1"/>
  <c r="P210" i="11"/>
  <c r="O210" i="11" s="1"/>
  <c r="P211" i="11"/>
  <c r="O211" i="11" s="1"/>
  <c r="P212" i="11"/>
  <c r="P213" i="11"/>
  <c r="P214" i="11"/>
  <c r="O214" i="11" s="1"/>
  <c r="P215" i="11"/>
  <c r="P216" i="11"/>
  <c r="O216" i="11" s="1"/>
  <c r="P217" i="11"/>
  <c r="O217" i="11" s="1"/>
  <c r="P218" i="11"/>
  <c r="O218" i="11" s="1"/>
  <c r="P219" i="11"/>
  <c r="O219" i="11" s="1"/>
  <c r="P220" i="11"/>
  <c r="P221" i="11"/>
  <c r="P222" i="11"/>
  <c r="O222" i="11" s="1"/>
  <c r="P223" i="11"/>
  <c r="P224" i="11"/>
  <c r="O224" i="11" s="1"/>
  <c r="P225" i="11"/>
  <c r="O225" i="11" s="1"/>
  <c r="P226" i="11"/>
  <c r="O226" i="11" s="1"/>
  <c r="P227" i="11"/>
  <c r="O227" i="11" s="1"/>
  <c r="P228" i="11"/>
  <c r="P229" i="11"/>
  <c r="P230" i="11"/>
  <c r="O230" i="11" s="1"/>
  <c r="P231" i="11"/>
  <c r="O231" i="11" s="1"/>
  <c r="P232" i="11"/>
  <c r="O232" i="11" s="1"/>
  <c r="P233" i="11"/>
  <c r="O233" i="11" s="1"/>
  <c r="P234" i="11"/>
  <c r="O234" i="11" s="1"/>
  <c r="P235" i="11"/>
  <c r="O235" i="11" s="1"/>
  <c r="P236" i="11"/>
  <c r="P237" i="11"/>
  <c r="P238" i="11"/>
  <c r="O238" i="11" s="1"/>
  <c r="P239" i="11"/>
  <c r="O239" i="11" s="1"/>
  <c r="P240" i="11"/>
  <c r="O240" i="11" s="1"/>
  <c r="P241" i="11"/>
  <c r="O241" i="11" s="1"/>
  <c r="P242" i="11"/>
  <c r="O242" i="11" s="1"/>
  <c r="P243" i="11"/>
  <c r="O243" i="11" s="1"/>
  <c r="P244" i="11"/>
  <c r="P245" i="11"/>
  <c r="P246" i="11"/>
  <c r="O246" i="11" s="1"/>
  <c r="P247" i="11"/>
  <c r="O247" i="11" s="1"/>
  <c r="P248" i="11"/>
  <c r="O248" i="11" s="1"/>
  <c r="P249" i="11"/>
  <c r="O249" i="11" s="1"/>
  <c r="P250" i="11"/>
  <c r="O250" i="11" s="1"/>
  <c r="P251" i="11"/>
  <c r="O251" i="11" s="1"/>
  <c r="P252" i="11"/>
  <c r="P253" i="11"/>
  <c r="P254" i="11"/>
  <c r="O254" i="11" s="1"/>
  <c r="P255" i="11"/>
  <c r="P256" i="11"/>
  <c r="O256" i="11" s="1"/>
  <c r="P257" i="11"/>
  <c r="O257" i="11" s="1"/>
  <c r="P258" i="11"/>
  <c r="O258" i="11" s="1"/>
  <c r="P259" i="11"/>
  <c r="O259" i="11" s="1"/>
  <c r="P260" i="11"/>
  <c r="P261" i="11"/>
  <c r="P262" i="11"/>
  <c r="O262" i="11" s="1"/>
  <c r="P263" i="11"/>
  <c r="P264" i="11"/>
  <c r="O264" i="11" s="1"/>
  <c r="P265" i="11"/>
  <c r="O265" i="11" s="1"/>
  <c r="P266" i="11"/>
  <c r="O266" i="11" s="1"/>
  <c r="P267" i="11"/>
  <c r="O267" i="11" s="1"/>
  <c r="P268" i="11"/>
  <c r="P269" i="11"/>
  <c r="P270" i="11"/>
  <c r="O270" i="11" s="1"/>
  <c r="P271" i="11"/>
  <c r="P272" i="11"/>
  <c r="O272" i="11" s="1"/>
  <c r="P273" i="11"/>
  <c r="O273" i="11" s="1"/>
  <c r="P274" i="11"/>
  <c r="O274" i="11" s="1"/>
  <c r="P275" i="11"/>
  <c r="O275" i="11" s="1"/>
  <c r="P276" i="11"/>
  <c r="P277" i="11"/>
  <c r="P278" i="11"/>
  <c r="O278" i="11" s="1"/>
  <c r="P279" i="11"/>
  <c r="P280" i="11"/>
  <c r="O280" i="11" s="1"/>
  <c r="P281" i="11"/>
  <c r="O281" i="11" s="1"/>
  <c r="P282" i="11"/>
  <c r="O282" i="11" s="1"/>
  <c r="P283" i="11"/>
  <c r="O283" i="11" s="1"/>
  <c r="P284" i="11"/>
  <c r="P285" i="11"/>
  <c r="P286" i="11"/>
  <c r="O286" i="11" s="1"/>
  <c r="P287" i="11"/>
  <c r="P288" i="11"/>
  <c r="O288" i="11" s="1"/>
  <c r="P289" i="11"/>
  <c r="O289" i="11" s="1"/>
  <c r="P290" i="11"/>
  <c r="O290" i="11" s="1"/>
  <c r="P291" i="11"/>
  <c r="O291" i="11" s="1"/>
  <c r="P292" i="11"/>
  <c r="P293" i="11"/>
  <c r="P294" i="11"/>
  <c r="O294" i="11" s="1"/>
  <c r="P295" i="11"/>
  <c r="O295" i="11" s="1"/>
  <c r="P296" i="11"/>
  <c r="O296" i="11" s="1"/>
  <c r="P297" i="11"/>
  <c r="O297" i="11" s="1"/>
  <c r="P298" i="11"/>
  <c r="O298" i="11" s="1"/>
  <c r="P299" i="11"/>
  <c r="O299" i="11" s="1"/>
  <c r="P300" i="11"/>
  <c r="P301" i="11"/>
  <c r="P302" i="11"/>
  <c r="O302" i="11" s="1"/>
  <c r="P303" i="11"/>
  <c r="O303" i="11" s="1"/>
  <c r="P304" i="11"/>
  <c r="O304" i="11" s="1"/>
  <c r="P305" i="11"/>
  <c r="O305" i="11" s="1"/>
  <c r="P306" i="11"/>
  <c r="O306" i="11" s="1"/>
  <c r="P307" i="11"/>
  <c r="O307" i="11" s="1"/>
  <c r="P308" i="11"/>
  <c r="P309" i="11"/>
  <c r="P310" i="11"/>
  <c r="O310" i="11" s="1"/>
  <c r="P311" i="11"/>
  <c r="O311" i="11" s="1"/>
  <c r="P312" i="11"/>
  <c r="O312" i="11" s="1"/>
  <c r="P313" i="11"/>
  <c r="O313" i="11" s="1"/>
  <c r="P314" i="11"/>
  <c r="O314" i="11" s="1"/>
  <c r="P315" i="11"/>
  <c r="O315" i="11" s="1"/>
  <c r="P316" i="11"/>
  <c r="P317" i="11"/>
  <c r="P318" i="11"/>
  <c r="O318" i="11" s="1"/>
  <c r="P319" i="11"/>
  <c r="P320" i="11"/>
  <c r="O320" i="11" s="1"/>
  <c r="P321" i="11"/>
  <c r="O321" i="11" s="1"/>
  <c r="P322" i="11"/>
  <c r="O322" i="11" s="1"/>
  <c r="P323" i="11"/>
  <c r="O323" i="11" s="1"/>
  <c r="P324" i="11"/>
  <c r="P325" i="11"/>
  <c r="P326" i="11"/>
  <c r="O326" i="11" s="1"/>
  <c r="P327" i="11"/>
  <c r="P328" i="11"/>
  <c r="O328" i="11" s="1"/>
  <c r="P329" i="11"/>
  <c r="O329" i="11" s="1"/>
  <c r="P330" i="11"/>
  <c r="O330" i="11" s="1"/>
  <c r="P331" i="11"/>
  <c r="O331" i="11" s="1"/>
  <c r="P332" i="11"/>
  <c r="P333" i="11"/>
  <c r="P334" i="11"/>
  <c r="O334" i="11" s="1"/>
  <c r="P335" i="11"/>
  <c r="P336" i="11"/>
  <c r="O336" i="11" s="1"/>
  <c r="P337" i="11"/>
  <c r="O337" i="11" s="1"/>
  <c r="P338" i="11"/>
  <c r="O338" i="11" s="1"/>
  <c r="P339" i="11"/>
  <c r="O339" i="11" s="1"/>
  <c r="P340" i="11"/>
  <c r="P341" i="11"/>
  <c r="P342" i="11"/>
  <c r="O342" i="11" s="1"/>
  <c r="P343" i="11"/>
  <c r="P344" i="11"/>
  <c r="O344" i="11" s="1"/>
  <c r="P345" i="11"/>
  <c r="O345" i="11" s="1"/>
  <c r="P346" i="11"/>
  <c r="O346" i="11" s="1"/>
  <c r="P347" i="11"/>
  <c r="O347" i="11" s="1"/>
  <c r="P348" i="11"/>
  <c r="P349" i="11"/>
  <c r="P350" i="11"/>
  <c r="O350" i="11" s="1"/>
  <c r="P351" i="11"/>
  <c r="P352" i="11"/>
  <c r="O352" i="11" s="1"/>
  <c r="P353" i="11"/>
  <c r="O353" i="11" s="1"/>
  <c r="P354" i="11"/>
  <c r="O354" i="11" s="1"/>
  <c r="P355" i="11"/>
  <c r="O355" i="11" s="1"/>
  <c r="P356" i="11"/>
  <c r="P357" i="11"/>
  <c r="P358" i="11"/>
  <c r="O358" i="11" s="1"/>
  <c r="P359" i="11"/>
  <c r="O359" i="11" s="1"/>
  <c r="P360" i="11"/>
  <c r="O360" i="11" s="1"/>
  <c r="P361" i="11"/>
  <c r="O361" i="11" s="1"/>
  <c r="P362" i="11"/>
  <c r="O362" i="11" s="1"/>
  <c r="P363" i="11"/>
  <c r="O363" i="11" s="1"/>
  <c r="P364" i="11"/>
  <c r="P365" i="11"/>
  <c r="P366" i="11"/>
  <c r="O366" i="11" s="1"/>
  <c r="P367" i="11"/>
  <c r="O367" i="11" s="1"/>
  <c r="P368" i="11"/>
  <c r="O368" i="11" s="1"/>
  <c r="P369" i="11"/>
  <c r="O369" i="11" s="1"/>
  <c r="P370" i="11"/>
  <c r="O370" i="11" s="1"/>
  <c r="P371" i="11"/>
  <c r="O371" i="11" s="1"/>
  <c r="P372" i="11"/>
  <c r="P373" i="11"/>
  <c r="P374" i="11"/>
  <c r="O374" i="11" s="1"/>
  <c r="P375" i="11"/>
  <c r="O375" i="11" s="1"/>
  <c r="P376" i="11"/>
  <c r="O376" i="11" s="1"/>
  <c r="P377" i="11"/>
  <c r="O377" i="11" s="1"/>
  <c r="P378" i="11"/>
  <c r="O378" i="11" s="1"/>
  <c r="P379" i="11"/>
  <c r="O379" i="11" s="1"/>
  <c r="P380" i="11"/>
  <c r="P381" i="11"/>
  <c r="P382" i="11"/>
  <c r="P383" i="11"/>
  <c r="P384" i="11"/>
  <c r="O384" i="11" s="1"/>
  <c r="P385" i="11"/>
  <c r="O385" i="11" s="1"/>
  <c r="P386" i="11"/>
  <c r="O386" i="11" s="1"/>
  <c r="P387" i="11"/>
  <c r="O387" i="11" s="1"/>
  <c r="P388" i="11"/>
  <c r="P389" i="11"/>
  <c r="P390" i="11"/>
  <c r="O390" i="11" s="1"/>
  <c r="P391" i="11"/>
  <c r="P392" i="11"/>
  <c r="O392" i="11" s="1"/>
  <c r="P393" i="11"/>
  <c r="O393" i="11" s="1"/>
  <c r="P394" i="11"/>
  <c r="O394" i="11" s="1"/>
  <c r="P395" i="11"/>
  <c r="O395" i="11" s="1"/>
  <c r="P396" i="11"/>
  <c r="P397" i="11"/>
  <c r="P398" i="11"/>
  <c r="O398" i="11" s="1"/>
  <c r="P399" i="11"/>
  <c r="P400" i="11"/>
  <c r="O400" i="11" s="1"/>
  <c r="P401" i="11"/>
  <c r="O401" i="11" s="1"/>
  <c r="P402" i="11"/>
  <c r="O402" i="11" s="1"/>
  <c r="P403" i="11"/>
  <c r="O403" i="11" s="1"/>
  <c r="P404" i="11"/>
  <c r="P405" i="11"/>
  <c r="P406" i="11"/>
  <c r="O406" i="11" s="1"/>
  <c r="P407" i="11"/>
  <c r="P408" i="11"/>
  <c r="O408" i="11" s="1"/>
  <c r="P409" i="11"/>
  <c r="O409" i="11" s="1"/>
  <c r="P410" i="11"/>
  <c r="O410" i="11" s="1"/>
  <c r="P411" i="11"/>
  <c r="O411" i="11" s="1"/>
  <c r="P412" i="11"/>
  <c r="P413" i="11"/>
  <c r="P414" i="11"/>
  <c r="O414" i="11" s="1"/>
  <c r="P415" i="11"/>
  <c r="P416" i="11"/>
  <c r="O416" i="11" s="1"/>
  <c r="P417" i="11"/>
  <c r="O417" i="11" s="1"/>
  <c r="P418" i="11"/>
  <c r="O418" i="11" s="1"/>
  <c r="P419" i="11"/>
  <c r="O419" i="11" s="1"/>
  <c r="P420" i="11"/>
  <c r="P421" i="11"/>
  <c r="P422" i="11"/>
  <c r="O422" i="11" s="1"/>
  <c r="P423" i="11"/>
  <c r="O423" i="11" s="1"/>
  <c r="P424" i="11"/>
  <c r="O424" i="11" s="1"/>
  <c r="P425" i="11"/>
  <c r="O425" i="11" s="1"/>
  <c r="P426" i="11"/>
  <c r="O426" i="11" s="1"/>
  <c r="P427" i="11"/>
  <c r="O427" i="11" s="1"/>
  <c r="P428" i="11"/>
  <c r="P429" i="11"/>
  <c r="P430" i="11"/>
  <c r="O430" i="11" s="1"/>
  <c r="P431" i="11"/>
  <c r="O431" i="11" s="1"/>
  <c r="P432" i="11"/>
  <c r="O432" i="11" s="1"/>
  <c r="P433" i="11"/>
  <c r="O433" i="11" s="1"/>
  <c r="P434" i="11"/>
  <c r="O434" i="11" s="1"/>
  <c r="P435" i="11"/>
  <c r="O435" i="11" s="1"/>
  <c r="P436" i="11"/>
  <c r="P437" i="11"/>
  <c r="P438" i="11"/>
  <c r="O438" i="11" s="1"/>
  <c r="P439" i="11"/>
  <c r="O439" i="11" s="1"/>
  <c r="P440" i="11"/>
  <c r="O440" i="11" s="1"/>
  <c r="P441" i="11"/>
  <c r="O441" i="11" s="1"/>
  <c r="P442" i="11"/>
  <c r="O442" i="11" s="1"/>
  <c r="P443" i="11"/>
  <c r="O443" i="11" s="1"/>
  <c r="P444" i="11"/>
  <c r="P445" i="11"/>
  <c r="P446" i="11"/>
  <c r="O446" i="11" s="1"/>
  <c r="P447" i="11"/>
  <c r="P448" i="11"/>
  <c r="O448" i="11" s="1"/>
  <c r="P449" i="11"/>
  <c r="O449" i="11" s="1"/>
  <c r="P450" i="11"/>
  <c r="O450" i="11" s="1"/>
  <c r="P451" i="11"/>
  <c r="O451" i="11" s="1"/>
  <c r="P452" i="11"/>
  <c r="P453" i="11"/>
  <c r="P454" i="11"/>
  <c r="O454" i="11" s="1"/>
  <c r="P455" i="11"/>
  <c r="P456" i="11"/>
  <c r="O456" i="11" s="1"/>
  <c r="P457" i="11"/>
  <c r="O457" i="11" s="1"/>
  <c r="P458" i="11"/>
  <c r="O458" i="11" s="1"/>
  <c r="P459" i="11"/>
  <c r="O459" i="11" s="1"/>
  <c r="P460" i="11"/>
  <c r="P461" i="11"/>
  <c r="P462" i="11"/>
  <c r="O462" i="11" s="1"/>
  <c r="P463" i="11"/>
  <c r="P464" i="11"/>
  <c r="O464" i="11" s="1"/>
  <c r="P465" i="11"/>
  <c r="O465" i="11" s="1"/>
  <c r="P466" i="11"/>
  <c r="O466" i="11" s="1"/>
  <c r="P467" i="11"/>
  <c r="O467" i="11" s="1"/>
  <c r="P468" i="11"/>
  <c r="P469" i="11"/>
  <c r="P470" i="11"/>
  <c r="O470" i="11" s="1"/>
  <c r="P471" i="11"/>
  <c r="P472" i="11"/>
  <c r="O472" i="11" s="1"/>
  <c r="P473" i="11"/>
  <c r="O473" i="11" s="1"/>
  <c r="P474" i="11"/>
  <c r="O474" i="11" s="1"/>
  <c r="P475" i="11"/>
  <c r="O475" i="11" s="1"/>
  <c r="P476" i="11"/>
  <c r="P477" i="11"/>
  <c r="P478" i="11"/>
  <c r="O478" i="11" s="1"/>
  <c r="P479" i="11"/>
  <c r="P480" i="11"/>
  <c r="O480" i="11" s="1"/>
  <c r="P481" i="11"/>
  <c r="O481" i="11" s="1"/>
  <c r="P482" i="11"/>
  <c r="O482" i="11" s="1"/>
  <c r="P483" i="11"/>
  <c r="O483" i="11" s="1"/>
  <c r="P484" i="11"/>
  <c r="P485" i="11"/>
  <c r="P486" i="11"/>
  <c r="O486" i="11" s="1"/>
  <c r="P487" i="11"/>
  <c r="O487" i="11" s="1"/>
  <c r="P488" i="11"/>
  <c r="O488" i="11" s="1"/>
  <c r="P489" i="11"/>
  <c r="O489" i="11" s="1"/>
  <c r="P490" i="11"/>
  <c r="O490" i="11" s="1"/>
  <c r="P491" i="11"/>
  <c r="O491" i="11" s="1"/>
  <c r="P492" i="11"/>
  <c r="P493" i="11"/>
  <c r="P494" i="11"/>
  <c r="O494" i="11" s="1"/>
  <c r="P495" i="11"/>
  <c r="O495" i="11" s="1"/>
  <c r="P496" i="11"/>
  <c r="O496" i="11" s="1"/>
  <c r="P497" i="11"/>
  <c r="O497" i="11" s="1"/>
  <c r="P498" i="11"/>
  <c r="O498" i="11" s="1"/>
  <c r="P499" i="11"/>
  <c r="O499" i="11" s="1"/>
  <c r="P500" i="11"/>
  <c r="P501" i="11"/>
  <c r="P502" i="11"/>
  <c r="O502" i="11" s="1"/>
  <c r="P503" i="11"/>
  <c r="O503" i="11" s="1"/>
  <c r="P504" i="11"/>
  <c r="O504" i="11" s="1"/>
  <c r="P505" i="11"/>
  <c r="O505" i="11" s="1"/>
  <c r="P506" i="11"/>
  <c r="O506" i="11" s="1"/>
  <c r="P507" i="11"/>
  <c r="O507" i="11" s="1"/>
  <c r="P508" i="11"/>
  <c r="P509" i="11"/>
  <c r="P510" i="11"/>
  <c r="O510" i="11" s="1"/>
  <c r="P511" i="11"/>
  <c r="P512" i="11"/>
  <c r="O512" i="11" s="1"/>
  <c r="P513" i="11"/>
  <c r="O513" i="11" s="1"/>
  <c r="P514" i="11"/>
  <c r="O514" i="11" s="1"/>
  <c r="P515" i="11"/>
  <c r="O515" i="11" s="1"/>
  <c r="P516" i="11"/>
  <c r="P517" i="11"/>
  <c r="P518" i="11"/>
  <c r="O518" i="11" s="1"/>
  <c r="P519" i="11"/>
  <c r="P520" i="11"/>
  <c r="O520" i="11" s="1"/>
  <c r="P521" i="11"/>
  <c r="O521" i="11" s="1"/>
  <c r="P522" i="11"/>
  <c r="O522" i="11" s="1"/>
  <c r="P523" i="11"/>
  <c r="O523" i="11" s="1"/>
  <c r="P524" i="11"/>
  <c r="P525" i="11"/>
  <c r="P526" i="11"/>
  <c r="O526" i="11" s="1"/>
  <c r="P527" i="11"/>
  <c r="P528" i="11"/>
  <c r="O528" i="11" s="1"/>
  <c r="P529" i="11"/>
  <c r="O529" i="11" s="1"/>
  <c r="P530" i="11"/>
  <c r="O530" i="11" s="1"/>
  <c r="P531" i="11"/>
  <c r="O531" i="11" s="1"/>
  <c r="P532" i="11"/>
  <c r="O532" i="11" s="1"/>
  <c r="P533" i="11"/>
  <c r="P534" i="11"/>
  <c r="O534" i="11" s="1"/>
  <c r="P535" i="11"/>
  <c r="P536" i="11"/>
  <c r="O536" i="11" s="1"/>
  <c r="P537" i="11"/>
  <c r="O537" i="11" s="1"/>
  <c r="P538" i="11"/>
  <c r="O538" i="11" s="1"/>
  <c r="P539" i="11"/>
  <c r="O539" i="11" s="1"/>
  <c r="P540" i="11"/>
  <c r="P541" i="11"/>
  <c r="P542" i="11"/>
  <c r="O542" i="11" s="1"/>
  <c r="P543" i="11"/>
  <c r="P544" i="11"/>
  <c r="O544" i="11" s="1"/>
  <c r="P545" i="11"/>
  <c r="O545" i="11" s="1"/>
  <c r="P546" i="11"/>
  <c r="O546" i="11" s="1"/>
  <c r="P547" i="11"/>
  <c r="O547" i="11" s="1"/>
  <c r="P548" i="11"/>
  <c r="O548" i="11" s="1"/>
  <c r="P549" i="11"/>
  <c r="P550" i="11"/>
  <c r="O550" i="11" s="1"/>
  <c r="P551" i="11"/>
  <c r="O551" i="11" s="1"/>
  <c r="P552" i="11"/>
  <c r="O552" i="11" s="1"/>
  <c r="P553" i="11"/>
  <c r="O553" i="11" s="1"/>
  <c r="P554" i="11"/>
  <c r="O554" i="11" s="1"/>
  <c r="P555" i="11"/>
  <c r="O555" i="11" s="1"/>
  <c r="P556" i="11"/>
  <c r="P557" i="11"/>
  <c r="P558" i="11"/>
  <c r="O558" i="11" s="1"/>
  <c r="P559" i="11"/>
  <c r="O559" i="11" s="1"/>
  <c r="P560" i="11"/>
  <c r="O560" i="11" s="1"/>
  <c r="P561" i="11"/>
  <c r="O561" i="11" s="1"/>
  <c r="P562" i="11"/>
  <c r="O562" i="11" s="1"/>
  <c r="P563" i="11"/>
  <c r="O563" i="11" s="1"/>
  <c r="P564" i="11"/>
  <c r="O564" i="11" s="1"/>
  <c r="P565" i="11"/>
  <c r="P566" i="11"/>
  <c r="O566" i="11" s="1"/>
  <c r="P567" i="11"/>
  <c r="O567" i="11" s="1"/>
  <c r="P568" i="11"/>
  <c r="O568" i="11" s="1"/>
  <c r="P569" i="11"/>
  <c r="O569" i="11" s="1"/>
  <c r="P570" i="11"/>
  <c r="O570" i="11" s="1"/>
  <c r="P571" i="11"/>
  <c r="O571" i="11" s="1"/>
  <c r="P572" i="11"/>
  <c r="P573" i="11"/>
  <c r="P574" i="11"/>
  <c r="O574" i="11" s="1"/>
  <c r="P575" i="11"/>
  <c r="P576" i="11"/>
  <c r="O576" i="11" s="1"/>
  <c r="P577" i="11"/>
  <c r="O577" i="11" s="1"/>
  <c r="P578" i="11"/>
  <c r="O578" i="11" s="1"/>
  <c r="P579" i="11"/>
  <c r="O579" i="11" s="1"/>
  <c r="P580" i="11"/>
  <c r="P581" i="11"/>
  <c r="P582" i="11"/>
  <c r="O582" i="11" s="1"/>
  <c r="P583" i="11"/>
  <c r="P584" i="11"/>
  <c r="O584" i="11" s="1"/>
  <c r="P585" i="11"/>
  <c r="O585" i="11" s="1"/>
  <c r="P586" i="11"/>
  <c r="O586" i="11" s="1"/>
  <c r="P587" i="11"/>
  <c r="O587" i="11" s="1"/>
  <c r="P588" i="11"/>
  <c r="O588" i="11" s="1"/>
  <c r="P589" i="11"/>
  <c r="P590" i="11"/>
  <c r="O590" i="11" s="1"/>
  <c r="P591" i="11"/>
  <c r="O591" i="11" s="1"/>
  <c r="P592" i="11"/>
  <c r="O592" i="11" s="1"/>
  <c r="P593" i="11"/>
  <c r="O593" i="11" s="1"/>
  <c r="P594" i="11"/>
  <c r="O594" i="11" s="1"/>
  <c r="P595" i="11"/>
  <c r="O595" i="11" s="1"/>
  <c r="P596" i="11"/>
  <c r="P597" i="11"/>
  <c r="P598" i="11"/>
  <c r="O598" i="11" s="1"/>
  <c r="P599" i="11"/>
  <c r="P600" i="11"/>
  <c r="O600" i="11" s="1"/>
  <c r="P601" i="11"/>
  <c r="O601" i="11" s="1"/>
  <c r="P602" i="11"/>
  <c r="O602" i="11" s="1"/>
  <c r="P603" i="11"/>
  <c r="O603" i="11" s="1"/>
  <c r="P604" i="11"/>
  <c r="P605" i="11"/>
  <c r="P606" i="11"/>
  <c r="O606" i="11" s="1"/>
  <c r="P607" i="11"/>
  <c r="O607" i="11" s="1"/>
  <c r="P608" i="11"/>
  <c r="O608" i="11" s="1"/>
  <c r="P609" i="11"/>
  <c r="O609" i="11" s="1"/>
  <c r="P610" i="11"/>
  <c r="O610" i="11" s="1"/>
  <c r="P611" i="11"/>
  <c r="O611" i="11" s="1"/>
  <c r="P612" i="11"/>
  <c r="P613" i="11"/>
  <c r="P614" i="11"/>
  <c r="O614" i="11" s="1"/>
  <c r="P615" i="11"/>
  <c r="O615" i="11" s="1"/>
  <c r="P616" i="11"/>
  <c r="O616" i="11" s="1"/>
  <c r="P617" i="11"/>
  <c r="O617" i="11" s="1"/>
  <c r="P618" i="11"/>
  <c r="O618" i="11" s="1"/>
  <c r="P619" i="11"/>
  <c r="O619" i="11" s="1"/>
  <c r="P620" i="11"/>
  <c r="P621" i="11"/>
  <c r="P622" i="11"/>
  <c r="O622" i="11" s="1"/>
  <c r="P623" i="11"/>
  <c r="O623" i="11" s="1"/>
  <c r="P624" i="11"/>
  <c r="O624" i="11" s="1"/>
  <c r="P625" i="11"/>
  <c r="O625" i="11" s="1"/>
  <c r="P626" i="11"/>
  <c r="O626" i="11" s="1"/>
  <c r="P627" i="11"/>
  <c r="O627" i="11" s="1"/>
  <c r="P628" i="11"/>
  <c r="P629" i="11"/>
  <c r="P630" i="11"/>
  <c r="O630" i="11" s="1"/>
  <c r="P631" i="11"/>
  <c r="O631" i="11" s="1"/>
  <c r="P632" i="11"/>
  <c r="O632" i="11" s="1"/>
  <c r="P633" i="11"/>
  <c r="O633" i="11" s="1"/>
  <c r="P634" i="11"/>
  <c r="O634" i="11" s="1"/>
  <c r="P635" i="11"/>
  <c r="O635" i="11" s="1"/>
  <c r="P636" i="11"/>
  <c r="P637" i="11"/>
  <c r="P638" i="11"/>
  <c r="O638" i="11" s="1"/>
  <c r="P639" i="11"/>
  <c r="O639" i="11" s="1"/>
  <c r="P640" i="11"/>
  <c r="O640" i="11" s="1"/>
  <c r="P641" i="11"/>
  <c r="O641" i="11" s="1"/>
  <c r="P642" i="11"/>
  <c r="O642" i="11" s="1"/>
  <c r="P643" i="11"/>
  <c r="O643" i="11" s="1"/>
  <c r="P644" i="11"/>
  <c r="P645" i="11"/>
  <c r="P646" i="11"/>
  <c r="O646" i="11" s="1"/>
  <c r="P647" i="11"/>
  <c r="O647" i="11" s="1"/>
  <c r="P648" i="11"/>
  <c r="O648" i="11" s="1"/>
  <c r="P649" i="11"/>
  <c r="O649" i="11" s="1"/>
  <c r="P650" i="11"/>
  <c r="O650" i="11" s="1"/>
  <c r="P651" i="11"/>
  <c r="O651" i="11" s="1"/>
  <c r="P652" i="11"/>
  <c r="O652" i="11" s="1"/>
  <c r="P653" i="11"/>
  <c r="P654" i="11"/>
  <c r="O654" i="11" s="1"/>
  <c r="P655" i="11"/>
  <c r="P656" i="11"/>
  <c r="O656" i="11" s="1"/>
  <c r="P657" i="11"/>
  <c r="O657" i="11" s="1"/>
  <c r="P658" i="11"/>
  <c r="O658" i="11" s="1"/>
  <c r="P659" i="11"/>
  <c r="O659" i="11" s="1"/>
  <c r="P660" i="11"/>
  <c r="P661" i="11"/>
  <c r="P662" i="11"/>
  <c r="O662" i="11" s="1"/>
  <c r="P663" i="11"/>
  <c r="P664" i="11"/>
  <c r="O664" i="11" s="1"/>
  <c r="P665" i="11"/>
  <c r="O665" i="11" s="1"/>
  <c r="P666" i="11"/>
  <c r="O666" i="11" s="1"/>
  <c r="P667" i="11"/>
  <c r="O667" i="11" s="1"/>
  <c r="P668" i="11"/>
  <c r="P669" i="11"/>
  <c r="P670" i="11"/>
  <c r="O670" i="11" s="1"/>
  <c r="P671" i="11"/>
  <c r="O671" i="11" s="1"/>
  <c r="P672" i="11"/>
  <c r="O672" i="11" s="1"/>
  <c r="P673" i="11"/>
  <c r="O673" i="11" s="1"/>
  <c r="P674" i="11"/>
  <c r="O674" i="11" s="1"/>
  <c r="P675" i="11"/>
  <c r="O675" i="11" s="1"/>
  <c r="P676" i="11"/>
  <c r="P677" i="11"/>
  <c r="P678" i="11"/>
  <c r="O678" i="11" s="1"/>
  <c r="P679" i="11"/>
  <c r="O679" i="11" s="1"/>
  <c r="P680" i="11"/>
  <c r="O680" i="11" s="1"/>
  <c r="P681" i="11"/>
  <c r="O681" i="11" s="1"/>
  <c r="P682" i="11"/>
  <c r="O682" i="11" s="1"/>
  <c r="P683" i="11"/>
  <c r="O683" i="11" s="1"/>
  <c r="P684" i="11"/>
  <c r="P685" i="11"/>
  <c r="P686" i="11"/>
  <c r="O686" i="11" s="1"/>
  <c r="P687" i="11"/>
  <c r="O687" i="11" s="1"/>
  <c r="P688" i="11"/>
  <c r="O688" i="11" s="1"/>
  <c r="P689" i="11"/>
  <c r="O689" i="11" s="1"/>
  <c r="P690" i="11"/>
  <c r="O690" i="11" s="1"/>
  <c r="P691" i="11"/>
  <c r="O691" i="11" s="1"/>
  <c r="P692" i="11"/>
  <c r="O692" i="11" s="1"/>
  <c r="P693" i="11"/>
  <c r="P694" i="11"/>
  <c r="O694" i="11" s="1"/>
  <c r="P695" i="11"/>
  <c r="O695" i="11" s="1"/>
  <c r="P696" i="11"/>
  <c r="O696" i="11" s="1"/>
  <c r="P697" i="11"/>
  <c r="O697" i="11" s="1"/>
  <c r="P698" i="11"/>
  <c r="O698" i="11" s="1"/>
  <c r="P699" i="11"/>
  <c r="O699" i="11" s="1"/>
  <c r="P700" i="11"/>
  <c r="P701" i="11"/>
  <c r="P702" i="11"/>
  <c r="O702" i="11" s="1"/>
  <c r="P703" i="11"/>
  <c r="O703" i="11" s="1"/>
  <c r="P704" i="11"/>
  <c r="O704" i="11" s="1"/>
  <c r="P705" i="11"/>
  <c r="O705" i="11" s="1"/>
  <c r="P706" i="11"/>
  <c r="O706" i="11" s="1"/>
  <c r="P707" i="11"/>
  <c r="O707" i="11" s="1"/>
  <c r="P708" i="11"/>
  <c r="O708" i="11" s="1"/>
  <c r="P709" i="11"/>
  <c r="P710" i="11"/>
  <c r="O710" i="11" s="1"/>
  <c r="P711" i="11"/>
  <c r="O711" i="11" s="1"/>
  <c r="P712" i="11"/>
  <c r="O712" i="11" s="1"/>
  <c r="P713" i="11"/>
  <c r="O713" i="11" s="1"/>
  <c r="P714" i="11"/>
  <c r="O714" i="11" s="1"/>
  <c r="P715" i="11"/>
  <c r="O715" i="11" s="1"/>
  <c r="P716" i="11"/>
  <c r="O716" i="11" s="1"/>
  <c r="P717" i="11"/>
  <c r="P718" i="11"/>
  <c r="O718" i="11" s="1"/>
  <c r="P719" i="11"/>
  <c r="O719" i="11" s="1"/>
  <c r="P720" i="11"/>
  <c r="O720" i="11" s="1"/>
  <c r="P721" i="11"/>
  <c r="O721" i="11" s="1"/>
  <c r="P722" i="11"/>
  <c r="O722" i="11" s="1"/>
  <c r="P723" i="11"/>
  <c r="O723" i="11" s="1"/>
  <c r="P724" i="11"/>
  <c r="O724" i="11" s="1"/>
  <c r="P725" i="11"/>
  <c r="O725" i="11" s="1"/>
  <c r="P726" i="11"/>
  <c r="O726" i="11" s="1"/>
  <c r="P727" i="11"/>
  <c r="O727" i="11" s="1"/>
  <c r="P728" i="11"/>
  <c r="O728" i="11" s="1"/>
  <c r="P729" i="11"/>
  <c r="O729" i="11" s="1"/>
  <c r="P730" i="11"/>
  <c r="O730" i="11" s="1"/>
  <c r="P731" i="11"/>
  <c r="O731" i="11" s="1"/>
  <c r="P732" i="11"/>
  <c r="P733" i="11"/>
  <c r="P734" i="11"/>
  <c r="O734" i="11" s="1"/>
  <c r="P735" i="11"/>
  <c r="P736" i="11"/>
  <c r="O736" i="11" s="1"/>
  <c r="P737" i="11"/>
  <c r="O737" i="11" s="1"/>
  <c r="P738" i="11"/>
  <c r="O738" i="11" s="1"/>
  <c r="P739" i="11"/>
  <c r="O739" i="11" s="1"/>
  <c r="P740" i="11"/>
  <c r="P741" i="11"/>
  <c r="O741" i="11" s="1"/>
  <c r="P742" i="11"/>
  <c r="O742" i="11" s="1"/>
  <c r="P743" i="11"/>
  <c r="O743" i="11" s="1"/>
  <c r="P744" i="11"/>
  <c r="O744" i="11" s="1"/>
  <c r="P745" i="11"/>
  <c r="O745" i="11" s="1"/>
  <c r="P746" i="11"/>
  <c r="O746" i="11" s="1"/>
  <c r="P747" i="11"/>
  <c r="O747" i="11" s="1"/>
  <c r="P748" i="11"/>
  <c r="P749" i="11"/>
  <c r="O749" i="11" s="1"/>
  <c r="P750" i="11"/>
  <c r="O750" i="11" s="1"/>
  <c r="P751" i="11"/>
  <c r="O751" i="11" s="1"/>
  <c r="P752" i="11"/>
  <c r="O752" i="11" s="1"/>
  <c r="P753" i="11"/>
  <c r="O753" i="11" s="1"/>
  <c r="P754" i="11"/>
  <c r="O754" i="11" s="1"/>
  <c r="P755" i="11"/>
  <c r="O755" i="11" s="1"/>
  <c r="P756" i="11"/>
  <c r="O756" i="11" s="1"/>
  <c r="P757" i="11"/>
  <c r="P758" i="11"/>
  <c r="O758" i="11" s="1"/>
  <c r="P759" i="11"/>
  <c r="O759" i="11" s="1"/>
  <c r="P760" i="11"/>
  <c r="O760" i="11" s="1"/>
  <c r="P761" i="11"/>
  <c r="O761" i="11" s="1"/>
  <c r="P762" i="11"/>
  <c r="O762" i="11" s="1"/>
  <c r="P763" i="11"/>
  <c r="O763" i="11" s="1"/>
  <c r="P764" i="11"/>
  <c r="P765" i="11"/>
  <c r="P766" i="11"/>
  <c r="O766" i="11" s="1"/>
  <c r="P767" i="11"/>
  <c r="O767" i="11" s="1"/>
  <c r="P768" i="11"/>
  <c r="O768" i="11" s="1"/>
  <c r="P769" i="11"/>
  <c r="O769" i="11" s="1"/>
  <c r="P770" i="11"/>
  <c r="O770" i="11" s="1"/>
  <c r="P771" i="11"/>
  <c r="O771" i="11" s="1"/>
  <c r="P772" i="11"/>
  <c r="P773" i="11"/>
  <c r="O773" i="11" s="1"/>
  <c r="P774" i="11"/>
  <c r="O774" i="11" s="1"/>
  <c r="P775" i="11"/>
  <c r="O775" i="11" s="1"/>
  <c r="P776" i="11"/>
  <c r="O776" i="11" s="1"/>
  <c r="P777" i="11"/>
  <c r="O777" i="11" s="1"/>
  <c r="P778" i="11"/>
  <c r="O778" i="11" s="1"/>
  <c r="P779" i="11"/>
  <c r="O779" i="11" s="1"/>
  <c r="P780" i="11"/>
  <c r="O780" i="11" s="1"/>
  <c r="P781" i="11"/>
  <c r="O781" i="11" s="1"/>
  <c r="P782" i="11"/>
  <c r="O782" i="11" s="1"/>
  <c r="P783" i="11"/>
  <c r="P784" i="11"/>
  <c r="O784" i="11" s="1"/>
  <c r="P785" i="11"/>
  <c r="O785" i="11" s="1"/>
  <c r="P786" i="11"/>
  <c r="O786" i="11" s="1"/>
  <c r="P787" i="11"/>
  <c r="O787" i="11" s="1"/>
  <c r="P788" i="11"/>
  <c r="P789" i="11"/>
  <c r="P790" i="11"/>
  <c r="O790" i="11" s="1"/>
  <c r="P791" i="11"/>
  <c r="O791" i="11" s="1"/>
  <c r="P792" i="11"/>
  <c r="O792" i="11" s="1"/>
  <c r="P793" i="11"/>
  <c r="O793" i="11" s="1"/>
  <c r="P794" i="11"/>
  <c r="O794" i="11" s="1"/>
  <c r="P795" i="11"/>
  <c r="O795" i="11" s="1"/>
  <c r="P796" i="11"/>
  <c r="O796" i="11" s="1"/>
  <c r="P797" i="11"/>
  <c r="P798" i="11"/>
  <c r="O798" i="11" s="1"/>
  <c r="P799" i="11"/>
  <c r="P800" i="11"/>
  <c r="O800" i="11" s="1"/>
  <c r="P801" i="11"/>
  <c r="O801" i="11" s="1"/>
  <c r="P802" i="11"/>
  <c r="O802" i="11" s="1"/>
  <c r="P803" i="11"/>
  <c r="O803" i="11" s="1"/>
  <c r="P804" i="11"/>
  <c r="P805" i="11"/>
  <c r="O805" i="11" s="1"/>
  <c r="P806" i="11"/>
  <c r="O806" i="11" s="1"/>
  <c r="P807" i="11"/>
  <c r="O807" i="11" s="1"/>
  <c r="P808" i="11"/>
  <c r="O808" i="11" s="1"/>
  <c r="P809" i="11"/>
  <c r="O809" i="11" s="1"/>
  <c r="P810" i="11"/>
  <c r="O810" i="11" s="1"/>
  <c r="P811" i="11"/>
  <c r="O811" i="11" s="1"/>
  <c r="P812" i="11"/>
  <c r="O812" i="11" s="1"/>
  <c r="P813" i="11"/>
  <c r="O813" i="11" s="1"/>
  <c r="P814" i="11"/>
  <c r="O814" i="11" s="1"/>
  <c r="P815" i="11"/>
  <c r="O815" i="11" s="1"/>
  <c r="P816" i="11"/>
  <c r="O816" i="11" s="1"/>
  <c r="P817" i="11"/>
  <c r="O817" i="11" s="1"/>
  <c r="P818" i="11"/>
  <c r="O818" i="11" s="1"/>
  <c r="P819" i="11"/>
  <c r="O819" i="11" s="1"/>
  <c r="P820" i="11"/>
  <c r="O820" i="11" s="1"/>
  <c r="P821" i="11"/>
  <c r="O821" i="11" s="1"/>
  <c r="P822" i="11"/>
  <c r="O822" i="11" s="1"/>
  <c r="P823" i="11"/>
  <c r="O823" i="11" s="1"/>
  <c r="P824" i="11"/>
  <c r="O824" i="11" s="1"/>
  <c r="P825" i="11"/>
  <c r="O825" i="11" s="1"/>
  <c r="P826" i="11"/>
  <c r="O826" i="11" s="1"/>
  <c r="P827" i="11"/>
  <c r="O827" i="11" s="1"/>
  <c r="P828" i="11"/>
  <c r="O828" i="11" s="1"/>
  <c r="P829" i="11"/>
  <c r="P830" i="11"/>
  <c r="O830" i="11" s="1"/>
  <c r="P831" i="11"/>
  <c r="O831" i="11" s="1"/>
  <c r="P832" i="11"/>
  <c r="O832" i="11" s="1"/>
  <c r="P833" i="11"/>
  <c r="O833" i="11" s="1"/>
  <c r="P834" i="11"/>
  <c r="O834" i="11" s="1"/>
  <c r="P835" i="11"/>
  <c r="O835" i="11" s="1"/>
  <c r="P836" i="11"/>
  <c r="O836" i="11" s="1"/>
  <c r="P837" i="11"/>
  <c r="O837" i="11" s="1"/>
  <c r="P838" i="11"/>
  <c r="O838" i="11" s="1"/>
  <c r="P839" i="11"/>
  <c r="O839" i="11" s="1"/>
  <c r="P840" i="11"/>
  <c r="O840" i="11" s="1"/>
  <c r="P841" i="11"/>
  <c r="O841" i="11" s="1"/>
  <c r="P842" i="11"/>
  <c r="O842" i="11" s="1"/>
  <c r="P843" i="11"/>
  <c r="O843" i="11" s="1"/>
  <c r="P844" i="11"/>
  <c r="O844" i="11" s="1"/>
  <c r="P845" i="11"/>
  <c r="P846" i="11"/>
  <c r="O846" i="11" s="1"/>
  <c r="P847" i="11"/>
  <c r="P848" i="11"/>
  <c r="O848" i="11" s="1"/>
  <c r="P849" i="11"/>
  <c r="O849" i="11" s="1"/>
  <c r="P850" i="11"/>
  <c r="O850" i="11" s="1"/>
  <c r="P851" i="11"/>
  <c r="O851" i="11" s="1"/>
  <c r="P852" i="11"/>
  <c r="O852" i="11" s="1"/>
  <c r="P853" i="11"/>
  <c r="P854" i="11"/>
  <c r="O854" i="11" s="1"/>
  <c r="P855" i="11"/>
  <c r="O855" i="11" s="1"/>
  <c r="P856" i="11"/>
  <c r="O856" i="11" s="1"/>
  <c r="P857" i="11"/>
  <c r="O857" i="11" s="1"/>
  <c r="P858" i="11"/>
  <c r="O858" i="11" s="1"/>
  <c r="P859" i="11"/>
  <c r="O859" i="11" s="1"/>
  <c r="P860" i="11"/>
  <c r="O860" i="11" s="1"/>
  <c r="P861" i="11"/>
  <c r="O861" i="11" s="1"/>
  <c r="P862" i="11"/>
  <c r="O862" i="11" s="1"/>
  <c r="P863" i="11"/>
  <c r="O863" i="11" s="1"/>
  <c r="P864" i="11"/>
  <c r="O864" i="11" s="1"/>
  <c r="P865" i="11"/>
  <c r="O865" i="11" s="1"/>
  <c r="P866" i="11"/>
  <c r="O866" i="11" s="1"/>
  <c r="P867" i="11"/>
  <c r="O867" i="11" s="1"/>
  <c r="P868" i="11"/>
  <c r="O868" i="11" s="1"/>
  <c r="P869" i="11"/>
  <c r="O869" i="11" s="1"/>
  <c r="P870" i="11"/>
  <c r="O870" i="11" s="1"/>
  <c r="P871" i="11"/>
  <c r="O871" i="11" s="1"/>
  <c r="P872" i="11"/>
  <c r="O872" i="11" s="1"/>
  <c r="P873" i="11"/>
  <c r="O873" i="11" s="1"/>
  <c r="P874" i="11"/>
  <c r="O874" i="11" s="1"/>
  <c r="P875" i="11"/>
  <c r="O875" i="11" s="1"/>
  <c r="P876" i="11"/>
  <c r="P877" i="11"/>
  <c r="P878" i="11"/>
  <c r="O878" i="11" s="1"/>
  <c r="P879" i="11"/>
  <c r="O879" i="11" s="1"/>
  <c r="P880" i="11"/>
  <c r="O880" i="11" s="1"/>
  <c r="P881" i="11"/>
  <c r="O881" i="11" s="1"/>
  <c r="P882" i="11"/>
  <c r="O882" i="11" s="1"/>
  <c r="P883" i="11"/>
  <c r="O883" i="11" s="1"/>
  <c r="P884" i="11"/>
  <c r="O884" i="11" s="1"/>
  <c r="P885" i="11"/>
  <c r="P886" i="11"/>
  <c r="O886" i="11" s="1"/>
  <c r="P887" i="11"/>
  <c r="O887" i="11" s="1"/>
  <c r="P888" i="11"/>
  <c r="O888" i="11" s="1"/>
  <c r="P889" i="11"/>
  <c r="O889" i="11" s="1"/>
  <c r="P890" i="11"/>
  <c r="O890" i="11" s="1"/>
  <c r="P891" i="11"/>
  <c r="O891" i="11" s="1"/>
  <c r="P892" i="11"/>
  <c r="O892" i="11" s="1"/>
  <c r="P893" i="11"/>
  <c r="P894" i="11"/>
  <c r="O894" i="11" s="1"/>
  <c r="P895" i="11"/>
  <c r="O895" i="11" s="1"/>
  <c r="P896" i="11"/>
  <c r="O896" i="11" s="1"/>
  <c r="P897" i="11"/>
  <c r="O897" i="11" s="1"/>
  <c r="P898" i="11"/>
  <c r="O898" i="11" s="1"/>
  <c r="P899" i="11"/>
  <c r="O899" i="11" s="1"/>
  <c r="P900" i="11"/>
  <c r="O900" i="11" s="1"/>
  <c r="P901" i="11"/>
  <c r="O901" i="11" s="1"/>
  <c r="P902" i="11"/>
  <c r="O902" i="11" s="1"/>
  <c r="P903" i="11"/>
  <c r="O903" i="11" s="1"/>
  <c r="P904" i="11"/>
  <c r="O904" i="11" s="1"/>
  <c r="P905" i="11"/>
  <c r="O905" i="11" s="1"/>
  <c r="P906" i="11"/>
  <c r="O906" i="11" s="1"/>
  <c r="P907" i="11"/>
  <c r="O907" i="11" s="1"/>
  <c r="P908" i="11"/>
  <c r="O908" i="11" s="1"/>
  <c r="P909" i="11"/>
  <c r="O909" i="11" s="1"/>
  <c r="P910" i="11"/>
  <c r="O910" i="11" s="1"/>
  <c r="P911" i="11"/>
  <c r="O911" i="11" s="1"/>
  <c r="P912" i="11"/>
  <c r="O912" i="11" s="1"/>
  <c r="P913" i="11"/>
  <c r="O913" i="11" s="1"/>
  <c r="P914" i="11"/>
  <c r="O914" i="11" s="1"/>
  <c r="P915" i="11"/>
  <c r="O915" i="11" s="1"/>
  <c r="P916" i="11"/>
  <c r="O916" i="11" s="1"/>
  <c r="P917" i="11"/>
  <c r="O917" i="11" s="1"/>
  <c r="P918" i="11"/>
  <c r="O918" i="11" s="1"/>
  <c r="P919" i="11"/>
  <c r="O919" i="11" s="1"/>
  <c r="P920" i="11"/>
  <c r="O920" i="11" s="1"/>
  <c r="P921" i="11"/>
  <c r="O921" i="11" s="1"/>
  <c r="P922" i="11"/>
  <c r="O922" i="11" s="1"/>
  <c r="P923" i="11"/>
  <c r="O923" i="11" s="1"/>
  <c r="P924" i="11"/>
  <c r="O924" i="11" s="1"/>
  <c r="P925" i="11"/>
  <c r="P926" i="11"/>
  <c r="O926" i="11" s="1"/>
  <c r="P927" i="11"/>
  <c r="P928" i="11"/>
  <c r="O928" i="11" s="1"/>
  <c r="P929" i="11"/>
  <c r="O929" i="11" s="1"/>
  <c r="P930" i="11"/>
  <c r="O930" i="11" s="1"/>
  <c r="P931" i="11"/>
  <c r="O931" i="11" s="1"/>
  <c r="P932" i="11"/>
  <c r="O932" i="11" s="1"/>
  <c r="P933" i="11"/>
  <c r="O933" i="11" s="1"/>
  <c r="P934" i="11"/>
  <c r="O934" i="11" s="1"/>
  <c r="P935" i="11"/>
  <c r="O935" i="11" s="1"/>
  <c r="P936" i="11"/>
  <c r="O936" i="11" s="1"/>
  <c r="P937" i="11"/>
  <c r="O937" i="11" s="1"/>
  <c r="P938" i="11"/>
  <c r="O938" i="11" s="1"/>
  <c r="P939" i="11"/>
  <c r="O939" i="11" s="1"/>
  <c r="P940" i="11"/>
  <c r="P941" i="11"/>
  <c r="O941" i="11" s="1"/>
  <c r="P942" i="11"/>
  <c r="O942" i="11" s="1"/>
  <c r="P943" i="11"/>
  <c r="O943" i="11" s="1"/>
  <c r="P944" i="11"/>
  <c r="O944" i="11" s="1"/>
  <c r="P945" i="11"/>
  <c r="O945" i="11" s="1"/>
  <c r="P946" i="11"/>
  <c r="O946" i="11" s="1"/>
  <c r="P947" i="11"/>
  <c r="O947" i="11" s="1"/>
  <c r="P948" i="11"/>
  <c r="O948" i="11" s="1"/>
  <c r="P949" i="11"/>
  <c r="P950" i="11"/>
  <c r="O950" i="11" s="1"/>
  <c r="P951" i="11"/>
  <c r="O951" i="11" s="1"/>
  <c r="P952" i="11"/>
  <c r="O952" i="11" s="1"/>
  <c r="P953" i="11"/>
  <c r="O953" i="11" s="1"/>
  <c r="P954" i="11"/>
  <c r="O954" i="11" s="1"/>
  <c r="P955" i="11"/>
  <c r="O955" i="11" s="1"/>
  <c r="P956" i="11"/>
  <c r="O956" i="11" s="1"/>
  <c r="P957" i="11"/>
  <c r="O957" i="11" s="1"/>
  <c r="P958" i="11"/>
  <c r="O958" i="11" s="1"/>
  <c r="P959" i="11"/>
  <c r="O959" i="11" s="1"/>
  <c r="P960" i="11"/>
  <c r="O960" i="11" s="1"/>
  <c r="P961" i="11"/>
  <c r="O961" i="11" s="1"/>
  <c r="P962" i="11"/>
  <c r="O962" i="11" s="1"/>
  <c r="P963" i="11"/>
  <c r="O963" i="11" s="1"/>
  <c r="P964" i="11"/>
  <c r="O964" i="11" s="1"/>
  <c r="P965" i="11"/>
  <c r="O965" i="11" s="1"/>
  <c r="P966" i="11"/>
  <c r="O966" i="11" s="1"/>
  <c r="P967" i="11"/>
  <c r="O967" i="11" s="1"/>
  <c r="P968" i="11"/>
  <c r="O968" i="11" s="1"/>
  <c r="P969" i="11"/>
  <c r="O969" i="11" s="1"/>
  <c r="P970" i="11"/>
  <c r="O970" i="11" s="1"/>
  <c r="P971" i="11"/>
  <c r="O971" i="11" s="1"/>
  <c r="P972" i="11"/>
  <c r="O972" i="11" s="1"/>
  <c r="P973" i="11"/>
  <c r="O973" i="11" s="1"/>
  <c r="P974" i="11"/>
  <c r="O974" i="11" s="1"/>
  <c r="P975" i="11"/>
  <c r="O975" i="11" s="1"/>
  <c r="P976" i="11"/>
  <c r="O976" i="11" s="1"/>
  <c r="P977" i="11"/>
  <c r="O977" i="11" s="1"/>
  <c r="P978" i="11"/>
  <c r="O978" i="11" s="1"/>
  <c r="P979" i="11"/>
  <c r="O979" i="11" s="1"/>
  <c r="P980" i="11"/>
  <c r="O980" i="11" s="1"/>
  <c r="P981" i="11"/>
  <c r="O981" i="11" s="1"/>
  <c r="P982" i="11"/>
  <c r="O982" i="11" s="1"/>
  <c r="P983" i="11"/>
  <c r="O983" i="11" s="1"/>
  <c r="P984" i="11"/>
  <c r="O984" i="11" s="1"/>
  <c r="P985" i="11"/>
  <c r="O985" i="11" s="1"/>
  <c r="P986" i="11"/>
  <c r="O986" i="11" s="1"/>
  <c r="P987" i="11"/>
  <c r="O987" i="11" s="1"/>
  <c r="P988" i="11"/>
  <c r="O988" i="11" s="1"/>
  <c r="P989" i="11"/>
  <c r="O989" i="11" s="1"/>
  <c r="P990" i="11"/>
  <c r="O990" i="11" s="1"/>
  <c r="P991" i="11"/>
  <c r="O991" i="11" s="1"/>
  <c r="P992" i="11"/>
  <c r="O992" i="11" s="1"/>
  <c r="P993" i="11"/>
  <c r="O993" i="11" s="1"/>
  <c r="P994" i="11"/>
  <c r="O994" i="11" s="1"/>
  <c r="P995" i="11"/>
  <c r="O995" i="11" s="1"/>
  <c r="P996" i="11"/>
  <c r="O996" i="11" s="1"/>
  <c r="P997" i="11"/>
  <c r="O997" i="11" s="1"/>
  <c r="P998" i="11"/>
  <c r="O998" i="11" s="1"/>
  <c r="P999" i="11"/>
  <c r="O999" i="11" s="1"/>
  <c r="P1000" i="11"/>
  <c r="O1000" i="11" s="1"/>
  <c r="P1001" i="11"/>
  <c r="O1001" i="11" s="1"/>
  <c r="P1002" i="11"/>
  <c r="O1002" i="11" s="1"/>
  <c r="O91" i="11"/>
  <c r="P3" i="11"/>
  <c r="O12" i="11"/>
  <c r="O14" i="11"/>
  <c r="O15" i="11"/>
  <c r="O16" i="11"/>
  <c r="O21" i="11"/>
  <c r="O23" i="11"/>
  <c r="O28" i="11"/>
  <c r="O29" i="11"/>
  <c r="O31" i="11"/>
  <c r="O36" i="11"/>
  <c r="O37" i="11"/>
  <c r="O44" i="11"/>
  <c r="O45" i="11"/>
  <c r="O52" i="11"/>
  <c r="O53" i="11"/>
  <c r="O60" i="11"/>
  <c r="O61" i="11"/>
  <c r="O63" i="11"/>
  <c r="O68" i="11"/>
  <c r="O69" i="11"/>
  <c r="O71" i="11"/>
  <c r="O76" i="11"/>
  <c r="O77" i="11"/>
  <c r="O79" i="11"/>
  <c r="O84" i="11"/>
  <c r="O85" i="11"/>
  <c r="O87" i="11"/>
  <c r="O92" i="11"/>
  <c r="O93" i="11"/>
  <c r="O95" i="11"/>
  <c r="O100" i="11"/>
  <c r="O101" i="11"/>
  <c r="O108" i="11"/>
  <c r="O109" i="11"/>
  <c r="O116" i="11"/>
  <c r="O117" i="11"/>
  <c r="O124" i="11"/>
  <c r="O125" i="11"/>
  <c r="O127" i="11"/>
  <c r="O132" i="11"/>
  <c r="O133" i="11"/>
  <c r="O135" i="11"/>
  <c r="O140" i="11"/>
  <c r="O141" i="11"/>
  <c r="O143" i="11"/>
  <c r="O148" i="11"/>
  <c r="O149" i="11"/>
  <c r="O151" i="11"/>
  <c r="O156" i="11"/>
  <c r="O157" i="11"/>
  <c r="O159" i="11"/>
  <c r="O164" i="11"/>
  <c r="O165" i="11"/>
  <c r="O172" i="11"/>
  <c r="O173" i="11"/>
  <c r="O180" i="11"/>
  <c r="O181" i="11"/>
  <c r="O188" i="11"/>
  <c r="O189" i="11"/>
  <c r="O191" i="11"/>
  <c r="O196" i="11"/>
  <c r="O197" i="11"/>
  <c r="O199" i="11"/>
  <c r="O204" i="11"/>
  <c r="O205" i="11"/>
  <c r="O206" i="11"/>
  <c r="O207" i="11"/>
  <c r="O208" i="11"/>
  <c r="O212" i="11"/>
  <c r="O213" i="11"/>
  <c r="O215" i="11"/>
  <c r="O220" i="11"/>
  <c r="O221" i="11"/>
  <c r="O223" i="11"/>
  <c r="O228" i="11"/>
  <c r="O229" i="11"/>
  <c r="O236" i="11"/>
  <c r="O237" i="11"/>
  <c r="O244" i="11"/>
  <c r="O245" i="11"/>
  <c r="O252" i="11"/>
  <c r="O253" i="11"/>
  <c r="O255" i="11"/>
  <c r="O260" i="11"/>
  <c r="O261" i="11"/>
  <c r="O263" i="11"/>
  <c r="O268" i="11"/>
  <c r="O269" i="11"/>
  <c r="O271" i="11"/>
  <c r="O276" i="11"/>
  <c r="O277" i="11"/>
  <c r="O279" i="11"/>
  <c r="O284" i="11"/>
  <c r="O285" i="11"/>
  <c r="O287" i="11"/>
  <c r="O292" i="11"/>
  <c r="O293" i="11"/>
  <c r="O300" i="11"/>
  <c r="O301" i="11"/>
  <c r="O308" i="11"/>
  <c r="O309" i="11"/>
  <c r="O316" i="11"/>
  <c r="O317" i="11"/>
  <c r="O319" i="11"/>
  <c r="O324" i="11"/>
  <c r="O325" i="11"/>
  <c r="O327" i="11"/>
  <c r="O332" i="11"/>
  <c r="O333" i="11"/>
  <c r="O335" i="11"/>
  <c r="O340" i="11"/>
  <c r="O341" i="11"/>
  <c r="O343" i="11"/>
  <c r="O348" i="11"/>
  <c r="O349" i="11"/>
  <c r="O351" i="11"/>
  <c r="O356" i="11"/>
  <c r="O357" i="11"/>
  <c r="O364" i="11"/>
  <c r="O365" i="11"/>
  <c r="O372" i="11"/>
  <c r="O373" i="11"/>
  <c r="O380" i="11"/>
  <c r="O381" i="11"/>
  <c r="O382" i="11"/>
  <c r="O383" i="11"/>
  <c r="O388" i="11"/>
  <c r="O389" i="11"/>
  <c r="O391" i="11"/>
  <c r="O396" i="11"/>
  <c r="O397" i="11"/>
  <c r="O399" i="11"/>
  <c r="O404" i="11"/>
  <c r="O405" i="11"/>
  <c r="O407" i="11"/>
  <c r="O412" i="11"/>
  <c r="O413" i="11"/>
  <c r="O415" i="11"/>
  <c r="O420" i="11"/>
  <c r="O421" i="11"/>
  <c r="O428" i="11"/>
  <c r="O429" i="11"/>
  <c r="O436" i="11"/>
  <c r="O437" i="11"/>
  <c r="O444" i="11"/>
  <c r="O445" i="11"/>
  <c r="O447" i="11"/>
  <c r="O452" i="11"/>
  <c r="O453" i="11"/>
  <c r="O455" i="11"/>
  <c r="O460" i="11"/>
  <c r="O461" i="11"/>
  <c r="O463" i="11"/>
  <c r="O468" i="11"/>
  <c r="O469" i="11"/>
  <c r="O471" i="11"/>
  <c r="O476" i="11"/>
  <c r="O477" i="11"/>
  <c r="O479" i="11"/>
  <c r="O484" i="11"/>
  <c r="O485" i="11"/>
  <c r="O492" i="11"/>
  <c r="O493" i="11"/>
  <c r="O500" i="11"/>
  <c r="O501" i="11"/>
  <c r="O508" i="11"/>
  <c r="O509" i="11"/>
  <c r="O511" i="11"/>
  <c r="O516" i="11"/>
  <c r="O517" i="11"/>
  <c r="O519" i="11"/>
  <c r="O524" i="11"/>
  <c r="O525" i="11"/>
  <c r="O527" i="11"/>
  <c r="O533" i="11"/>
  <c r="O535" i="11"/>
  <c r="O540" i="11"/>
  <c r="O541" i="11"/>
  <c r="O543" i="11"/>
  <c r="O549" i="11"/>
  <c r="O556" i="11"/>
  <c r="O557" i="11"/>
  <c r="O565" i="11"/>
  <c r="O572" i="11"/>
  <c r="O573" i="11"/>
  <c r="O575" i="11"/>
  <c r="O580" i="11"/>
  <c r="O581" i="11"/>
  <c r="O583" i="11"/>
  <c r="O589" i="11"/>
  <c r="O596" i="11"/>
  <c r="O597" i="11"/>
  <c r="O599" i="11"/>
  <c r="O604" i="11"/>
  <c r="O605" i="11"/>
  <c r="O612" i="11"/>
  <c r="O613" i="11"/>
  <c r="O620" i="11"/>
  <c r="O621" i="11"/>
  <c r="O628" i="11"/>
  <c r="O629" i="11"/>
  <c r="O636" i="11"/>
  <c r="O637" i="11"/>
  <c r="O644" i="11"/>
  <c r="O645" i="11"/>
  <c r="O653" i="11"/>
  <c r="O655" i="11"/>
  <c r="O660" i="11"/>
  <c r="O661" i="11"/>
  <c r="O663" i="11"/>
  <c r="O668" i="11"/>
  <c r="O669" i="11"/>
  <c r="O676" i="11"/>
  <c r="O677" i="11"/>
  <c r="O684" i="11"/>
  <c r="O685" i="11"/>
  <c r="O693" i="11"/>
  <c r="O700" i="11"/>
  <c r="O701" i="11"/>
  <c r="O709" i="11"/>
  <c r="O717" i="11"/>
  <c r="O732" i="11"/>
  <c r="O733" i="11"/>
  <c r="O735" i="11"/>
  <c r="O740" i="11"/>
  <c r="O748" i="11"/>
  <c r="O757" i="11"/>
  <c r="O764" i="11"/>
  <c r="O765" i="11"/>
  <c r="O772" i="11"/>
  <c r="O783" i="11"/>
  <c r="O788" i="11"/>
  <c r="O789" i="11"/>
  <c r="O797" i="11"/>
  <c r="O799" i="11"/>
  <c r="O804" i="11"/>
  <c r="O829" i="11"/>
  <c r="O845" i="11"/>
  <c r="O847" i="11"/>
  <c r="O853" i="11"/>
  <c r="O876" i="11"/>
  <c r="O877" i="11"/>
  <c r="O885" i="11"/>
  <c r="O893" i="11"/>
  <c r="O925" i="11"/>
  <c r="O927" i="11"/>
  <c r="O940" i="11"/>
  <c r="O949" i="11"/>
  <c r="J4" i="11"/>
  <c r="I4" i="11" s="1"/>
  <c r="J5" i="11"/>
  <c r="I5" i="11" s="1"/>
  <c r="J6" i="11"/>
  <c r="I6" i="11" s="1"/>
  <c r="J7" i="11"/>
  <c r="I7" i="11" s="1"/>
  <c r="J8" i="11"/>
  <c r="J9" i="11"/>
  <c r="I9" i="11" s="1"/>
  <c r="J10" i="11"/>
  <c r="I10" i="11" s="1"/>
  <c r="J11" i="11"/>
  <c r="J12" i="11"/>
  <c r="I12" i="11" s="1"/>
  <c r="J13" i="11"/>
  <c r="I13" i="11" s="1"/>
  <c r="J14" i="11"/>
  <c r="I14" i="11" s="1"/>
  <c r="J15" i="11"/>
  <c r="I15" i="11" s="1"/>
  <c r="J16" i="11"/>
  <c r="I16" i="11" s="1"/>
  <c r="J17" i="11"/>
  <c r="I17" i="11" s="1"/>
  <c r="J18" i="11"/>
  <c r="I18" i="11" s="1"/>
  <c r="J19" i="11"/>
  <c r="J20" i="11"/>
  <c r="I20" i="11" s="1"/>
  <c r="J21" i="11"/>
  <c r="I21" i="11" s="1"/>
  <c r="J22" i="11"/>
  <c r="I22" i="11" s="1"/>
  <c r="J23" i="11"/>
  <c r="I23" i="11" s="1"/>
  <c r="J24" i="11"/>
  <c r="I24" i="11" s="1"/>
  <c r="J25" i="11"/>
  <c r="I25" i="11" s="1"/>
  <c r="J26" i="11"/>
  <c r="I26" i="11" s="1"/>
  <c r="J27" i="11"/>
  <c r="I27" i="11" s="1"/>
  <c r="J28" i="11"/>
  <c r="I28" i="11" s="1"/>
  <c r="J29" i="11"/>
  <c r="I29" i="11" s="1"/>
  <c r="J30" i="11"/>
  <c r="I30" i="11" s="1"/>
  <c r="J31" i="11"/>
  <c r="I31" i="11" s="1"/>
  <c r="J32" i="11"/>
  <c r="I32" i="11" s="1"/>
  <c r="J33" i="11"/>
  <c r="I33" i="11" s="1"/>
  <c r="J34" i="11"/>
  <c r="I34" i="11" s="1"/>
  <c r="J35" i="11"/>
  <c r="I35" i="11" s="1"/>
  <c r="J36" i="11"/>
  <c r="I36" i="11" s="1"/>
  <c r="J37" i="11"/>
  <c r="I37" i="11" s="1"/>
  <c r="J38" i="11"/>
  <c r="I38" i="11" s="1"/>
  <c r="J39" i="11"/>
  <c r="I39" i="11" s="1"/>
  <c r="J40" i="11"/>
  <c r="I40" i="11" s="1"/>
  <c r="J41" i="11"/>
  <c r="I41" i="11" s="1"/>
  <c r="J42" i="11"/>
  <c r="I42" i="11" s="1"/>
  <c r="J43" i="11"/>
  <c r="I43" i="11" s="1"/>
  <c r="J44" i="11"/>
  <c r="I44" i="11" s="1"/>
  <c r="J45" i="11"/>
  <c r="I45" i="11" s="1"/>
  <c r="J46" i="11"/>
  <c r="I46" i="11" s="1"/>
  <c r="J47" i="11"/>
  <c r="I47" i="11" s="1"/>
  <c r="J48" i="11"/>
  <c r="I48" i="11" s="1"/>
  <c r="J49" i="11"/>
  <c r="I49" i="11" s="1"/>
  <c r="J50" i="11"/>
  <c r="I50" i="11" s="1"/>
  <c r="J51" i="11"/>
  <c r="I51" i="11" s="1"/>
  <c r="J52" i="11"/>
  <c r="I52" i="11" s="1"/>
  <c r="J53" i="11"/>
  <c r="I53" i="11" s="1"/>
  <c r="J54" i="11"/>
  <c r="I54" i="11" s="1"/>
  <c r="J55" i="11"/>
  <c r="I55" i="11" s="1"/>
  <c r="J56" i="11"/>
  <c r="I56" i="11" s="1"/>
  <c r="J57" i="11"/>
  <c r="I57" i="11" s="1"/>
  <c r="J58" i="11"/>
  <c r="I58" i="11" s="1"/>
  <c r="J59" i="11"/>
  <c r="I59" i="11" s="1"/>
  <c r="J60" i="11"/>
  <c r="I60" i="11" s="1"/>
  <c r="J61" i="11"/>
  <c r="I61" i="11" s="1"/>
  <c r="J62" i="11"/>
  <c r="I62" i="11" s="1"/>
  <c r="J63" i="11"/>
  <c r="I63" i="11" s="1"/>
  <c r="J64" i="11"/>
  <c r="I64" i="11" s="1"/>
  <c r="J65" i="11"/>
  <c r="I65" i="11" s="1"/>
  <c r="J66" i="11"/>
  <c r="I66" i="11" s="1"/>
  <c r="J67" i="11"/>
  <c r="I67" i="11" s="1"/>
  <c r="J68" i="11"/>
  <c r="I68" i="11" s="1"/>
  <c r="J69" i="11"/>
  <c r="I69" i="11" s="1"/>
  <c r="J70" i="11"/>
  <c r="I70" i="11" s="1"/>
  <c r="J71" i="11"/>
  <c r="I71" i="11" s="1"/>
  <c r="J72" i="11"/>
  <c r="I72" i="11" s="1"/>
  <c r="J73" i="11"/>
  <c r="I73" i="11" s="1"/>
  <c r="J74" i="11"/>
  <c r="I74" i="11" s="1"/>
  <c r="J75" i="11"/>
  <c r="I75" i="11" s="1"/>
  <c r="J76" i="11"/>
  <c r="I76" i="11" s="1"/>
  <c r="J77" i="11"/>
  <c r="I77" i="11" s="1"/>
  <c r="J78" i="11"/>
  <c r="I78" i="11" s="1"/>
  <c r="J79" i="11"/>
  <c r="I79" i="11" s="1"/>
  <c r="J80" i="11"/>
  <c r="I80" i="11" s="1"/>
  <c r="J81" i="11"/>
  <c r="I81" i="11" s="1"/>
  <c r="J82" i="11"/>
  <c r="I82" i="11" s="1"/>
  <c r="J83" i="11"/>
  <c r="I83" i="11" s="1"/>
  <c r="J84" i="11"/>
  <c r="I84" i="11" s="1"/>
  <c r="J85" i="11"/>
  <c r="I85" i="11" s="1"/>
  <c r="J86" i="11"/>
  <c r="I86" i="11" s="1"/>
  <c r="J87" i="11"/>
  <c r="I87" i="11" s="1"/>
  <c r="J88" i="11"/>
  <c r="I88" i="11" s="1"/>
  <c r="J89" i="11"/>
  <c r="I89" i="11" s="1"/>
  <c r="J90" i="11"/>
  <c r="I90" i="11" s="1"/>
  <c r="J91" i="11"/>
  <c r="I91" i="11" s="1"/>
  <c r="J92" i="11"/>
  <c r="I92" i="11" s="1"/>
  <c r="J93" i="11"/>
  <c r="I93" i="11" s="1"/>
  <c r="J94" i="11"/>
  <c r="I94" i="11" s="1"/>
  <c r="J95" i="11"/>
  <c r="I95" i="11" s="1"/>
  <c r="J96" i="11"/>
  <c r="I96" i="11" s="1"/>
  <c r="J97" i="11"/>
  <c r="I97" i="11" s="1"/>
  <c r="J98" i="11"/>
  <c r="I98" i="11" s="1"/>
  <c r="J99" i="11"/>
  <c r="I99" i="11" s="1"/>
  <c r="J100" i="11"/>
  <c r="I100" i="11" s="1"/>
  <c r="J101" i="11"/>
  <c r="I101" i="11" s="1"/>
  <c r="J102" i="11"/>
  <c r="I102" i="11" s="1"/>
  <c r="J103" i="11"/>
  <c r="I103" i="11" s="1"/>
  <c r="J104" i="11"/>
  <c r="I104" i="11" s="1"/>
  <c r="J105" i="11"/>
  <c r="I105" i="11" s="1"/>
  <c r="J106" i="11"/>
  <c r="I106" i="11" s="1"/>
  <c r="J107" i="11"/>
  <c r="I107" i="11" s="1"/>
  <c r="J108" i="11"/>
  <c r="I108" i="11" s="1"/>
  <c r="J109" i="11"/>
  <c r="I109" i="11" s="1"/>
  <c r="J110" i="11"/>
  <c r="I110" i="11" s="1"/>
  <c r="J111" i="11"/>
  <c r="I111" i="11" s="1"/>
  <c r="J112" i="11"/>
  <c r="I112" i="11" s="1"/>
  <c r="J113" i="11"/>
  <c r="I113" i="11" s="1"/>
  <c r="J114" i="11"/>
  <c r="I114" i="11" s="1"/>
  <c r="J115" i="11"/>
  <c r="I115" i="11" s="1"/>
  <c r="J116" i="11"/>
  <c r="I116" i="11" s="1"/>
  <c r="J117" i="11"/>
  <c r="I117" i="11" s="1"/>
  <c r="J118" i="11"/>
  <c r="I118" i="11" s="1"/>
  <c r="J119" i="11"/>
  <c r="I119" i="11" s="1"/>
  <c r="J120" i="11"/>
  <c r="I120" i="11" s="1"/>
  <c r="J121" i="11"/>
  <c r="I121" i="11" s="1"/>
  <c r="J122" i="11"/>
  <c r="I122" i="11" s="1"/>
  <c r="J123" i="11"/>
  <c r="I123" i="11" s="1"/>
  <c r="J124" i="11"/>
  <c r="I124" i="11" s="1"/>
  <c r="J125" i="11"/>
  <c r="I125" i="11" s="1"/>
  <c r="J126" i="11"/>
  <c r="I126" i="11" s="1"/>
  <c r="J127" i="11"/>
  <c r="I127" i="11" s="1"/>
  <c r="J128" i="11"/>
  <c r="I128" i="11" s="1"/>
  <c r="J129" i="11"/>
  <c r="I129" i="11" s="1"/>
  <c r="J130" i="11"/>
  <c r="I130" i="11" s="1"/>
  <c r="J131" i="11"/>
  <c r="I131" i="11" s="1"/>
  <c r="J132" i="11"/>
  <c r="I132" i="11" s="1"/>
  <c r="J133" i="11"/>
  <c r="I133" i="11" s="1"/>
  <c r="J134" i="11"/>
  <c r="I134" i="11" s="1"/>
  <c r="J135" i="11"/>
  <c r="I135" i="11" s="1"/>
  <c r="J136" i="11"/>
  <c r="I136" i="11" s="1"/>
  <c r="J137" i="11"/>
  <c r="I137" i="11" s="1"/>
  <c r="J138" i="11"/>
  <c r="I138" i="11" s="1"/>
  <c r="J139" i="11"/>
  <c r="I139" i="11" s="1"/>
  <c r="J140" i="11"/>
  <c r="I140" i="11" s="1"/>
  <c r="J141" i="11"/>
  <c r="I141" i="11" s="1"/>
  <c r="J142" i="11"/>
  <c r="I142" i="11" s="1"/>
  <c r="J143" i="11"/>
  <c r="I143" i="11" s="1"/>
  <c r="J144" i="11"/>
  <c r="I144" i="11" s="1"/>
  <c r="J145" i="11"/>
  <c r="I145" i="11" s="1"/>
  <c r="J146" i="11"/>
  <c r="I146" i="11" s="1"/>
  <c r="J147" i="11"/>
  <c r="I147" i="11" s="1"/>
  <c r="J148" i="11"/>
  <c r="I148" i="11" s="1"/>
  <c r="J149" i="11"/>
  <c r="I149" i="11" s="1"/>
  <c r="J150" i="11"/>
  <c r="I150" i="11" s="1"/>
  <c r="J151" i="11"/>
  <c r="I151" i="11" s="1"/>
  <c r="J152" i="11"/>
  <c r="I152" i="11" s="1"/>
  <c r="J153" i="11"/>
  <c r="I153" i="11" s="1"/>
  <c r="J154" i="11"/>
  <c r="I154" i="11" s="1"/>
  <c r="J155" i="11"/>
  <c r="I155" i="11" s="1"/>
  <c r="J156" i="11"/>
  <c r="I156" i="11" s="1"/>
  <c r="J157" i="11"/>
  <c r="I157" i="11" s="1"/>
  <c r="J158" i="11"/>
  <c r="I158" i="11" s="1"/>
  <c r="J159" i="11"/>
  <c r="I159" i="11" s="1"/>
  <c r="J160" i="11"/>
  <c r="I160" i="11" s="1"/>
  <c r="J161" i="11"/>
  <c r="I161" i="11" s="1"/>
  <c r="J162" i="11"/>
  <c r="I162" i="11" s="1"/>
  <c r="J163" i="11"/>
  <c r="I163" i="11" s="1"/>
  <c r="J164" i="11"/>
  <c r="I164" i="11" s="1"/>
  <c r="J165" i="11"/>
  <c r="I165" i="11" s="1"/>
  <c r="J166" i="11"/>
  <c r="I166" i="11" s="1"/>
  <c r="J167" i="11"/>
  <c r="I167" i="11" s="1"/>
  <c r="J168" i="11"/>
  <c r="I168" i="11" s="1"/>
  <c r="J169" i="11"/>
  <c r="I169" i="11" s="1"/>
  <c r="J170" i="11"/>
  <c r="I170" i="11" s="1"/>
  <c r="J171" i="11"/>
  <c r="I171" i="11" s="1"/>
  <c r="J172" i="11"/>
  <c r="I172" i="11" s="1"/>
  <c r="J173" i="11"/>
  <c r="I173" i="11" s="1"/>
  <c r="J174" i="11"/>
  <c r="I174" i="11" s="1"/>
  <c r="J175" i="11"/>
  <c r="I175" i="11" s="1"/>
  <c r="J176" i="11"/>
  <c r="I176" i="11" s="1"/>
  <c r="J177" i="11"/>
  <c r="I177" i="11" s="1"/>
  <c r="J178" i="11"/>
  <c r="I178" i="11" s="1"/>
  <c r="J179" i="11"/>
  <c r="I179" i="11" s="1"/>
  <c r="J180" i="11"/>
  <c r="I180" i="11" s="1"/>
  <c r="J181" i="11"/>
  <c r="I181" i="11" s="1"/>
  <c r="J182" i="11"/>
  <c r="I182" i="11" s="1"/>
  <c r="J183" i="11"/>
  <c r="I183" i="11" s="1"/>
  <c r="J184" i="11"/>
  <c r="I184" i="11" s="1"/>
  <c r="J185" i="11"/>
  <c r="I185" i="11" s="1"/>
  <c r="J186" i="11"/>
  <c r="I186" i="11" s="1"/>
  <c r="J187" i="11"/>
  <c r="I187" i="11" s="1"/>
  <c r="J188" i="11"/>
  <c r="I188" i="11" s="1"/>
  <c r="J189" i="11"/>
  <c r="I189" i="11" s="1"/>
  <c r="J190" i="11"/>
  <c r="I190" i="11" s="1"/>
  <c r="J191" i="11"/>
  <c r="I191" i="11" s="1"/>
  <c r="J192" i="11"/>
  <c r="I192" i="11" s="1"/>
  <c r="J193" i="11"/>
  <c r="I193" i="11" s="1"/>
  <c r="J194" i="11"/>
  <c r="I194" i="11" s="1"/>
  <c r="J195" i="11"/>
  <c r="I195" i="11" s="1"/>
  <c r="J196" i="11"/>
  <c r="I196" i="11" s="1"/>
  <c r="J197" i="11"/>
  <c r="I197" i="11" s="1"/>
  <c r="J198" i="11"/>
  <c r="I198" i="11" s="1"/>
  <c r="J199" i="11"/>
  <c r="I199" i="11" s="1"/>
  <c r="J200" i="11"/>
  <c r="I200" i="11" s="1"/>
  <c r="J201" i="11"/>
  <c r="I201" i="11" s="1"/>
  <c r="J202" i="11"/>
  <c r="I202" i="11" s="1"/>
  <c r="J203" i="11"/>
  <c r="I203" i="11" s="1"/>
  <c r="J204" i="11"/>
  <c r="I204" i="11" s="1"/>
  <c r="J205" i="11"/>
  <c r="I205" i="11" s="1"/>
  <c r="J206" i="11"/>
  <c r="I206" i="11" s="1"/>
  <c r="J207" i="11"/>
  <c r="I207" i="11" s="1"/>
  <c r="J208" i="11"/>
  <c r="I208" i="11" s="1"/>
  <c r="J209" i="11"/>
  <c r="I209" i="11" s="1"/>
  <c r="J210" i="11"/>
  <c r="I210" i="11" s="1"/>
  <c r="J211" i="11"/>
  <c r="I211" i="11" s="1"/>
  <c r="J212" i="11"/>
  <c r="I212" i="11" s="1"/>
  <c r="J213" i="11"/>
  <c r="I213" i="11" s="1"/>
  <c r="J214" i="11"/>
  <c r="I214" i="11" s="1"/>
  <c r="J215" i="11"/>
  <c r="I215" i="11" s="1"/>
  <c r="J216" i="11"/>
  <c r="I216" i="11" s="1"/>
  <c r="J217" i="11"/>
  <c r="I217" i="11" s="1"/>
  <c r="J218" i="11"/>
  <c r="I218" i="11" s="1"/>
  <c r="J219" i="11"/>
  <c r="I219" i="11" s="1"/>
  <c r="J220" i="11"/>
  <c r="I220" i="11" s="1"/>
  <c r="J221" i="11"/>
  <c r="I221" i="11" s="1"/>
  <c r="J222" i="11"/>
  <c r="I222" i="11" s="1"/>
  <c r="J223" i="11"/>
  <c r="I223" i="11" s="1"/>
  <c r="J224" i="11"/>
  <c r="I224" i="11" s="1"/>
  <c r="J225" i="11"/>
  <c r="I225" i="11" s="1"/>
  <c r="J226" i="11"/>
  <c r="I226" i="11" s="1"/>
  <c r="J227" i="11"/>
  <c r="I227" i="11" s="1"/>
  <c r="J228" i="11"/>
  <c r="I228" i="11" s="1"/>
  <c r="J229" i="11"/>
  <c r="I229" i="11" s="1"/>
  <c r="J230" i="11"/>
  <c r="I230" i="11" s="1"/>
  <c r="J231" i="11"/>
  <c r="I231" i="11" s="1"/>
  <c r="J232" i="11"/>
  <c r="I232" i="11" s="1"/>
  <c r="J233" i="11"/>
  <c r="I233" i="11" s="1"/>
  <c r="J234" i="11"/>
  <c r="I234" i="11" s="1"/>
  <c r="J235" i="11"/>
  <c r="I235" i="11" s="1"/>
  <c r="J236" i="11"/>
  <c r="I236" i="11" s="1"/>
  <c r="J237" i="11"/>
  <c r="I237" i="11" s="1"/>
  <c r="J238" i="11"/>
  <c r="I238" i="11" s="1"/>
  <c r="J239" i="11"/>
  <c r="I239" i="11" s="1"/>
  <c r="J240" i="11"/>
  <c r="I240" i="11" s="1"/>
  <c r="J241" i="11"/>
  <c r="I241" i="11" s="1"/>
  <c r="J242" i="11"/>
  <c r="I242" i="11" s="1"/>
  <c r="J243" i="11"/>
  <c r="I243" i="11" s="1"/>
  <c r="J244" i="11"/>
  <c r="I244" i="11" s="1"/>
  <c r="J245" i="11"/>
  <c r="I245" i="11" s="1"/>
  <c r="J246" i="11"/>
  <c r="I246" i="11" s="1"/>
  <c r="J247" i="11"/>
  <c r="I247" i="11" s="1"/>
  <c r="J248" i="11"/>
  <c r="I248" i="11" s="1"/>
  <c r="J249" i="11"/>
  <c r="I249" i="11" s="1"/>
  <c r="J250" i="11"/>
  <c r="I250" i="11" s="1"/>
  <c r="J251" i="11"/>
  <c r="I251" i="11" s="1"/>
  <c r="J252" i="11"/>
  <c r="I252" i="11" s="1"/>
  <c r="J253" i="11"/>
  <c r="I253" i="11" s="1"/>
  <c r="J254" i="11"/>
  <c r="I254" i="11" s="1"/>
  <c r="J255" i="11"/>
  <c r="I255" i="11" s="1"/>
  <c r="J256" i="11"/>
  <c r="I256" i="11" s="1"/>
  <c r="J257" i="11"/>
  <c r="I257" i="11" s="1"/>
  <c r="J258" i="11"/>
  <c r="I258" i="11" s="1"/>
  <c r="J259" i="11"/>
  <c r="I259" i="11" s="1"/>
  <c r="J260" i="11"/>
  <c r="I260" i="11" s="1"/>
  <c r="J261" i="11"/>
  <c r="I261" i="11" s="1"/>
  <c r="J262" i="11"/>
  <c r="I262" i="11" s="1"/>
  <c r="J263" i="11"/>
  <c r="I263" i="11" s="1"/>
  <c r="J264" i="11"/>
  <c r="I264" i="11" s="1"/>
  <c r="J265" i="11"/>
  <c r="I265" i="11" s="1"/>
  <c r="J266" i="11"/>
  <c r="I266" i="11" s="1"/>
  <c r="J267" i="11"/>
  <c r="I267" i="11" s="1"/>
  <c r="J268" i="11"/>
  <c r="I268" i="11" s="1"/>
  <c r="J269" i="11"/>
  <c r="I269" i="11" s="1"/>
  <c r="J270" i="11"/>
  <c r="I270" i="11" s="1"/>
  <c r="J271" i="11"/>
  <c r="I271" i="11" s="1"/>
  <c r="J272" i="11"/>
  <c r="I272" i="11" s="1"/>
  <c r="J273" i="11"/>
  <c r="I273" i="11" s="1"/>
  <c r="J274" i="11"/>
  <c r="I274" i="11" s="1"/>
  <c r="J275" i="11"/>
  <c r="I275" i="11" s="1"/>
  <c r="J276" i="11"/>
  <c r="I276" i="11" s="1"/>
  <c r="J277" i="11"/>
  <c r="I277" i="11" s="1"/>
  <c r="J278" i="11"/>
  <c r="I278" i="11" s="1"/>
  <c r="J279" i="11"/>
  <c r="I279" i="11" s="1"/>
  <c r="J280" i="11"/>
  <c r="I280" i="11" s="1"/>
  <c r="J281" i="11"/>
  <c r="I281" i="11" s="1"/>
  <c r="J282" i="11"/>
  <c r="I282" i="11" s="1"/>
  <c r="J283" i="11"/>
  <c r="I283" i="11" s="1"/>
  <c r="J284" i="11"/>
  <c r="I284" i="11" s="1"/>
  <c r="J285" i="11"/>
  <c r="I285" i="11" s="1"/>
  <c r="J286" i="11"/>
  <c r="I286" i="11" s="1"/>
  <c r="J287" i="11"/>
  <c r="I287" i="11" s="1"/>
  <c r="J288" i="11"/>
  <c r="I288" i="11" s="1"/>
  <c r="J289" i="11"/>
  <c r="I289" i="11" s="1"/>
  <c r="J290" i="11"/>
  <c r="I290" i="11" s="1"/>
  <c r="J291" i="11"/>
  <c r="I291" i="11" s="1"/>
  <c r="J292" i="11"/>
  <c r="I292" i="11" s="1"/>
  <c r="J293" i="11"/>
  <c r="I293" i="11" s="1"/>
  <c r="J294" i="11"/>
  <c r="I294" i="11" s="1"/>
  <c r="J295" i="11"/>
  <c r="I295" i="11" s="1"/>
  <c r="J296" i="11"/>
  <c r="I296" i="11" s="1"/>
  <c r="J297" i="11"/>
  <c r="I297" i="11" s="1"/>
  <c r="J298" i="11"/>
  <c r="I298" i="11" s="1"/>
  <c r="J299" i="11"/>
  <c r="I299" i="11" s="1"/>
  <c r="J300" i="11"/>
  <c r="I300" i="11" s="1"/>
  <c r="J301" i="11"/>
  <c r="I301" i="11" s="1"/>
  <c r="J302" i="11"/>
  <c r="I302" i="11" s="1"/>
  <c r="J303" i="11"/>
  <c r="I303" i="11" s="1"/>
  <c r="J304" i="11"/>
  <c r="I304" i="11" s="1"/>
  <c r="J305" i="11"/>
  <c r="I305" i="11" s="1"/>
  <c r="J306" i="11"/>
  <c r="I306" i="11" s="1"/>
  <c r="J307" i="11"/>
  <c r="I307" i="11" s="1"/>
  <c r="J308" i="11"/>
  <c r="I308" i="11" s="1"/>
  <c r="J309" i="11"/>
  <c r="I309" i="11" s="1"/>
  <c r="J310" i="11"/>
  <c r="I310" i="11" s="1"/>
  <c r="J311" i="11"/>
  <c r="I311" i="11" s="1"/>
  <c r="J312" i="11"/>
  <c r="I312" i="11" s="1"/>
  <c r="J313" i="11"/>
  <c r="I313" i="11" s="1"/>
  <c r="J314" i="11"/>
  <c r="I314" i="11" s="1"/>
  <c r="J315" i="11"/>
  <c r="I315" i="11" s="1"/>
  <c r="J316" i="11"/>
  <c r="I316" i="11" s="1"/>
  <c r="J317" i="11"/>
  <c r="I317" i="11" s="1"/>
  <c r="J318" i="11"/>
  <c r="I318" i="11" s="1"/>
  <c r="J319" i="11"/>
  <c r="I319" i="11" s="1"/>
  <c r="J320" i="11"/>
  <c r="I320" i="11" s="1"/>
  <c r="J321" i="11"/>
  <c r="I321" i="11" s="1"/>
  <c r="J322" i="11"/>
  <c r="I322" i="11" s="1"/>
  <c r="J323" i="11"/>
  <c r="I323" i="11" s="1"/>
  <c r="J324" i="11"/>
  <c r="I324" i="11" s="1"/>
  <c r="J325" i="11"/>
  <c r="I325" i="11" s="1"/>
  <c r="J326" i="11"/>
  <c r="I326" i="11" s="1"/>
  <c r="J327" i="11"/>
  <c r="I327" i="11" s="1"/>
  <c r="J328" i="11"/>
  <c r="I328" i="11" s="1"/>
  <c r="J329" i="11"/>
  <c r="I329" i="11" s="1"/>
  <c r="J330" i="11"/>
  <c r="I330" i="11" s="1"/>
  <c r="J331" i="11"/>
  <c r="I331" i="11" s="1"/>
  <c r="J332" i="11"/>
  <c r="I332" i="11" s="1"/>
  <c r="J333" i="11"/>
  <c r="I333" i="11" s="1"/>
  <c r="J334" i="11"/>
  <c r="I334" i="11" s="1"/>
  <c r="J335" i="11"/>
  <c r="I335" i="11" s="1"/>
  <c r="J336" i="11"/>
  <c r="I336" i="11" s="1"/>
  <c r="J337" i="11"/>
  <c r="I337" i="11" s="1"/>
  <c r="J338" i="11"/>
  <c r="I338" i="11" s="1"/>
  <c r="J339" i="11"/>
  <c r="I339" i="11" s="1"/>
  <c r="J340" i="11"/>
  <c r="I340" i="11" s="1"/>
  <c r="J341" i="11"/>
  <c r="I341" i="11" s="1"/>
  <c r="J342" i="11"/>
  <c r="I342" i="11" s="1"/>
  <c r="J343" i="11"/>
  <c r="I343" i="11" s="1"/>
  <c r="J344" i="11"/>
  <c r="I344" i="11" s="1"/>
  <c r="J345" i="11"/>
  <c r="I345" i="11" s="1"/>
  <c r="J346" i="11"/>
  <c r="I346" i="11" s="1"/>
  <c r="J347" i="11"/>
  <c r="I347" i="11" s="1"/>
  <c r="J348" i="11"/>
  <c r="I348" i="11" s="1"/>
  <c r="J349" i="11"/>
  <c r="I349" i="11" s="1"/>
  <c r="J350" i="11"/>
  <c r="I350" i="11" s="1"/>
  <c r="J351" i="11"/>
  <c r="I351" i="11" s="1"/>
  <c r="J352" i="11"/>
  <c r="I352" i="11" s="1"/>
  <c r="J353" i="11"/>
  <c r="I353" i="11" s="1"/>
  <c r="J354" i="11"/>
  <c r="I354" i="11" s="1"/>
  <c r="J355" i="11"/>
  <c r="I355" i="11" s="1"/>
  <c r="J356" i="11"/>
  <c r="I356" i="11" s="1"/>
  <c r="J357" i="11"/>
  <c r="I357" i="11" s="1"/>
  <c r="J358" i="11"/>
  <c r="I358" i="11" s="1"/>
  <c r="J359" i="11"/>
  <c r="I359" i="11" s="1"/>
  <c r="J360" i="11"/>
  <c r="I360" i="11" s="1"/>
  <c r="J361" i="11"/>
  <c r="I361" i="11" s="1"/>
  <c r="J362" i="11"/>
  <c r="I362" i="11" s="1"/>
  <c r="J363" i="11"/>
  <c r="I363" i="11" s="1"/>
  <c r="J364" i="11"/>
  <c r="I364" i="11" s="1"/>
  <c r="J365" i="11"/>
  <c r="I365" i="11" s="1"/>
  <c r="J366" i="11"/>
  <c r="I366" i="11" s="1"/>
  <c r="J367" i="11"/>
  <c r="I367" i="11" s="1"/>
  <c r="J368" i="11"/>
  <c r="I368" i="11" s="1"/>
  <c r="J369" i="11"/>
  <c r="I369" i="11" s="1"/>
  <c r="J370" i="11"/>
  <c r="I370" i="11" s="1"/>
  <c r="J371" i="11"/>
  <c r="I371" i="11" s="1"/>
  <c r="J372" i="11"/>
  <c r="I372" i="11" s="1"/>
  <c r="J373" i="11"/>
  <c r="I373" i="11" s="1"/>
  <c r="J374" i="11"/>
  <c r="I374" i="11" s="1"/>
  <c r="J375" i="11"/>
  <c r="I375" i="11" s="1"/>
  <c r="J376" i="11"/>
  <c r="I376" i="11" s="1"/>
  <c r="J377" i="11"/>
  <c r="I377" i="11" s="1"/>
  <c r="J378" i="11"/>
  <c r="I378" i="11" s="1"/>
  <c r="J379" i="11"/>
  <c r="I379" i="11" s="1"/>
  <c r="J380" i="11"/>
  <c r="I380" i="11" s="1"/>
  <c r="J381" i="11"/>
  <c r="I381" i="11" s="1"/>
  <c r="J382" i="11"/>
  <c r="I382" i="11" s="1"/>
  <c r="J383" i="11"/>
  <c r="I383" i="11" s="1"/>
  <c r="J384" i="11"/>
  <c r="I384" i="11" s="1"/>
  <c r="J385" i="11"/>
  <c r="I385" i="11" s="1"/>
  <c r="J386" i="11"/>
  <c r="I386" i="11" s="1"/>
  <c r="J387" i="11"/>
  <c r="I387" i="11" s="1"/>
  <c r="J388" i="11"/>
  <c r="I388" i="11" s="1"/>
  <c r="J389" i="11"/>
  <c r="I389" i="11" s="1"/>
  <c r="J390" i="11"/>
  <c r="I390" i="11" s="1"/>
  <c r="J391" i="11"/>
  <c r="I391" i="11" s="1"/>
  <c r="J392" i="11"/>
  <c r="I392" i="11" s="1"/>
  <c r="J393" i="11"/>
  <c r="I393" i="11" s="1"/>
  <c r="J394" i="11"/>
  <c r="I394" i="11" s="1"/>
  <c r="J395" i="11"/>
  <c r="I395" i="11" s="1"/>
  <c r="J396" i="11"/>
  <c r="I396" i="11" s="1"/>
  <c r="J397" i="11"/>
  <c r="I397" i="11" s="1"/>
  <c r="J398" i="11"/>
  <c r="I398" i="11" s="1"/>
  <c r="J399" i="11"/>
  <c r="I399" i="11" s="1"/>
  <c r="J400" i="11"/>
  <c r="I400" i="11" s="1"/>
  <c r="J401" i="11"/>
  <c r="I401" i="11" s="1"/>
  <c r="J402" i="11"/>
  <c r="I402" i="11" s="1"/>
  <c r="J403" i="11"/>
  <c r="I403" i="11" s="1"/>
  <c r="J404" i="11"/>
  <c r="I404" i="11" s="1"/>
  <c r="J405" i="11"/>
  <c r="I405" i="11" s="1"/>
  <c r="J406" i="11"/>
  <c r="I406" i="11" s="1"/>
  <c r="J407" i="11"/>
  <c r="I407" i="11" s="1"/>
  <c r="J408" i="11"/>
  <c r="I408" i="11" s="1"/>
  <c r="J409" i="11"/>
  <c r="I409" i="11" s="1"/>
  <c r="J410" i="11"/>
  <c r="I410" i="11" s="1"/>
  <c r="J411" i="11"/>
  <c r="I411" i="11" s="1"/>
  <c r="J412" i="11"/>
  <c r="I412" i="11" s="1"/>
  <c r="J413" i="11"/>
  <c r="I413" i="11" s="1"/>
  <c r="J414" i="11"/>
  <c r="I414" i="11" s="1"/>
  <c r="J415" i="11"/>
  <c r="I415" i="11" s="1"/>
  <c r="J416" i="11"/>
  <c r="I416" i="11" s="1"/>
  <c r="J417" i="11"/>
  <c r="I417" i="11" s="1"/>
  <c r="J418" i="11"/>
  <c r="I418" i="11" s="1"/>
  <c r="J419" i="11"/>
  <c r="I419" i="11" s="1"/>
  <c r="J420" i="11"/>
  <c r="I420" i="11" s="1"/>
  <c r="J421" i="11"/>
  <c r="I421" i="11" s="1"/>
  <c r="J422" i="11"/>
  <c r="I422" i="11" s="1"/>
  <c r="J423" i="11"/>
  <c r="I423" i="11" s="1"/>
  <c r="J424" i="11"/>
  <c r="I424" i="11" s="1"/>
  <c r="J425" i="11"/>
  <c r="I425" i="11" s="1"/>
  <c r="J426" i="11"/>
  <c r="I426" i="11" s="1"/>
  <c r="J427" i="11"/>
  <c r="I427" i="11" s="1"/>
  <c r="J428" i="11"/>
  <c r="I428" i="11" s="1"/>
  <c r="J429" i="11"/>
  <c r="I429" i="11" s="1"/>
  <c r="J430" i="11"/>
  <c r="I430" i="11" s="1"/>
  <c r="J431" i="11"/>
  <c r="I431" i="11" s="1"/>
  <c r="J432" i="11"/>
  <c r="I432" i="11" s="1"/>
  <c r="J433" i="11"/>
  <c r="I433" i="11" s="1"/>
  <c r="J434" i="11"/>
  <c r="I434" i="11" s="1"/>
  <c r="J435" i="11"/>
  <c r="I435" i="11" s="1"/>
  <c r="J436" i="11"/>
  <c r="I436" i="11" s="1"/>
  <c r="J437" i="11"/>
  <c r="I437" i="11" s="1"/>
  <c r="J438" i="11"/>
  <c r="I438" i="11" s="1"/>
  <c r="J439" i="11"/>
  <c r="I439" i="11" s="1"/>
  <c r="J440" i="11"/>
  <c r="I440" i="11" s="1"/>
  <c r="J441" i="11"/>
  <c r="I441" i="11" s="1"/>
  <c r="J442" i="11"/>
  <c r="I442" i="11" s="1"/>
  <c r="J443" i="11"/>
  <c r="I443" i="11" s="1"/>
  <c r="J444" i="11"/>
  <c r="I444" i="11" s="1"/>
  <c r="J445" i="11"/>
  <c r="I445" i="11" s="1"/>
  <c r="J446" i="11"/>
  <c r="I446" i="11" s="1"/>
  <c r="J447" i="11"/>
  <c r="I447" i="11" s="1"/>
  <c r="J448" i="11"/>
  <c r="I448" i="11" s="1"/>
  <c r="J449" i="11"/>
  <c r="I449" i="11" s="1"/>
  <c r="J450" i="11"/>
  <c r="I450" i="11" s="1"/>
  <c r="J451" i="11"/>
  <c r="I451" i="11" s="1"/>
  <c r="J452" i="11"/>
  <c r="I452" i="11" s="1"/>
  <c r="J453" i="11"/>
  <c r="I453" i="11" s="1"/>
  <c r="J454" i="11"/>
  <c r="I454" i="11" s="1"/>
  <c r="J455" i="11"/>
  <c r="I455" i="11" s="1"/>
  <c r="J456" i="11"/>
  <c r="I456" i="11" s="1"/>
  <c r="J457" i="11"/>
  <c r="I457" i="11" s="1"/>
  <c r="J458" i="11"/>
  <c r="I458" i="11" s="1"/>
  <c r="J459" i="11"/>
  <c r="I459" i="11" s="1"/>
  <c r="J460" i="11"/>
  <c r="I460" i="11" s="1"/>
  <c r="J461" i="11"/>
  <c r="I461" i="11" s="1"/>
  <c r="J462" i="11"/>
  <c r="I462" i="11" s="1"/>
  <c r="J463" i="11"/>
  <c r="I463" i="11" s="1"/>
  <c r="J464" i="11"/>
  <c r="I464" i="11" s="1"/>
  <c r="J465" i="11"/>
  <c r="I465" i="11" s="1"/>
  <c r="J466" i="11"/>
  <c r="I466" i="11" s="1"/>
  <c r="J467" i="11"/>
  <c r="I467" i="11" s="1"/>
  <c r="J468" i="11"/>
  <c r="I468" i="11" s="1"/>
  <c r="J469" i="11"/>
  <c r="I469" i="11" s="1"/>
  <c r="J470" i="11"/>
  <c r="I470" i="11" s="1"/>
  <c r="J471" i="11"/>
  <c r="I471" i="11" s="1"/>
  <c r="J472" i="11"/>
  <c r="I472" i="11" s="1"/>
  <c r="J473" i="11"/>
  <c r="I473" i="11" s="1"/>
  <c r="J474" i="11"/>
  <c r="I474" i="11" s="1"/>
  <c r="J475" i="11"/>
  <c r="I475" i="11" s="1"/>
  <c r="J476" i="11"/>
  <c r="I476" i="11" s="1"/>
  <c r="J477" i="11"/>
  <c r="I477" i="11" s="1"/>
  <c r="J478" i="11"/>
  <c r="I478" i="11" s="1"/>
  <c r="J479" i="11"/>
  <c r="I479" i="11" s="1"/>
  <c r="J480" i="11"/>
  <c r="I480" i="11" s="1"/>
  <c r="J481" i="11"/>
  <c r="I481" i="11" s="1"/>
  <c r="J482" i="11"/>
  <c r="I482" i="11" s="1"/>
  <c r="J483" i="11"/>
  <c r="I483" i="11" s="1"/>
  <c r="J484" i="11"/>
  <c r="I484" i="11" s="1"/>
  <c r="J485" i="11"/>
  <c r="I485" i="11" s="1"/>
  <c r="J486" i="11"/>
  <c r="I486" i="11" s="1"/>
  <c r="J487" i="11"/>
  <c r="I487" i="11" s="1"/>
  <c r="J488" i="11"/>
  <c r="I488" i="11" s="1"/>
  <c r="J489" i="11"/>
  <c r="I489" i="11" s="1"/>
  <c r="J490" i="11"/>
  <c r="I490" i="11" s="1"/>
  <c r="J491" i="11"/>
  <c r="I491" i="11" s="1"/>
  <c r="J492" i="11"/>
  <c r="I492" i="11" s="1"/>
  <c r="J493" i="11"/>
  <c r="I493" i="11" s="1"/>
  <c r="J494" i="11"/>
  <c r="I494" i="11" s="1"/>
  <c r="J495" i="11"/>
  <c r="I495" i="11" s="1"/>
  <c r="J496" i="11"/>
  <c r="I496" i="11" s="1"/>
  <c r="J497" i="11"/>
  <c r="I497" i="11" s="1"/>
  <c r="J498" i="11"/>
  <c r="I498" i="11" s="1"/>
  <c r="J499" i="11"/>
  <c r="I499" i="11" s="1"/>
  <c r="J500" i="11"/>
  <c r="I500" i="11" s="1"/>
  <c r="J501" i="11"/>
  <c r="I501" i="11" s="1"/>
  <c r="J502" i="11"/>
  <c r="I502" i="11" s="1"/>
  <c r="J503" i="11"/>
  <c r="I503" i="11" s="1"/>
  <c r="J504" i="11"/>
  <c r="I504" i="11" s="1"/>
  <c r="J505" i="11"/>
  <c r="I505" i="11" s="1"/>
  <c r="J506" i="11"/>
  <c r="I506" i="11" s="1"/>
  <c r="J507" i="11"/>
  <c r="I507" i="11" s="1"/>
  <c r="J508" i="11"/>
  <c r="I508" i="11" s="1"/>
  <c r="J509" i="11"/>
  <c r="I509" i="11" s="1"/>
  <c r="J510" i="11"/>
  <c r="I510" i="11" s="1"/>
  <c r="J511" i="11"/>
  <c r="I511" i="11" s="1"/>
  <c r="J512" i="11"/>
  <c r="I512" i="11" s="1"/>
  <c r="J513" i="11"/>
  <c r="I513" i="11" s="1"/>
  <c r="J514" i="11"/>
  <c r="I514" i="11" s="1"/>
  <c r="J515" i="11"/>
  <c r="I515" i="11" s="1"/>
  <c r="J516" i="11"/>
  <c r="I516" i="11" s="1"/>
  <c r="J517" i="11"/>
  <c r="I517" i="11" s="1"/>
  <c r="J518" i="11"/>
  <c r="I518" i="11" s="1"/>
  <c r="J519" i="11"/>
  <c r="I519" i="11" s="1"/>
  <c r="J520" i="11"/>
  <c r="I520" i="11" s="1"/>
  <c r="J521" i="11"/>
  <c r="I521" i="11" s="1"/>
  <c r="J522" i="11"/>
  <c r="I522" i="11" s="1"/>
  <c r="J523" i="11"/>
  <c r="I523" i="11" s="1"/>
  <c r="J524" i="11"/>
  <c r="I524" i="11" s="1"/>
  <c r="J525" i="11"/>
  <c r="I525" i="11" s="1"/>
  <c r="J526" i="11"/>
  <c r="I526" i="11" s="1"/>
  <c r="J527" i="11"/>
  <c r="I527" i="11" s="1"/>
  <c r="J528" i="11"/>
  <c r="I528" i="11" s="1"/>
  <c r="J529" i="11"/>
  <c r="I529" i="11" s="1"/>
  <c r="J530" i="11"/>
  <c r="I530" i="11" s="1"/>
  <c r="J531" i="11"/>
  <c r="I531" i="11" s="1"/>
  <c r="J532" i="11"/>
  <c r="I532" i="11" s="1"/>
  <c r="J533" i="11"/>
  <c r="I533" i="11" s="1"/>
  <c r="J534" i="11"/>
  <c r="I534" i="11" s="1"/>
  <c r="J535" i="11"/>
  <c r="I535" i="11" s="1"/>
  <c r="J536" i="11"/>
  <c r="I536" i="11" s="1"/>
  <c r="J537" i="11"/>
  <c r="I537" i="11" s="1"/>
  <c r="J538" i="11"/>
  <c r="I538" i="11" s="1"/>
  <c r="J539" i="11"/>
  <c r="I539" i="11" s="1"/>
  <c r="J540" i="11"/>
  <c r="I540" i="11" s="1"/>
  <c r="J541" i="11"/>
  <c r="I541" i="11" s="1"/>
  <c r="J542" i="11"/>
  <c r="I542" i="11" s="1"/>
  <c r="J543" i="11"/>
  <c r="I543" i="11" s="1"/>
  <c r="J544" i="11"/>
  <c r="I544" i="11" s="1"/>
  <c r="J545" i="11"/>
  <c r="I545" i="11" s="1"/>
  <c r="J546" i="11"/>
  <c r="I546" i="11" s="1"/>
  <c r="J547" i="11"/>
  <c r="I547" i="11" s="1"/>
  <c r="J548" i="11"/>
  <c r="I548" i="11" s="1"/>
  <c r="J549" i="11"/>
  <c r="I549" i="11" s="1"/>
  <c r="J550" i="11"/>
  <c r="I550" i="11" s="1"/>
  <c r="J551" i="11"/>
  <c r="I551" i="11" s="1"/>
  <c r="J552" i="11"/>
  <c r="I552" i="11" s="1"/>
  <c r="J553" i="11"/>
  <c r="I553" i="11" s="1"/>
  <c r="J554" i="11"/>
  <c r="I554" i="11" s="1"/>
  <c r="J555" i="11"/>
  <c r="I555" i="11" s="1"/>
  <c r="J556" i="11"/>
  <c r="I556" i="11" s="1"/>
  <c r="J557" i="11"/>
  <c r="I557" i="11" s="1"/>
  <c r="J558" i="11"/>
  <c r="I558" i="11" s="1"/>
  <c r="J559" i="11"/>
  <c r="I559" i="11" s="1"/>
  <c r="J560" i="11"/>
  <c r="I560" i="11" s="1"/>
  <c r="J561" i="11"/>
  <c r="I561" i="11" s="1"/>
  <c r="J562" i="11"/>
  <c r="I562" i="11" s="1"/>
  <c r="J563" i="11"/>
  <c r="I563" i="11" s="1"/>
  <c r="J564" i="11"/>
  <c r="I564" i="11" s="1"/>
  <c r="J565" i="11"/>
  <c r="I565" i="11" s="1"/>
  <c r="J566" i="11"/>
  <c r="I566" i="11" s="1"/>
  <c r="J567" i="11"/>
  <c r="I567" i="11" s="1"/>
  <c r="J568" i="11"/>
  <c r="I568" i="11" s="1"/>
  <c r="J569" i="11"/>
  <c r="I569" i="11" s="1"/>
  <c r="J570" i="11"/>
  <c r="I570" i="11" s="1"/>
  <c r="J571" i="11"/>
  <c r="I571" i="11" s="1"/>
  <c r="J572" i="11"/>
  <c r="I572" i="11" s="1"/>
  <c r="J573" i="11"/>
  <c r="I573" i="11" s="1"/>
  <c r="J574" i="11"/>
  <c r="I574" i="11" s="1"/>
  <c r="J575" i="11"/>
  <c r="I575" i="11" s="1"/>
  <c r="J576" i="11"/>
  <c r="I576" i="11" s="1"/>
  <c r="J577" i="11"/>
  <c r="I577" i="11" s="1"/>
  <c r="J578" i="11"/>
  <c r="I578" i="11" s="1"/>
  <c r="J579" i="11"/>
  <c r="I579" i="11" s="1"/>
  <c r="J580" i="11"/>
  <c r="I580" i="11" s="1"/>
  <c r="J581" i="11"/>
  <c r="I581" i="11" s="1"/>
  <c r="J582" i="11"/>
  <c r="I582" i="11" s="1"/>
  <c r="J583" i="11"/>
  <c r="I583" i="11" s="1"/>
  <c r="J584" i="11"/>
  <c r="I584" i="11" s="1"/>
  <c r="J585" i="11"/>
  <c r="I585" i="11" s="1"/>
  <c r="J586" i="11"/>
  <c r="I586" i="11" s="1"/>
  <c r="J587" i="11"/>
  <c r="I587" i="11" s="1"/>
  <c r="J588" i="11"/>
  <c r="I588" i="11" s="1"/>
  <c r="J589" i="11"/>
  <c r="I589" i="11" s="1"/>
  <c r="J590" i="11"/>
  <c r="I590" i="11" s="1"/>
  <c r="J591" i="11"/>
  <c r="I591" i="11" s="1"/>
  <c r="J592" i="11"/>
  <c r="I592" i="11" s="1"/>
  <c r="J593" i="11"/>
  <c r="I593" i="11" s="1"/>
  <c r="J594" i="11"/>
  <c r="I594" i="11" s="1"/>
  <c r="J595" i="11"/>
  <c r="I595" i="11" s="1"/>
  <c r="J596" i="11"/>
  <c r="I596" i="11" s="1"/>
  <c r="J597" i="11"/>
  <c r="I597" i="11" s="1"/>
  <c r="J598" i="11"/>
  <c r="I598" i="11" s="1"/>
  <c r="J599" i="11"/>
  <c r="I599" i="11" s="1"/>
  <c r="J600" i="11"/>
  <c r="I600" i="11" s="1"/>
  <c r="J601" i="11"/>
  <c r="I601" i="11" s="1"/>
  <c r="J602" i="11"/>
  <c r="I602" i="11" s="1"/>
  <c r="J603" i="11"/>
  <c r="I603" i="11" s="1"/>
  <c r="J604" i="11"/>
  <c r="I604" i="11" s="1"/>
  <c r="J605" i="11"/>
  <c r="I605" i="11" s="1"/>
  <c r="J606" i="11"/>
  <c r="I606" i="11" s="1"/>
  <c r="J607" i="11"/>
  <c r="I607" i="11" s="1"/>
  <c r="J608" i="11"/>
  <c r="I608" i="11" s="1"/>
  <c r="J609" i="11"/>
  <c r="I609" i="11" s="1"/>
  <c r="J610" i="11"/>
  <c r="I610" i="11" s="1"/>
  <c r="J611" i="11"/>
  <c r="I611" i="11" s="1"/>
  <c r="J612" i="11"/>
  <c r="I612" i="11" s="1"/>
  <c r="J613" i="11"/>
  <c r="I613" i="11" s="1"/>
  <c r="J614" i="11"/>
  <c r="I614" i="11" s="1"/>
  <c r="J615" i="11"/>
  <c r="I615" i="11" s="1"/>
  <c r="J616" i="11"/>
  <c r="I616" i="11" s="1"/>
  <c r="J617" i="11"/>
  <c r="I617" i="11" s="1"/>
  <c r="J618" i="11"/>
  <c r="I618" i="11" s="1"/>
  <c r="J619" i="11"/>
  <c r="I619" i="11" s="1"/>
  <c r="J620" i="11"/>
  <c r="I620" i="11" s="1"/>
  <c r="J621" i="11"/>
  <c r="I621" i="11" s="1"/>
  <c r="J622" i="11"/>
  <c r="I622" i="11" s="1"/>
  <c r="J623" i="11"/>
  <c r="I623" i="11" s="1"/>
  <c r="J624" i="11"/>
  <c r="I624" i="11" s="1"/>
  <c r="J625" i="11"/>
  <c r="I625" i="11" s="1"/>
  <c r="J626" i="11"/>
  <c r="I626" i="11" s="1"/>
  <c r="J627" i="11"/>
  <c r="I627" i="11" s="1"/>
  <c r="J628" i="11"/>
  <c r="I628" i="11" s="1"/>
  <c r="J629" i="11"/>
  <c r="I629" i="11" s="1"/>
  <c r="J630" i="11"/>
  <c r="I630" i="11" s="1"/>
  <c r="J631" i="11"/>
  <c r="I631" i="11" s="1"/>
  <c r="J632" i="11"/>
  <c r="I632" i="11" s="1"/>
  <c r="J633" i="11"/>
  <c r="I633" i="11" s="1"/>
  <c r="J634" i="11"/>
  <c r="I634" i="11" s="1"/>
  <c r="J635" i="11"/>
  <c r="I635" i="11" s="1"/>
  <c r="J636" i="11"/>
  <c r="I636" i="11" s="1"/>
  <c r="J637" i="11"/>
  <c r="I637" i="11" s="1"/>
  <c r="J638" i="11"/>
  <c r="I638" i="11" s="1"/>
  <c r="J639" i="11"/>
  <c r="I639" i="11" s="1"/>
  <c r="J640" i="11"/>
  <c r="I640" i="11" s="1"/>
  <c r="J641" i="11"/>
  <c r="I641" i="11" s="1"/>
  <c r="J642" i="11"/>
  <c r="I642" i="11" s="1"/>
  <c r="J643" i="11"/>
  <c r="I643" i="11" s="1"/>
  <c r="J644" i="11"/>
  <c r="I644" i="11" s="1"/>
  <c r="J645" i="11"/>
  <c r="I645" i="11" s="1"/>
  <c r="J646" i="11"/>
  <c r="I646" i="11" s="1"/>
  <c r="J647" i="11"/>
  <c r="I647" i="11" s="1"/>
  <c r="J648" i="11"/>
  <c r="I648" i="11" s="1"/>
  <c r="J649" i="11"/>
  <c r="I649" i="11" s="1"/>
  <c r="J650" i="11"/>
  <c r="I650" i="11" s="1"/>
  <c r="J651" i="11"/>
  <c r="I651" i="11" s="1"/>
  <c r="J652" i="11"/>
  <c r="I652" i="11" s="1"/>
  <c r="J653" i="11"/>
  <c r="I653" i="11" s="1"/>
  <c r="J654" i="11"/>
  <c r="I654" i="11" s="1"/>
  <c r="J655" i="11"/>
  <c r="I655" i="11" s="1"/>
  <c r="J656" i="11"/>
  <c r="I656" i="11" s="1"/>
  <c r="J657" i="11"/>
  <c r="I657" i="11" s="1"/>
  <c r="J658" i="11"/>
  <c r="I658" i="11" s="1"/>
  <c r="J659" i="11"/>
  <c r="I659" i="11" s="1"/>
  <c r="J660" i="11"/>
  <c r="I660" i="11" s="1"/>
  <c r="J661" i="11"/>
  <c r="I661" i="11" s="1"/>
  <c r="J662" i="11"/>
  <c r="I662" i="11" s="1"/>
  <c r="J663" i="11"/>
  <c r="I663" i="11" s="1"/>
  <c r="J664" i="11"/>
  <c r="I664" i="11" s="1"/>
  <c r="J665" i="11"/>
  <c r="I665" i="11" s="1"/>
  <c r="J666" i="11"/>
  <c r="I666" i="11" s="1"/>
  <c r="J667" i="11"/>
  <c r="I667" i="11" s="1"/>
  <c r="J668" i="11"/>
  <c r="I668" i="11" s="1"/>
  <c r="J669" i="11"/>
  <c r="I669" i="11" s="1"/>
  <c r="J670" i="11"/>
  <c r="I670" i="11" s="1"/>
  <c r="J671" i="11"/>
  <c r="I671" i="11" s="1"/>
  <c r="J672" i="11"/>
  <c r="I672" i="11" s="1"/>
  <c r="J673" i="11"/>
  <c r="I673" i="11" s="1"/>
  <c r="J674" i="11"/>
  <c r="I674" i="11" s="1"/>
  <c r="J675" i="11"/>
  <c r="I675" i="11" s="1"/>
  <c r="J676" i="11"/>
  <c r="I676" i="11" s="1"/>
  <c r="J677" i="11"/>
  <c r="I677" i="11" s="1"/>
  <c r="J678" i="11"/>
  <c r="I678" i="11" s="1"/>
  <c r="J679" i="11"/>
  <c r="I679" i="11" s="1"/>
  <c r="J680" i="11"/>
  <c r="I680" i="11" s="1"/>
  <c r="J681" i="11"/>
  <c r="I681" i="11" s="1"/>
  <c r="J682" i="11"/>
  <c r="I682" i="11" s="1"/>
  <c r="J683" i="11"/>
  <c r="I683" i="11" s="1"/>
  <c r="J684" i="11"/>
  <c r="I684" i="11" s="1"/>
  <c r="J685" i="11"/>
  <c r="I685" i="11" s="1"/>
  <c r="J686" i="11"/>
  <c r="I686" i="11" s="1"/>
  <c r="J687" i="11"/>
  <c r="I687" i="11" s="1"/>
  <c r="J688" i="11"/>
  <c r="I688" i="11" s="1"/>
  <c r="J689" i="11"/>
  <c r="I689" i="11" s="1"/>
  <c r="J690" i="11"/>
  <c r="I690" i="11" s="1"/>
  <c r="J691" i="11"/>
  <c r="I691" i="11" s="1"/>
  <c r="J692" i="11"/>
  <c r="I692" i="11" s="1"/>
  <c r="J693" i="11"/>
  <c r="I693" i="11" s="1"/>
  <c r="J694" i="11"/>
  <c r="I694" i="11" s="1"/>
  <c r="J695" i="11"/>
  <c r="I695" i="11" s="1"/>
  <c r="J696" i="11"/>
  <c r="I696" i="11" s="1"/>
  <c r="J697" i="11"/>
  <c r="I697" i="11" s="1"/>
  <c r="J698" i="11"/>
  <c r="I698" i="11" s="1"/>
  <c r="J699" i="11"/>
  <c r="I699" i="11" s="1"/>
  <c r="J700" i="11"/>
  <c r="I700" i="11" s="1"/>
  <c r="J701" i="11"/>
  <c r="I701" i="11" s="1"/>
  <c r="J702" i="11"/>
  <c r="I702" i="11" s="1"/>
  <c r="J703" i="11"/>
  <c r="I703" i="11" s="1"/>
  <c r="J704" i="11"/>
  <c r="I704" i="11" s="1"/>
  <c r="J705" i="11"/>
  <c r="I705" i="11" s="1"/>
  <c r="J706" i="11"/>
  <c r="I706" i="11" s="1"/>
  <c r="J707" i="11"/>
  <c r="I707" i="11" s="1"/>
  <c r="J708" i="11"/>
  <c r="I708" i="11" s="1"/>
  <c r="J709" i="11"/>
  <c r="I709" i="11" s="1"/>
  <c r="J710" i="11"/>
  <c r="I710" i="11" s="1"/>
  <c r="J711" i="11"/>
  <c r="I711" i="11" s="1"/>
  <c r="J712" i="11"/>
  <c r="I712" i="11" s="1"/>
  <c r="J713" i="11"/>
  <c r="I713" i="11" s="1"/>
  <c r="J714" i="11"/>
  <c r="I714" i="11" s="1"/>
  <c r="J715" i="11"/>
  <c r="I715" i="11" s="1"/>
  <c r="J716" i="11"/>
  <c r="I716" i="11" s="1"/>
  <c r="J717" i="11"/>
  <c r="I717" i="11" s="1"/>
  <c r="J718" i="11"/>
  <c r="I718" i="11" s="1"/>
  <c r="J719" i="11"/>
  <c r="I719" i="11" s="1"/>
  <c r="J720" i="11"/>
  <c r="I720" i="11" s="1"/>
  <c r="J721" i="11"/>
  <c r="I721" i="11" s="1"/>
  <c r="J722" i="11"/>
  <c r="I722" i="11" s="1"/>
  <c r="J723" i="11"/>
  <c r="I723" i="11" s="1"/>
  <c r="J724" i="11"/>
  <c r="I724" i="11" s="1"/>
  <c r="J725" i="11"/>
  <c r="I725" i="11" s="1"/>
  <c r="J726" i="11"/>
  <c r="I726" i="11" s="1"/>
  <c r="J727" i="11"/>
  <c r="I727" i="11" s="1"/>
  <c r="J728" i="11"/>
  <c r="I728" i="11" s="1"/>
  <c r="J729" i="11"/>
  <c r="I729" i="11" s="1"/>
  <c r="J730" i="11"/>
  <c r="I730" i="11" s="1"/>
  <c r="J731" i="11"/>
  <c r="I731" i="11" s="1"/>
  <c r="J732" i="11"/>
  <c r="I732" i="11" s="1"/>
  <c r="J733" i="11"/>
  <c r="I733" i="11" s="1"/>
  <c r="J734" i="11"/>
  <c r="I734" i="11" s="1"/>
  <c r="J735" i="11"/>
  <c r="I735" i="11" s="1"/>
  <c r="J736" i="11"/>
  <c r="I736" i="11" s="1"/>
  <c r="J737" i="11"/>
  <c r="I737" i="11" s="1"/>
  <c r="J738" i="11"/>
  <c r="I738" i="11" s="1"/>
  <c r="J739" i="11"/>
  <c r="I739" i="11" s="1"/>
  <c r="J740" i="11"/>
  <c r="I740" i="11" s="1"/>
  <c r="J741" i="11"/>
  <c r="I741" i="11" s="1"/>
  <c r="J742" i="11"/>
  <c r="I742" i="11" s="1"/>
  <c r="J743" i="11"/>
  <c r="I743" i="11" s="1"/>
  <c r="J744" i="11"/>
  <c r="I744" i="11" s="1"/>
  <c r="J745" i="11"/>
  <c r="I745" i="11" s="1"/>
  <c r="J746" i="11"/>
  <c r="I746" i="11" s="1"/>
  <c r="J747" i="11"/>
  <c r="I747" i="11" s="1"/>
  <c r="J748" i="11"/>
  <c r="I748" i="11" s="1"/>
  <c r="J749" i="11"/>
  <c r="I749" i="11" s="1"/>
  <c r="J750" i="11"/>
  <c r="I750" i="11" s="1"/>
  <c r="J751" i="11"/>
  <c r="I751" i="11" s="1"/>
  <c r="J752" i="11"/>
  <c r="I752" i="11" s="1"/>
  <c r="J753" i="11"/>
  <c r="I753" i="11" s="1"/>
  <c r="J754" i="11"/>
  <c r="I754" i="11" s="1"/>
  <c r="J755" i="11"/>
  <c r="I755" i="11" s="1"/>
  <c r="J756" i="11"/>
  <c r="I756" i="11" s="1"/>
  <c r="J757" i="11"/>
  <c r="I757" i="11" s="1"/>
  <c r="J758" i="11"/>
  <c r="I758" i="11" s="1"/>
  <c r="J759" i="11"/>
  <c r="I759" i="11" s="1"/>
  <c r="J760" i="11"/>
  <c r="I760" i="11" s="1"/>
  <c r="J761" i="11"/>
  <c r="I761" i="11" s="1"/>
  <c r="J762" i="11"/>
  <c r="I762" i="11" s="1"/>
  <c r="J763" i="11"/>
  <c r="I763" i="11" s="1"/>
  <c r="J764" i="11"/>
  <c r="I764" i="11" s="1"/>
  <c r="J765" i="11"/>
  <c r="I765" i="11" s="1"/>
  <c r="J766" i="11"/>
  <c r="I766" i="11" s="1"/>
  <c r="J767" i="11"/>
  <c r="I767" i="11" s="1"/>
  <c r="J768" i="11"/>
  <c r="I768" i="11" s="1"/>
  <c r="J769" i="11"/>
  <c r="I769" i="11" s="1"/>
  <c r="J770" i="11"/>
  <c r="I770" i="11" s="1"/>
  <c r="J771" i="11"/>
  <c r="I771" i="11" s="1"/>
  <c r="J772" i="11"/>
  <c r="I772" i="11" s="1"/>
  <c r="J773" i="11"/>
  <c r="I773" i="11" s="1"/>
  <c r="J774" i="11"/>
  <c r="I774" i="11" s="1"/>
  <c r="J775" i="11"/>
  <c r="I775" i="11" s="1"/>
  <c r="J776" i="11"/>
  <c r="I776" i="11" s="1"/>
  <c r="J777" i="11"/>
  <c r="I777" i="11" s="1"/>
  <c r="J778" i="11"/>
  <c r="I778" i="11" s="1"/>
  <c r="J779" i="11"/>
  <c r="I779" i="11" s="1"/>
  <c r="J780" i="11"/>
  <c r="I780" i="11" s="1"/>
  <c r="J781" i="11"/>
  <c r="I781" i="11" s="1"/>
  <c r="J782" i="11"/>
  <c r="I782" i="11" s="1"/>
  <c r="J783" i="11"/>
  <c r="I783" i="11" s="1"/>
  <c r="J784" i="11"/>
  <c r="I784" i="11" s="1"/>
  <c r="J785" i="11"/>
  <c r="I785" i="11" s="1"/>
  <c r="J786" i="11"/>
  <c r="I786" i="11" s="1"/>
  <c r="J787" i="11"/>
  <c r="I787" i="11" s="1"/>
  <c r="J788" i="11"/>
  <c r="I788" i="11" s="1"/>
  <c r="J789" i="11"/>
  <c r="I789" i="11" s="1"/>
  <c r="J790" i="11"/>
  <c r="I790" i="11" s="1"/>
  <c r="J791" i="11"/>
  <c r="I791" i="11" s="1"/>
  <c r="J792" i="11"/>
  <c r="I792" i="11" s="1"/>
  <c r="J793" i="11"/>
  <c r="I793" i="11" s="1"/>
  <c r="J794" i="11"/>
  <c r="I794" i="11" s="1"/>
  <c r="J795" i="11"/>
  <c r="I795" i="11" s="1"/>
  <c r="J796" i="11"/>
  <c r="I796" i="11" s="1"/>
  <c r="J797" i="11"/>
  <c r="I797" i="11" s="1"/>
  <c r="J798" i="11"/>
  <c r="I798" i="11" s="1"/>
  <c r="J799" i="11"/>
  <c r="I799" i="11" s="1"/>
  <c r="J800" i="11"/>
  <c r="I800" i="11" s="1"/>
  <c r="J801" i="11"/>
  <c r="I801" i="11" s="1"/>
  <c r="J802" i="11"/>
  <c r="I802" i="11" s="1"/>
  <c r="J803" i="11"/>
  <c r="I803" i="11" s="1"/>
  <c r="J804" i="11"/>
  <c r="I804" i="11" s="1"/>
  <c r="J805" i="11"/>
  <c r="I805" i="11" s="1"/>
  <c r="J806" i="11"/>
  <c r="I806" i="11" s="1"/>
  <c r="J807" i="11"/>
  <c r="I807" i="11" s="1"/>
  <c r="J808" i="11"/>
  <c r="I808" i="11" s="1"/>
  <c r="J809" i="11"/>
  <c r="I809" i="11" s="1"/>
  <c r="J810" i="11"/>
  <c r="I810" i="11" s="1"/>
  <c r="J811" i="11"/>
  <c r="I811" i="11" s="1"/>
  <c r="J812" i="11"/>
  <c r="I812" i="11" s="1"/>
  <c r="J813" i="11"/>
  <c r="I813" i="11" s="1"/>
  <c r="J814" i="11"/>
  <c r="I814" i="11" s="1"/>
  <c r="J815" i="11"/>
  <c r="I815" i="11" s="1"/>
  <c r="J816" i="11"/>
  <c r="I816" i="11" s="1"/>
  <c r="J817" i="11"/>
  <c r="I817" i="11" s="1"/>
  <c r="J818" i="11"/>
  <c r="I818" i="11" s="1"/>
  <c r="J819" i="11"/>
  <c r="I819" i="11" s="1"/>
  <c r="J820" i="11"/>
  <c r="I820" i="11" s="1"/>
  <c r="J821" i="11"/>
  <c r="I821" i="11" s="1"/>
  <c r="J822" i="11"/>
  <c r="I822" i="11" s="1"/>
  <c r="J823" i="11"/>
  <c r="I823" i="11" s="1"/>
  <c r="J824" i="11"/>
  <c r="I824" i="11" s="1"/>
  <c r="J825" i="11"/>
  <c r="I825" i="11" s="1"/>
  <c r="J826" i="11"/>
  <c r="I826" i="11" s="1"/>
  <c r="J827" i="11"/>
  <c r="I827" i="11" s="1"/>
  <c r="J828" i="11"/>
  <c r="I828" i="11" s="1"/>
  <c r="J829" i="11"/>
  <c r="I829" i="11" s="1"/>
  <c r="J830" i="11"/>
  <c r="I830" i="11" s="1"/>
  <c r="J831" i="11"/>
  <c r="I831" i="11" s="1"/>
  <c r="J832" i="11"/>
  <c r="I832" i="11" s="1"/>
  <c r="J833" i="11"/>
  <c r="I833" i="11" s="1"/>
  <c r="J834" i="11"/>
  <c r="I834" i="11" s="1"/>
  <c r="J835" i="11"/>
  <c r="I835" i="11" s="1"/>
  <c r="J836" i="11"/>
  <c r="I836" i="11" s="1"/>
  <c r="J837" i="11"/>
  <c r="I837" i="11" s="1"/>
  <c r="J838" i="11"/>
  <c r="I838" i="11" s="1"/>
  <c r="J839" i="11"/>
  <c r="I839" i="11" s="1"/>
  <c r="J840" i="11"/>
  <c r="I840" i="11" s="1"/>
  <c r="J841" i="11"/>
  <c r="I841" i="11" s="1"/>
  <c r="J842" i="11"/>
  <c r="I842" i="11" s="1"/>
  <c r="J843" i="11"/>
  <c r="I843" i="11" s="1"/>
  <c r="J844" i="11"/>
  <c r="I844" i="11" s="1"/>
  <c r="J845" i="11"/>
  <c r="I845" i="11" s="1"/>
  <c r="J846" i="11"/>
  <c r="I846" i="11" s="1"/>
  <c r="J847" i="11"/>
  <c r="I847" i="11" s="1"/>
  <c r="J848" i="11"/>
  <c r="I848" i="11" s="1"/>
  <c r="J849" i="11"/>
  <c r="I849" i="11" s="1"/>
  <c r="J850" i="11"/>
  <c r="I850" i="11" s="1"/>
  <c r="J851" i="11"/>
  <c r="I851" i="11" s="1"/>
  <c r="J852" i="11"/>
  <c r="I852" i="11" s="1"/>
  <c r="J853" i="11"/>
  <c r="I853" i="11" s="1"/>
  <c r="J854" i="11"/>
  <c r="I854" i="11" s="1"/>
  <c r="J855" i="11"/>
  <c r="I855" i="11" s="1"/>
  <c r="J856" i="11"/>
  <c r="I856" i="11" s="1"/>
  <c r="J857" i="11"/>
  <c r="I857" i="11" s="1"/>
  <c r="J858" i="11"/>
  <c r="I858" i="11" s="1"/>
  <c r="J859" i="11"/>
  <c r="I859" i="11" s="1"/>
  <c r="J860" i="11"/>
  <c r="I860" i="11" s="1"/>
  <c r="J861" i="11"/>
  <c r="I861" i="11" s="1"/>
  <c r="J862" i="11"/>
  <c r="I862" i="11" s="1"/>
  <c r="J863" i="11"/>
  <c r="I863" i="11" s="1"/>
  <c r="J864" i="11"/>
  <c r="I864" i="11" s="1"/>
  <c r="J865" i="11"/>
  <c r="I865" i="11" s="1"/>
  <c r="J866" i="11"/>
  <c r="I866" i="11" s="1"/>
  <c r="J867" i="11"/>
  <c r="I867" i="11" s="1"/>
  <c r="J868" i="11"/>
  <c r="I868" i="11" s="1"/>
  <c r="J869" i="11"/>
  <c r="I869" i="11" s="1"/>
  <c r="J870" i="11"/>
  <c r="I870" i="11" s="1"/>
  <c r="J871" i="11"/>
  <c r="I871" i="11" s="1"/>
  <c r="J872" i="11"/>
  <c r="I872" i="11" s="1"/>
  <c r="J873" i="11"/>
  <c r="I873" i="11" s="1"/>
  <c r="J874" i="11"/>
  <c r="I874" i="11" s="1"/>
  <c r="J875" i="11"/>
  <c r="I875" i="11" s="1"/>
  <c r="J876" i="11"/>
  <c r="I876" i="11" s="1"/>
  <c r="J877" i="11"/>
  <c r="I877" i="11" s="1"/>
  <c r="J878" i="11"/>
  <c r="I878" i="11" s="1"/>
  <c r="J879" i="11"/>
  <c r="I879" i="11" s="1"/>
  <c r="J880" i="11"/>
  <c r="I880" i="11" s="1"/>
  <c r="J881" i="11"/>
  <c r="I881" i="11" s="1"/>
  <c r="J882" i="11"/>
  <c r="I882" i="11" s="1"/>
  <c r="J883" i="11"/>
  <c r="I883" i="11" s="1"/>
  <c r="J884" i="11"/>
  <c r="I884" i="11" s="1"/>
  <c r="J885" i="11"/>
  <c r="I885" i="11" s="1"/>
  <c r="J886" i="11"/>
  <c r="I886" i="11" s="1"/>
  <c r="J887" i="11"/>
  <c r="I887" i="11" s="1"/>
  <c r="J888" i="11"/>
  <c r="I888" i="11" s="1"/>
  <c r="J889" i="11"/>
  <c r="I889" i="11" s="1"/>
  <c r="J890" i="11"/>
  <c r="I890" i="11" s="1"/>
  <c r="J891" i="11"/>
  <c r="I891" i="11" s="1"/>
  <c r="J892" i="11"/>
  <c r="I892" i="11" s="1"/>
  <c r="J893" i="11"/>
  <c r="I893" i="11" s="1"/>
  <c r="J894" i="11"/>
  <c r="I894" i="11" s="1"/>
  <c r="J895" i="11"/>
  <c r="I895" i="11" s="1"/>
  <c r="J896" i="11"/>
  <c r="I896" i="11" s="1"/>
  <c r="J897" i="11"/>
  <c r="I897" i="11" s="1"/>
  <c r="J898" i="11"/>
  <c r="I898" i="11" s="1"/>
  <c r="J899" i="11"/>
  <c r="I899" i="11" s="1"/>
  <c r="J900" i="11"/>
  <c r="I900" i="11" s="1"/>
  <c r="J901" i="11"/>
  <c r="I901" i="11" s="1"/>
  <c r="J902" i="11"/>
  <c r="I902" i="11" s="1"/>
  <c r="J903" i="11"/>
  <c r="I903" i="11" s="1"/>
  <c r="J904" i="11"/>
  <c r="I904" i="11" s="1"/>
  <c r="J905" i="11"/>
  <c r="I905" i="11" s="1"/>
  <c r="J906" i="11"/>
  <c r="I906" i="11" s="1"/>
  <c r="J907" i="11"/>
  <c r="I907" i="11" s="1"/>
  <c r="J908" i="11"/>
  <c r="I908" i="11" s="1"/>
  <c r="J909" i="11"/>
  <c r="I909" i="11" s="1"/>
  <c r="J910" i="11"/>
  <c r="I910" i="11" s="1"/>
  <c r="J911" i="11"/>
  <c r="I911" i="11" s="1"/>
  <c r="J912" i="11"/>
  <c r="I912" i="11" s="1"/>
  <c r="J913" i="11"/>
  <c r="I913" i="11" s="1"/>
  <c r="J914" i="11"/>
  <c r="I914" i="11" s="1"/>
  <c r="J915" i="11"/>
  <c r="I915" i="11" s="1"/>
  <c r="J916" i="11"/>
  <c r="I916" i="11" s="1"/>
  <c r="J917" i="11"/>
  <c r="I917" i="11" s="1"/>
  <c r="J918" i="11"/>
  <c r="I918" i="11" s="1"/>
  <c r="J919" i="11"/>
  <c r="I919" i="11" s="1"/>
  <c r="J920" i="11"/>
  <c r="I920" i="11" s="1"/>
  <c r="J921" i="11"/>
  <c r="I921" i="11" s="1"/>
  <c r="J922" i="11"/>
  <c r="I922" i="11" s="1"/>
  <c r="J923" i="11"/>
  <c r="I923" i="11" s="1"/>
  <c r="J924" i="11"/>
  <c r="I924" i="11" s="1"/>
  <c r="J925" i="11"/>
  <c r="I925" i="11" s="1"/>
  <c r="J926" i="11"/>
  <c r="I926" i="11" s="1"/>
  <c r="J927" i="11"/>
  <c r="I927" i="11" s="1"/>
  <c r="J928" i="11"/>
  <c r="I928" i="11" s="1"/>
  <c r="J929" i="11"/>
  <c r="I929" i="11" s="1"/>
  <c r="J930" i="11"/>
  <c r="I930" i="11" s="1"/>
  <c r="J931" i="11"/>
  <c r="I931" i="11" s="1"/>
  <c r="J932" i="11"/>
  <c r="I932" i="11" s="1"/>
  <c r="J933" i="11"/>
  <c r="I933" i="11" s="1"/>
  <c r="J934" i="11"/>
  <c r="I934" i="11" s="1"/>
  <c r="J935" i="11"/>
  <c r="I935" i="11" s="1"/>
  <c r="J936" i="11"/>
  <c r="I936" i="11" s="1"/>
  <c r="J937" i="11"/>
  <c r="I937" i="11" s="1"/>
  <c r="J938" i="11"/>
  <c r="I938" i="11" s="1"/>
  <c r="J939" i="11"/>
  <c r="I939" i="11" s="1"/>
  <c r="J940" i="11"/>
  <c r="I940" i="11" s="1"/>
  <c r="J941" i="11"/>
  <c r="I941" i="11" s="1"/>
  <c r="J942" i="11"/>
  <c r="I942" i="11" s="1"/>
  <c r="J943" i="11"/>
  <c r="I943" i="11" s="1"/>
  <c r="J944" i="11"/>
  <c r="I944" i="11" s="1"/>
  <c r="J945" i="11"/>
  <c r="I945" i="11" s="1"/>
  <c r="J946" i="11"/>
  <c r="I946" i="11" s="1"/>
  <c r="J947" i="11"/>
  <c r="I947" i="11" s="1"/>
  <c r="J948" i="11"/>
  <c r="I948" i="11" s="1"/>
  <c r="J949" i="11"/>
  <c r="I949" i="11" s="1"/>
  <c r="J950" i="11"/>
  <c r="I950" i="11" s="1"/>
  <c r="J951" i="11"/>
  <c r="I951" i="11" s="1"/>
  <c r="J952" i="11"/>
  <c r="I952" i="11" s="1"/>
  <c r="J953" i="11"/>
  <c r="I953" i="11" s="1"/>
  <c r="J954" i="11"/>
  <c r="I954" i="11" s="1"/>
  <c r="J955" i="11"/>
  <c r="I955" i="11" s="1"/>
  <c r="J956" i="11"/>
  <c r="I956" i="11" s="1"/>
  <c r="J957" i="11"/>
  <c r="I957" i="11" s="1"/>
  <c r="J958" i="11"/>
  <c r="I958" i="11" s="1"/>
  <c r="J959" i="11"/>
  <c r="I959" i="11" s="1"/>
  <c r="J960" i="11"/>
  <c r="I960" i="11" s="1"/>
  <c r="J961" i="11"/>
  <c r="I961" i="11" s="1"/>
  <c r="J962" i="11"/>
  <c r="I962" i="11" s="1"/>
  <c r="J963" i="11"/>
  <c r="I963" i="11" s="1"/>
  <c r="J964" i="11"/>
  <c r="I964" i="11" s="1"/>
  <c r="J965" i="11"/>
  <c r="I965" i="11" s="1"/>
  <c r="J966" i="11"/>
  <c r="I966" i="11" s="1"/>
  <c r="J967" i="11"/>
  <c r="I967" i="11" s="1"/>
  <c r="J968" i="11"/>
  <c r="I968" i="11" s="1"/>
  <c r="J969" i="11"/>
  <c r="I969" i="11" s="1"/>
  <c r="J970" i="11"/>
  <c r="I970" i="11" s="1"/>
  <c r="J971" i="11"/>
  <c r="I971" i="11" s="1"/>
  <c r="J972" i="11"/>
  <c r="I972" i="11" s="1"/>
  <c r="J973" i="11"/>
  <c r="I973" i="11" s="1"/>
  <c r="J974" i="11"/>
  <c r="I974" i="11" s="1"/>
  <c r="J975" i="11"/>
  <c r="I975" i="11" s="1"/>
  <c r="J976" i="11"/>
  <c r="I976" i="11" s="1"/>
  <c r="J977" i="11"/>
  <c r="I977" i="11" s="1"/>
  <c r="J978" i="11"/>
  <c r="I978" i="11" s="1"/>
  <c r="J979" i="11"/>
  <c r="I979" i="11" s="1"/>
  <c r="J980" i="11"/>
  <c r="I980" i="11" s="1"/>
  <c r="J981" i="11"/>
  <c r="I981" i="11" s="1"/>
  <c r="J982" i="11"/>
  <c r="I982" i="11" s="1"/>
  <c r="J983" i="11"/>
  <c r="I983" i="11" s="1"/>
  <c r="J984" i="11"/>
  <c r="I984" i="11" s="1"/>
  <c r="J985" i="11"/>
  <c r="I985" i="11" s="1"/>
  <c r="J986" i="11"/>
  <c r="I986" i="11" s="1"/>
  <c r="J987" i="11"/>
  <c r="I987" i="11" s="1"/>
  <c r="J988" i="11"/>
  <c r="I988" i="11" s="1"/>
  <c r="J989" i="11"/>
  <c r="I989" i="11" s="1"/>
  <c r="J990" i="11"/>
  <c r="I990" i="11" s="1"/>
  <c r="J991" i="11"/>
  <c r="I991" i="11" s="1"/>
  <c r="J992" i="11"/>
  <c r="I992" i="11" s="1"/>
  <c r="J993" i="11"/>
  <c r="I993" i="11" s="1"/>
  <c r="J994" i="11"/>
  <c r="I994" i="11" s="1"/>
  <c r="J995" i="11"/>
  <c r="I995" i="11" s="1"/>
  <c r="J996" i="11"/>
  <c r="I996" i="11" s="1"/>
  <c r="J997" i="11"/>
  <c r="I997" i="11" s="1"/>
  <c r="J998" i="11"/>
  <c r="I998" i="11" s="1"/>
  <c r="J999" i="11"/>
  <c r="I999" i="11" s="1"/>
  <c r="J1000" i="11"/>
  <c r="I1000" i="11" s="1"/>
  <c r="J1001" i="11"/>
  <c r="I1001" i="11" s="1"/>
  <c r="J1002" i="11"/>
  <c r="I1002" i="11" s="1"/>
  <c r="J3" i="11"/>
  <c r="M499" i="11"/>
  <c r="L499" i="11" s="1"/>
  <c r="S499" i="11"/>
  <c r="M500" i="11"/>
  <c r="L500" i="11" s="1"/>
  <c r="S500" i="11"/>
  <c r="M501" i="11"/>
  <c r="L501" i="11" s="1"/>
  <c r="S501" i="11"/>
  <c r="M502" i="11"/>
  <c r="L502" i="11" s="1"/>
  <c r="S502" i="11"/>
  <c r="M503" i="11"/>
  <c r="L503" i="11" s="1"/>
  <c r="S503" i="11"/>
  <c r="M504" i="11"/>
  <c r="L504" i="11" s="1"/>
  <c r="S504" i="11"/>
  <c r="M505" i="11"/>
  <c r="L505" i="11" s="1"/>
  <c r="S505" i="11"/>
  <c r="M506" i="11"/>
  <c r="L506" i="11" s="1"/>
  <c r="S506" i="11"/>
  <c r="M507" i="11"/>
  <c r="L507" i="11" s="1"/>
  <c r="S507" i="11"/>
  <c r="M508" i="11"/>
  <c r="L508" i="11" s="1"/>
  <c r="S508" i="11"/>
  <c r="M509" i="11"/>
  <c r="L509" i="11" s="1"/>
  <c r="S509" i="11"/>
  <c r="M510" i="11"/>
  <c r="L510" i="11" s="1"/>
  <c r="S510" i="11"/>
  <c r="M511" i="11"/>
  <c r="L511" i="11" s="1"/>
  <c r="S511" i="11"/>
  <c r="M512" i="11"/>
  <c r="L512" i="11" s="1"/>
  <c r="S512" i="11"/>
  <c r="M513" i="11"/>
  <c r="L513" i="11" s="1"/>
  <c r="S513" i="11"/>
  <c r="M514" i="11"/>
  <c r="L514" i="11" s="1"/>
  <c r="S514" i="11"/>
  <c r="M515" i="11"/>
  <c r="L515" i="11" s="1"/>
  <c r="S515" i="11"/>
  <c r="M516" i="11"/>
  <c r="L516" i="11" s="1"/>
  <c r="S516" i="11"/>
  <c r="M517" i="11"/>
  <c r="L517" i="11" s="1"/>
  <c r="S517" i="11"/>
  <c r="M518" i="11"/>
  <c r="L518" i="11" s="1"/>
  <c r="S518" i="11"/>
  <c r="M519" i="11"/>
  <c r="L519" i="11" s="1"/>
  <c r="S519" i="11"/>
  <c r="M520" i="11"/>
  <c r="L520" i="11" s="1"/>
  <c r="S520" i="11"/>
  <c r="M521" i="11"/>
  <c r="L521" i="11" s="1"/>
  <c r="S521" i="11"/>
  <c r="M522" i="11"/>
  <c r="L522" i="11" s="1"/>
  <c r="S522" i="11"/>
  <c r="M523" i="11"/>
  <c r="L523" i="11" s="1"/>
  <c r="S523" i="11"/>
  <c r="M524" i="11"/>
  <c r="L524" i="11" s="1"/>
  <c r="S524" i="11"/>
  <c r="M525" i="11"/>
  <c r="L525" i="11" s="1"/>
  <c r="S525" i="11"/>
  <c r="M526" i="11"/>
  <c r="L526" i="11" s="1"/>
  <c r="S526" i="11"/>
  <c r="M527" i="11"/>
  <c r="L527" i="11" s="1"/>
  <c r="S527" i="11"/>
  <c r="M528" i="11"/>
  <c r="L528" i="11" s="1"/>
  <c r="S528" i="11"/>
  <c r="M529" i="11"/>
  <c r="L529" i="11" s="1"/>
  <c r="S529" i="11"/>
  <c r="M530" i="11"/>
  <c r="L530" i="11" s="1"/>
  <c r="S530" i="11"/>
  <c r="M531" i="11"/>
  <c r="L531" i="11" s="1"/>
  <c r="S531" i="11"/>
  <c r="M532" i="11"/>
  <c r="L532" i="11" s="1"/>
  <c r="S532" i="11"/>
  <c r="M533" i="11"/>
  <c r="L533" i="11" s="1"/>
  <c r="S533" i="11"/>
  <c r="M534" i="11"/>
  <c r="L534" i="11" s="1"/>
  <c r="S534" i="11"/>
  <c r="M535" i="11"/>
  <c r="L535" i="11" s="1"/>
  <c r="S535" i="11"/>
  <c r="M536" i="11"/>
  <c r="L536" i="11" s="1"/>
  <c r="S536" i="11"/>
  <c r="M537" i="11"/>
  <c r="L537" i="11" s="1"/>
  <c r="S537" i="11"/>
  <c r="M538" i="11"/>
  <c r="L538" i="11" s="1"/>
  <c r="S538" i="11"/>
  <c r="M539" i="11"/>
  <c r="L539" i="11" s="1"/>
  <c r="S539" i="11"/>
  <c r="M540" i="11"/>
  <c r="L540" i="11" s="1"/>
  <c r="S540" i="11"/>
  <c r="M541" i="11"/>
  <c r="L541" i="11" s="1"/>
  <c r="S541" i="11"/>
  <c r="M542" i="11"/>
  <c r="L542" i="11" s="1"/>
  <c r="S542" i="11"/>
  <c r="M543" i="11"/>
  <c r="L543" i="11" s="1"/>
  <c r="S543" i="11"/>
  <c r="M544" i="11"/>
  <c r="L544" i="11" s="1"/>
  <c r="S544" i="11"/>
  <c r="M545" i="11"/>
  <c r="L545" i="11" s="1"/>
  <c r="S545" i="11"/>
  <c r="M546" i="11"/>
  <c r="L546" i="11" s="1"/>
  <c r="S546" i="11"/>
  <c r="M547" i="11"/>
  <c r="L547" i="11" s="1"/>
  <c r="S547" i="11"/>
  <c r="M548" i="11"/>
  <c r="L548" i="11" s="1"/>
  <c r="S548" i="11"/>
  <c r="M549" i="11"/>
  <c r="L549" i="11" s="1"/>
  <c r="S549" i="11"/>
  <c r="M550" i="11"/>
  <c r="L550" i="11" s="1"/>
  <c r="S550" i="11"/>
  <c r="M551" i="11"/>
  <c r="L551" i="11" s="1"/>
  <c r="S551" i="11"/>
  <c r="M552" i="11"/>
  <c r="L552" i="11" s="1"/>
  <c r="S552" i="11"/>
  <c r="M553" i="11"/>
  <c r="L553" i="11" s="1"/>
  <c r="S553" i="11"/>
  <c r="M554" i="11"/>
  <c r="L554" i="11" s="1"/>
  <c r="S554" i="11"/>
  <c r="M555" i="11"/>
  <c r="L555" i="11" s="1"/>
  <c r="S555" i="11"/>
  <c r="M556" i="11"/>
  <c r="L556" i="11" s="1"/>
  <c r="S556" i="11"/>
  <c r="M557" i="11"/>
  <c r="L557" i="11" s="1"/>
  <c r="S557" i="11"/>
  <c r="M558" i="11"/>
  <c r="L558" i="11" s="1"/>
  <c r="S558" i="11"/>
  <c r="M559" i="11"/>
  <c r="L559" i="11" s="1"/>
  <c r="S559" i="11"/>
  <c r="M560" i="11"/>
  <c r="L560" i="11" s="1"/>
  <c r="S560" i="11"/>
  <c r="M561" i="11"/>
  <c r="L561" i="11" s="1"/>
  <c r="S561" i="11"/>
  <c r="M562" i="11"/>
  <c r="L562" i="11" s="1"/>
  <c r="S562" i="11"/>
  <c r="M563" i="11"/>
  <c r="L563" i="11" s="1"/>
  <c r="S563" i="11"/>
  <c r="M564" i="11"/>
  <c r="L564" i="11" s="1"/>
  <c r="S564" i="11"/>
  <c r="M565" i="11"/>
  <c r="L565" i="11" s="1"/>
  <c r="S565" i="11"/>
  <c r="M566" i="11"/>
  <c r="L566" i="11" s="1"/>
  <c r="S566" i="11"/>
  <c r="M567" i="11"/>
  <c r="L567" i="11" s="1"/>
  <c r="S567" i="11"/>
  <c r="M568" i="11"/>
  <c r="L568" i="11" s="1"/>
  <c r="S568" i="11"/>
  <c r="M569" i="11"/>
  <c r="L569" i="11" s="1"/>
  <c r="S569" i="11"/>
  <c r="M570" i="11"/>
  <c r="L570" i="11" s="1"/>
  <c r="S570" i="11"/>
  <c r="M571" i="11"/>
  <c r="L571" i="11" s="1"/>
  <c r="S571" i="11"/>
  <c r="M572" i="11"/>
  <c r="L572" i="11" s="1"/>
  <c r="S572" i="11"/>
  <c r="M573" i="11"/>
  <c r="L573" i="11" s="1"/>
  <c r="S573" i="11"/>
  <c r="M574" i="11"/>
  <c r="L574" i="11" s="1"/>
  <c r="S574" i="11"/>
  <c r="M575" i="11"/>
  <c r="L575" i="11" s="1"/>
  <c r="S575" i="11"/>
  <c r="M576" i="11"/>
  <c r="L576" i="11" s="1"/>
  <c r="S576" i="11"/>
  <c r="M577" i="11"/>
  <c r="L577" i="11" s="1"/>
  <c r="S577" i="11"/>
  <c r="M578" i="11"/>
  <c r="L578" i="11" s="1"/>
  <c r="S578" i="11"/>
  <c r="M579" i="11"/>
  <c r="L579" i="11" s="1"/>
  <c r="S579" i="11"/>
  <c r="M580" i="11"/>
  <c r="L580" i="11" s="1"/>
  <c r="S580" i="11"/>
  <c r="M581" i="11"/>
  <c r="L581" i="11" s="1"/>
  <c r="S581" i="11"/>
  <c r="M582" i="11"/>
  <c r="L582" i="11" s="1"/>
  <c r="S582" i="11"/>
  <c r="M583" i="11"/>
  <c r="L583" i="11" s="1"/>
  <c r="S583" i="11"/>
  <c r="M584" i="11"/>
  <c r="L584" i="11" s="1"/>
  <c r="S584" i="11"/>
  <c r="M585" i="11"/>
  <c r="L585" i="11" s="1"/>
  <c r="S585" i="11"/>
  <c r="M586" i="11"/>
  <c r="L586" i="11" s="1"/>
  <c r="S586" i="11"/>
  <c r="M587" i="11"/>
  <c r="L587" i="11" s="1"/>
  <c r="S587" i="11"/>
  <c r="M588" i="11"/>
  <c r="L588" i="11" s="1"/>
  <c r="S588" i="11"/>
  <c r="M589" i="11"/>
  <c r="L589" i="11" s="1"/>
  <c r="S589" i="11"/>
  <c r="M590" i="11"/>
  <c r="L590" i="11" s="1"/>
  <c r="S590" i="11"/>
  <c r="M591" i="11"/>
  <c r="L591" i="11" s="1"/>
  <c r="S591" i="11"/>
  <c r="M592" i="11"/>
  <c r="L592" i="11" s="1"/>
  <c r="S592" i="11"/>
  <c r="M593" i="11"/>
  <c r="L593" i="11" s="1"/>
  <c r="S593" i="11"/>
  <c r="M594" i="11"/>
  <c r="L594" i="11" s="1"/>
  <c r="S594" i="11"/>
  <c r="M595" i="11"/>
  <c r="L595" i="11" s="1"/>
  <c r="S595" i="11"/>
  <c r="M596" i="11"/>
  <c r="L596" i="11" s="1"/>
  <c r="S596" i="11"/>
  <c r="M597" i="11"/>
  <c r="L597" i="11" s="1"/>
  <c r="S597" i="11"/>
  <c r="M598" i="11"/>
  <c r="L598" i="11" s="1"/>
  <c r="S598" i="11"/>
  <c r="M599" i="11"/>
  <c r="L599" i="11" s="1"/>
  <c r="S599" i="11"/>
  <c r="M600" i="11"/>
  <c r="L600" i="11" s="1"/>
  <c r="S600" i="11"/>
  <c r="M601" i="11"/>
  <c r="L601" i="11" s="1"/>
  <c r="S601" i="11"/>
  <c r="M602" i="11"/>
  <c r="L602" i="11" s="1"/>
  <c r="S602" i="11"/>
  <c r="M603" i="11"/>
  <c r="L603" i="11" s="1"/>
  <c r="S603" i="11"/>
  <c r="M604" i="11"/>
  <c r="L604" i="11" s="1"/>
  <c r="S604" i="11"/>
  <c r="M605" i="11"/>
  <c r="L605" i="11" s="1"/>
  <c r="S605" i="11"/>
  <c r="M606" i="11"/>
  <c r="L606" i="11" s="1"/>
  <c r="S606" i="11"/>
  <c r="M607" i="11"/>
  <c r="L607" i="11" s="1"/>
  <c r="S607" i="11"/>
  <c r="M608" i="11"/>
  <c r="L608" i="11" s="1"/>
  <c r="S608" i="11"/>
  <c r="M609" i="11"/>
  <c r="L609" i="11" s="1"/>
  <c r="S609" i="11"/>
  <c r="M610" i="11"/>
  <c r="L610" i="11" s="1"/>
  <c r="S610" i="11"/>
  <c r="M611" i="11"/>
  <c r="L611" i="11" s="1"/>
  <c r="S611" i="11"/>
  <c r="M612" i="11"/>
  <c r="L612" i="11" s="1"/>
  <c r="S612" i="11"/>
  <c r="M613" i="11"/>
  <c r="L613" i="11" s="1"/>
  <c r="S613" i="11"/>
  <c r="M614" i="11"/>
  <c r="L614" i="11" s="1"/>
  <c r="S614" i="11"/>
  <c r="M615" i="11"/>
  <c r="L615" i="11" s="1"/>
  <c r="S615" i="11"/>
  <c r="M616" i="11"/>
  <c r="L616" i="11" s="1"/>
  <c r="S616" i="11"/>
  <c r="M617" i="11"/>
  <c r="L617" i="11" s="1"/>
  <c r="S617" i="11"/>
  <c r="M618" i="11"/>
  <c r="L618" i="11" s="1"/>
  <c r="S618" i="11"/>
  <c r="M619" i="11"/>
  <c r="L619" i="11" s="1"/>
  <c r="S619" i="11"/>
  <c r="M620" i="11"/>
  <c r="L620" i="11" s="1"/>
  <c r="S620" i="11"/>
  <c r="M621" i="11"/>
  <c r="L621" i="11" s="1"/>
  <c r="S621" i="11"/>
  <c r="M622" i="11"/>
  <c r="L622" i="11" s="1"/>
  <c r="S622" i="11"/>
  <c r="M623" i="11"/>
  <c r="L623" i="11" s="1"/>
  <c r="S623" i="11"/>
  <c r="M624" i="11"/>
  <c r="L624" i="11" s="1"/>
  <c r="S624" i="11"/>
  <c r="M625" i="11"/>
  <c r="L625" i="11" s="1"/>
  <c r="S625" i="11"/>
  <c r="M626" i="11"/>
  <c r="L626" i="11" s="1"/>
  <c r="S626" i="11"/>
  <c r="M627" i="11"/>
  <c r="L627" i="11" s="1"/>
  <c r="S627" i="11"/>
  <c r="M628" i="11"/>
  <c r="L628" i="11" s="1"/>
  <c r="S628" i="11"/>
  <c r="M629" i="11"/>
  <c r="L629" i="11" s="1"/>
  <c r="S629" i="11"/>
  <c r="M630" i="11"/>
  <c r="L630" i="11" s="1"/>
  <c r="S630" i="11"/>
  <c r="M631" i="11"/>
  <c r="L631" i="11" s="1"/>
  <c r="S631" i="11"/>
  <c r="M632" i="11"/>
  <c r="L632" i="11" s="1"/>
  <c r="S632" i="11"/>
  <c r="M633" i="11"/>
  <c r="L633" i="11" s="1"/>
  <c r="S633" i="11"/>
  <c r="M634" i="11"/>
  <c r="L634" i="11" s="1"/>
  <c r="S634" i="11"/>
  <c r="M635" i="11"/>
  <c r="L635" i="11" s="1"/>
  <c r="S635" i="11"/>
  <c r="M636" i="11"/>
  <c r="L636" i="11" s="1"/>
  <c r="S636" i="11"/>
  <c r="M637" i="11"/>
  <c r="L637" i="11" s="1"/>
  <c r="S637" i="11"/>
  <c r="M638" i="11"/>
  <c r="L638" i="11" s="1"/>
  <c r="S638" i="11"/>
  <c r="M639" i="11"/>
  <c r="L639" i="11" s="1"/>
  <c r="S639" i="11"/>
  <c r="M640" i="11"/>
  <c r="L640" i="11" s="1"/>
  <c r="S640" i="11"/>
  <c r="M641" i="11"/>
  <c r="L641" i="11" s="1"/>
  <c r="S641" i="11"/>
  <c r="M642" i="11"/>
  <c r="L642" i="11" s="1"/>
  <c r="S642" i="11"/>
  <c r="M643" i="11"/>
  <c r="L643" i="11" s="1"/>
  <c r="S643" i="11"/>
  <c r="M644" i="11"/>
  <c r="L644" i="11" s="1"/>
  <c r="S644" i="11"/>
  <c r="M645" i="11"/>
  <c r="L645" i="11" s="1"/>
  <c r="S645" i="11"/>
  <c r="M646" i="11"/>
  <c r="L646" i="11" s="1"/>
  <c r="S646" i="11"/>
  <c r="M647" i="11"/>
  <c r="L647" i="11" s="1"/>
  <c r="S647" i="11"/>
  <c r="M648" i="11"/>
  <c r="L648" i="11" s="1"/>
  <c r="S648" i="11"/>
  <c r="M649" i="11"/>
  <c r="L649" i="11" s="1"/>
  <c r="S649" i="11"/>
  <c r="M650" i="11"/>
  <c r="L650" i="11" s="1"/>
  <c r="S650" i="11"/>
  <c r="M651" i="11"/>
  <c r="L651" i="11" s="1"/>
  <c r="S651" i="11"/>
  <c r="M652" i="11"/>
  <c r="L652" i="11" s="1"/>
  <c r="S652" i="11"/>
  <c r="M653" i="11"/>
  <c r="L653" i="11" s="1"/>
  <c r="S653" i="11"/>
  <c r="M654" i="11"/>
  <c r="L654" i="11" s="1"/>
  <c r="S654" i="11"/>
  <c r="M655" i="11"/>
  <c r="L655" i="11" s="1"/>
  <c r="S655" i="11"/>
  <c r="M656" i="11"/>
  <c r="L656" i="11" s="1"/>
  <c r="S656" i="11"/>
  <c r="M657" i="11"/>
  <c r="L657" i="11" s="1"/>
  <c r="S657" i="11"/>
  <c r="M658" i="11"/>
  <c r="L658" i="11" s="1"/>
  <c r="S658" i="11"/>
  <c r="M659" i="11"/>
  <c r="L659" i="11" s="1"/>
  <c r="S659" i="11"/>
  <c r="M660" i="11"/>
  <c r="L660" i="11" s="1"/>
  <c r="S660" i="11"/>
  <c r="M661" i="11"/>
  <c r="L661" i="11" s="1"/>
  <c r="S661" i="11"/>
  <c r="M662" i="11"/>
  <c r="L662" i="11" s="1"/>
  <c r="S662" i="11"/>
  <c r="M663" i="11"/>
  <c r="L663" i="11" s="1"/>
  <c r="S663" i="11"/>
  <c r="M664" i="11"/>
  <c r="L664" i="11" s="1"/>
  <c r="S664" i="11"/>
  <c r="M665" i="11"/>
  <c r="L665" i="11" s="1"/>
  <c r="S665" i="11"/>
  <c r="M666" i="11"/>
  <c r="L666" i="11" s="1"/>
  <c r="S666" i="11"/>
  <c r="M667" i="11"/>
  <c r="L667" i="11" s="1"/>
  <c r="S667" i="11"/>
  <c r="M668" i="11"/>
  <c r="L668" i="11" s="1"/>
  <c r="S668" i="11"/>
  <c r="M669" i="11"/>
  <c r="L669" i="11" s="1"/>
  <c r="S669" i="11"/>
  <c r="M670" i="11"/>
  <c r="L670" i="11" s="1"/>
  <c r="S670" i="11"/>
  <c r="M671" i="11"/>
  <c r="L671" i="11" s="1"/>
  <c r="S671" i="11"/>
  <c r="M672" i="11"/>
  <c r="L672" i="11" s="1"/>
  <c r="S672" i="11"/>
  <c r="M673" i="11"/>
  <c r="L673" i="11" s="1"/>
  <c r="S673" i="11"/>
  <c r="M674" i="11"/>
  <c r="L674" i="11" s="1"/>
  <c r="S674" i="11"/>
  <c r="M675" i="11"/>
  <c r="L675" i="11" s="1"/>
  <c r="S675" i="11"/>
  <c r="M676" i="11"/>
  <c r="L676" i="11" s="1"/>
  <c r="S676" i="11"/>
  <c r="M677" i="11"/>
  <c r="L677" i="11" s="1"/>
  <c r="S677" i="11"/>
  <c r="M678" i="11"/>
  <c r="L678" i="11" s="1"/>
  <c r="S678" i="11"/>
  <c r="M679" i="11"/>
  <c r="L679" i="11" s="1"/>
  <c r="S679" i="11"/>
  <c r="M680" i="11"/>
  <c r="L680" i="11" s="1"/>
  <c r="S680" i="11"/>
  <c r="M681" i="11"/>
  <c r="L681" i="11" s="1"/>
  <c r="S681" i="11"/>
  <c r="M682" i="11"/>
  <c r="L682" i="11" s="1"/>
  <c r="S682" i="11"/>
  <c r="M683" i="11"/>
  <c r="L683" i="11" s="1"/>
  <c r="S683" i="11"/>
  <c r="M684" i="11"/>
  <c r="L684" i="11" s="1"/>
  <c r="S684" i="11"/>
  <c r="M685" i="11"/>
  <c r="L685" i="11" s="1"/>
  <c r="S685" i="11"/>
  <c r="M686" i="11"/>
  <c r="L686" i="11" s="1"/>
  <c r="S686" i="11"/>
  <c r="M687" i="11"/>
  <c r="L687" i="11" s="1"/>
  <c r="S687" i="11"/>
  <c r="M688" i="11"/>
  <c r="L688" i="11" s="1"/>
  <c r="S688" i="11"/>
  <c r="M689" i="11"/>
  <c r="L689" i="11" s="1"/>
  <c r="S689" i="11"/>
  <c r="M690" i="11"/>
  <c r="L690" i="11" s="1"/>
  <c r="S690" i="11"/>
  <c r="M691" i="11"/>
  <c r="L691" i="11" s="1"/>
  <c r="S691" i="11"/>
  <c r="M692" i="11"/>
  <c r="L692" i="11" s="1"/>
  <c r="S692" i="11"/>
  <c r="M693" i="11"/>
  <c r="L693" i="11" s="1"/>
  <c r="S693" i="11"/>
  <c r="M694" i="11"/>
  <c r="L694" i="11" s="1"/>
  <c r="S694" i="11"/>
  <c r="M695" i="11"/>
  <c r="L695" i="11" s="1"/>
  <c r="S695" i="11"/>
  <c r="M696" i="11"/>
  <c r="L696" i="11" s="1"/>
  <c r="S696" i="11"/>
  <c r="M697" i="11"/>
  <c r="L697" i="11" s="1"/>
  <c r="S697" i="11"/>
  <c r="M698" i="11"/>
  <c r="L698" i="11" s="1"/>
  <c r="S698" i="11"/>
  <c r="M699" i="11"/>
  <c r="L699" i="11" s="1"/>
  <c r="S699" i="11"/>
  <c r="M700" i="11"/>
  <c r="L700" i="11" s="1"/>
  <c r="S700" i="11"/>
  <c r="M701" i="11"/>
  <c r="L701" i="11" s="1"/>
  <c r="S701" i="11"/>
  <c r="M702" i="11"/>
  <c r="L702" i="11" s="1"/>
  <c r="S702" i="11"/>
  <c r="M703" i="11"/>
  <c r="L703" i="11" s="1"/>
  <c r="S703" i="11"/>
  <c r="M704" i="11"/>
  <c r="L704" i="11" s="1"/>
  <c r="S704" i="11"/>
  <c r="M705" i="11"/>
  <c r="L705" i="11" s="1"/>
  <c r="S705" i="11"/>
  <c r="M706" i="11"/>
  <c r="L706" i="11" s="1"/>
  <c r="S706" i="11"/>
  <c r="M707" i="11"/>
  <c r="L707" i="11" s="1"/>
  <c r="S707" i="11"/>
  <c r="M708" i="11"/>
  <c r="L708" i="11" s="1"/>
  <c r="S708" i="11"/>
  <c r="M709" i="11"/>
  <c r="L709" i="11" s="1"/>
  <c r="S709" i="11"/>
  <c r="M710" i="11"/>
  <c r="L710" i="11" s="1"/>
  <c r="S710" i="11"/>
  <c r="M711" i="11"/>
  <c r="L711" i="11" s="1"/>
  <c r="S711" i="11"/>
  <c r="M712" i="11"/>
  <c r="L712" i="11" s="1"/>
  <c r="S712" i="11"/>
  <c r="M713" i="11"/>
  <c r="L713" i="11" s="1"/>
  <c r="S713" i="11"/>
  <c r="M714" i="11"/>
  <c r="L714" i="11" s="1"/>
  <c r="S714" i="11"/>
  <c r="M715" i="11"/>
  <c r="L715" i="11" s="1"/>
  <c r="S715" i="11"/>
  <c r="M716" i="11"/>
  <c r="L716" i="11" s="1"/>
  <c r="S716" i="11"/>
  <c r="M717" i="11"/>
  <c r="L717" i="11" s="1"/>
  <c r="S717" i="11"/>
  <c r="M718" i="11"/>
  <c r="L718" i="11" s="1"/>
  <c r="S718" i="11"/>
  <c r="M719" i="11"/>
  <c r="L719" i="11" s="1"/>
  <c r="S719" i="11"/>
  <c r="M720" i="11"/>
  <c r="L720" i="11" s="1"/>
  <c r="S720" i="11"/>
  <c r="M721" i="11"/>
  <c r="L721" i="11" s="1"/>
  <c r="S721" i="11"/>
  <c r="M722" i="11"/>
  <c r="L722" i="11" s="1"/>
  <c r="S722" i="11"/>
  <c r="M723" i="11"/>
  <c r="L723" i="11" s="1"/>
  <c r="S723" i="11"/>
  <c r="M724" i="11"/>
  <c r="L724" i="11" s="1"/>
  <c r="S724" i="11"/>
  <c r="M725" i="11"/>
  <c r="L725" i="11" s="1"/>
  <c r="S725" i="11"/>
  <c r="M726" i="11"/>
  <c r="L726" i="11" s="1"/>
  <c r="S726" i="11"/>
  <c r="M727" i="11"/>
  <c r="L727" i="11" s="1"/>
  <c r="S727" i="11"/>
  <c r="M728" i="11"/>
  <c r="L728" i="11" s="1"/>
  <c r="S728" i="11"/>
  <c r="M729" i="11"/>
  <c r="L729" i="11" s="1"/>
  <c r="S729" i="11"/>
  <c r="M730" i="11"/>
  <c r="L730" i="11" s="1"/>
  <c r="S730" i="11"/>
  <c r="M731" i="11"/>
  <c r="L731" i="11" s="1"/>
  <c r="S731" i="11"/>
  <c r="M732" i="11"/>
  <c r="L732" i="11" s="1"/>
  <c r="S732" i="11"/>
  <c r="M733" i="11"/>
  <c r="L733" i="11" s="1"/>
  <c r="S733" i="11"/>
  <c r="M734" i="11"/>
  <c r="L734" i="11" s="1"/>
  <c r="S734" i="11"/>
  <c r="M735" i="11"/>
  <c r="L735" i="11" s="1"/>
  <c r="S735" i="11"/>
  <c r="M736" i="11"/>
  <c r="L736" i="11" s="1"/>
  <c r="S736" i="11"/>
  <c r="M737" i="11"/>
  <c r="L737" i="11" s="1"/>
  <c r="S737" i="11"/>
  <c r="M738" i="11"/>
  <c r="L738" i="11" s="1"/>
  <c r="S738" i="11"/>
  <c r="M739" i="11"/>
  <c r="L739" i="11" s="1"/>
  <c r="S739" i="11"/>
  <c r="M740" i="11"/>
  <c r="L740" i="11" s="1"/>
  <c r="S740" i="11"/>
  <c r="M741" i="11"/>
  <c r="L741" i="11" s="1"/>
  <c r="S741" i="11"/>
  <c r="M742" i="11"/>
  <c r="L742" i="11" s="1"/>
  <c r="S742" i="11"/>
  <c r="M743" i="11"/>
  <c r="L743" i="11" s="1"/>
  <c r="S743" i="11"/>
  <c r="M744" i="11"/>
  <c r="L744" i="11" s="1"/>
  <c r="S744" i="11"/>
  <c r="M745" i="11"/>
  <c r="L745" i="11" s="1"/>
  <c r="S745" i="11"/>
  <c r="M746" i="11"/>
  <c r="L746" i="11" s="1"/>
  <c r="S746" i="11"/>
  <c r="M747" i="11"/>
  <c r="L747" i="11" s="1"/>
  <c r="S747" i="11"/>
  <c r="M748" i="11"/>
  <c r="L748" i="11" s="1"/>
  <c r="S748" i="11"/>
  <c r="M749" i="11"/>
  <c r="L749" i="11" s="1"/>
  <c r="S749" i="11"/>
  <c r="M750" i="11"/>
  <c r="L750" i="11" s="1"/>
  <c r="S750" i="11"/>
  <c r="M751" i="11"/>
  <c r="L751" i="11" s="1"/>
  <c r="S751" i="11"/>
  <c r="M752" i="11"/>
  <c r="L752" i="11" s="1"/>
  <c r="S752" i="11"/>
  <c r="M753" i="11"/>
  <c r="L753" i="11" s="1"/>
  <c r="S753" i="11"/>
  <c r="M754" i="11"/>
  <c r="L754" i="11" s="1"/>
  <c r="S754" i="11"/>
  <c r="M755" i="11"/>
  <c r="L755" i="11" s="1"/>
  <c r="S755" i="11"/>
  <c r="M756" i="11"/>
  <c r="L756" i="11" s="1"/>
  <c r="S756" i="11"/>
  <c r="M757" i="11"/>
  <c r="L757" i="11" s="1"/>
  <c r="S757" i="11"/>
  <c r="M758" i="11"/>
  <c r="L758" i="11" s="1"/>
  <c r="S758" i="11"/>
  <c r="M759" i="11"/>
  <c r="L759" i="11" s="1"/>
  <c r="S759" i="11"/>
  <c r="M760" i="11"/>
  <c r="L760" i="11" s="1"/>
  <c r="S760" i="11"/>
  <c r="M761" i="11"/>
  <c r="L761" i="11" s="1"/>
  <c r="S761" i="11"/>
  <c r="M762" i="11"/>
  <c r="L762" i="11" s="1"/>
  <c r="S762" i="11"/>
  <c r="M763" i="11"/>
  <c r="L763" i="11" s="1"/>
  <c r="S763" i="11"/>
  <c r="M764" i="11"/>
  <c r="L764" i="11" s="1"/>
  <c r="S764" i="11"/>
  <c r="M765" i="11"/>
  <c r="L765" i="11" s="1"/>
  <c r="S765" i="11"/>
  <c r="M766" i="11"/>
  <c r="L766" i="11" s="1"/>
  <c r="S766" i="11"/>
  <c r="M767" i="11"/>
  <c r="L767" i="11" s="1"/>
  <c r="S767" i="11"/>
  <c r="M768" i="11"/>
  <c r="L768" i="11" s="1"/>
  <c r="S768" i="11"/>
  <c r="M769" i="11"/>
  <c r="L769" i="11" s="1"/>
  <c r="S769" i="11"/>
  <c r="M770" i="11"/>
  <c r="L770" i="11" s="1"/>
  <c r="S770" i="11"/>
  <c r="M771" i="11"/>
  <c r="L771" i="11" s="1"/>
  <c r="S771" i="11"/>
  <c r="M772" i="11"/>
  <c r="L772" i="11" s="1"/>
  <c r="S772" i="11"/>
  <c r="M773" i="11"/>
  <c r="L773" i="11" s="1"/>
  <c r="S773" i="11"/>
  <c r="M774" i="11"/>
  <c r="L774" i="11" s="1"/>
  <c r="S774" i="11"/>
  <c r="M775" i="11"/>
  <c r="L775" i="11" s="1"/>
  <c r="S775" i="11"/>
  <c r="M776" i="11"/>
  <c r="L776" i="11" s="1"/>
  <c r="S776" i="11"/>
  <c r="M777" i="11"/>
  <c r="L777" i="11" s="1"/>
  <c r="S777" i="11"/>
  <c r="M778" i="11"/>
  <c r="L778" i="11" s="1"/>
  <c r="S778" i="11"/>
  <c r="M779" i="11"/>
  <c r="L779" i="11" s="1"/>
  <c r="S779" i="11"/>
  <c r="M780" i="11"/>
  <c r="L780" i="11" s="1"/>
  <c r="S780" i="11"/>
  <c r="M781" i="11"/>
  <c r="L781" i="11" s="1"/>
  <c r="S781" i="11"/>
  <c r="M782" i="11"/>
  <c r="L782" i="11" s="1"/>
  <c r="S782" i="11"/>
  <c r="M783" i="11"/>
  <c r="L783" i="11" s="1"/>
  <c r="S783" i="11"/>
  <c r="M784" i="11"/>
  <c r="L784" i="11" s="1"/>
  <c r="S784" i="11"/>
  <c r="M785" i="11"/>
  <c r="L785" i="11" s="1"/>
  <c r="S785" i="11"/>
  <c r="M786" i="11"/>
  <c r="L786" i="11" s="1"/>
  <c r="S786" i="11"/>
  <c r="M787" i="11"/>
  <c r="L787" i="11" s="1"/>
  <c r="S787" i="11"/>
  <c r="M788" i="11"/>
  <c r="L788" i="11" s="1"/>
  <c r="S788" i="11"/>
  <c r="M789" i="11"/>
  <c r="L789" i="11" s="1"/>
  <c r="S789" i="11"/>
  <c r="M790" i="11"/>
  <c r="L790" i="11" s="1"/>
  <c r="S790" i="11"/>
  <c r="M791" i="11"/>
  <c r="L791" i="11" s="1"/>
  <c r="S791" i="11"/>
  <c r="M792" i="11"/>
  <c r="L792" i="11" s="1"/>
  <c r="S792" i="11"/>
  <c r="M793" i="11"/>
  <c r="L793" i="11" s="1"/>
  <c r="S793" i="11"/>
  <c r="M794" i="11"/>
  <c r="L794" i="11" s="1"/>
  <c r="S794" i="11"/>
  <c r="M795" i="11"/>
  <c r="L795" i="11" s="1"/>
  <c r="S795" i="11"/>
  <c r="M796" i="11"/>
  <c r="L796" i="11" s="1"/>
  <c r="S796" i="11"/>
  <c r="M797" i="11"/>
  <c r="L797" i="11" s="1"/>
  <c r="S797" i="11"/>
  <c r="M798" i="11"/>
  <c r="L798" i="11" s="1"/>
  <c r="S798" i="11"/>
  <c r="M799" i="11"/>
  <c r="L799" i="11" s="1"/>
  <c r="S799" i="11"/>
  <c r="M800" i="11"/>
  <c r="L800" i="11" s="1"/>
  <c r="S800" i="11"/>
  <c r="M801" i="11"/>
  <c r="L801" i="11" s="1"/>
  <c r="S801" i="11"/>
  <c r="M802" i="11"/>
  <c r="L802" i="11" s="1"/>
  <c r="S802" i="11"/>
  <c r="M803" i="11"/>
  <c r="L803" i="11" s="1"/>
  <c r="S803" i="11"/>
  <c r="M804" i="11"/>
  <c r="L804" i="11" s="1"/>
  <c r="S804" i="11"/>
  <c r="M805" i="11"/>
  <c r="L805" i="11" s="1"/>
  <c r="S805" i="11"/>
  <c r="M806" i="11"/>
  <c r="L806" i="11" s="1"/>
  <c r="S806" i="11"/>
  <c r="M807" i="11"/>
  <c r="L807" i="11" s="1"/>
  <c r="S807" i="11"/>
  <c r="M808" i="11"/>
  <c r="L808" i="11" s="1"/>
  <c r="S808" i="11"/>
  <c r="M809" i="11"/>
  <c r="L809" i="11" s="1"/>
  <c r="S809" i="11"/>
  <c r="M810" i="11"/>
  <c r="L810" i="11" s="1"/>
  <c r="S810" i="11"/>
  <c r="M811" i="11"/>
  <c r="L811" i="11" s="1"/>
  <c r="S811" i="11"/>
  <c r="M812" i="11"/>
  <c r="L812" i="11" s="1"/>
  <c r="S812" i="11"/>
  <c r="M813" i="11"/>
  <c r="L813" i="11" s="1"/>
  <c r="S813" i="11"/>
  <c r="M814" i="11"/>
  <c r="L814" i="11" s="1"/>
  <c r="S814" i="11"/>
  <c r="M815" i="11"/>
  <c r="L815" i="11" s="1"/>
  <c r="S815" i="11"/>
  <c r="M816" i="11"/>
  <c r="L816" i="11" s="1"/>
  <c r="S816" i="11"/>
  <c r="M817" i="11"/>
  <c r="L817" i="11" s="1"/>
  <c r="S817" i="11"/>
  <c r="M818" i="11"/>
  <c r="L818" i="11" s="1"/>
  <c r="S818" i="11"/>
  <c r="M819" i="11"/>
  <c r="L819" i="11" s="1"/>
  <c r="S819" i="11"/>
  <c r="M820" i="11"/>
  <c r="L820" i="11" s="1"/>
  <c r="S820" i="11"/>
  <c r="M821" i="11"/>
  <c r="L821" i="11" s="1"/>
  <c r="S821" i="11"/>
  <c r="M822" i="11"/>
  <c r="L822" i="11" s="1"/>
  <c r="S822" i="11"/>
  <c r="M823" i="11"/>
  <c r="L823" i="11" s="1"/>
  <c r="S823" i="11"/>
  <c r="M824" i="11"/>
  <c r="L824" i="11" s="1"/>
  <c r="S824" i="11"/>
  <c r="M825" i="11"/>
  <c r="L825" i="11" s="1"/>
  <c r="S825" i="11"/>
  <c r="M826" i="11"/>
  <c r="L826" i="11" s="1"/>
  <c r="S826" i="11"/>
  <c r="M827" i="11"/>
  <c r="L827" i="11" s="1"/>
  <c r="S827" i="11"/>
  <c r="M828" i="11"/>
  <c r="L828" i="11" s="1"/>
  <c r="S828" i="11"/>
  <c r="M829" i="11"/>
  <c r="L829" i="11" s="1"/>
  <c r="S829" i="11"/>
  <c r="M830" i="11"/>
  <c r="L830" i="11" s="1"/>
  <c r="S830" i="11"/>
  <c r="M831" i="11"/>
  <c r="L831" i="11" s="1"/>
  <c r="S831" i="11"/>
  <c r="M832" i="11"/>
  <c r="L832" i="11" s="1"/>
  <c r="S832" i="11"/>
  <c r="M833" i="11"/>
  <c r="L833" i="11" s="1"/>
  <c r="S833" i="11"/>
  <c r="M834" i="11"/>
  <c r="L834" i="11" s="1"/>
  <c r="S834" i="11"/>
  <c r="M835" i="11"/>
  <c r="L835" i="11" s="1"/>
  <c r="S835" i="11"/>
  <c r="M836" i="11"/>
  <c r="L836" i="11" s="1"/>
  <c r="S836" i="11"/>
  <c r="M837" i="11"/>
  <c r="L837" i="11" s="1"/>
  <c r="S837" i="11"/>
  <c r="M838" i="11"/>
  <c r="L838" i="11" s="1"/>
  <c r="S838" i="11"/>
  <c r="M839" i="11"/>
  <c r="L839" i="11" s="1"/>
  <c r="S839" i="11"/>
  <c r="M840" i="11"/>
  <c r="L840" i="11" s="1"/>
  <c r="S840" i="11"/>
  <c r="M841" i="11"/>
  <c r="L841" i="11" s="1"/>
  <c r="S841" i="11"/>
  <c r="M842" i="11"/>
  <c r="L842" i="11" s="1"/>
  <c r="S842" i="11"/>
  <c r="M843" i="11"/>
  <c r="L843" i="11" s="1"/>
  <c r="S843" i="11"/>
  <c r="M844" i="11"/>
  <c r="L844" i="11" s="1"/>
  <c r="S844" i="11"/>
  <c r="M845" i="11"/>
  <c r="L845" i="11" s="1"/>
  <c r="S845" i="11"/>
  <c r="M846" i="11"/>
  <c r="L846" i="11" s="1"/>
  <c r="S846" i="11"/>
  <c r="M847" i="11"/>
  <c r="L847" i="11" s="1"/>
  <c r="S847" i="11"/>
  <c r="M848" i="11"/>
  <c r="L848" i="11" s="1"/>
  <c r="S848" i="11"/>
  <c r="M849" i="11"/>
  <c r="L849" i="11" s="1"/>
  <c r="S849" i="11"/>
  <c r="M850" i="11"/>
  <c r="L850" i="11" s="1"/>
  <c r="S850" i="11"/>
  <c r="M851" i="11"/>
  <c r="L851" i="11" s="1"/>
  <c r="S851" i="11"/>
  <c r="M852" i="11"/>
  <c r="L852" i="11" s="1"/>
  <c r="S852" i="11"/>
  <c r="M853" i="11"/>
  <c r="L853" i="11" s="1"/>
  <c r="S853" i="11"/>
  <c r="M854" i="11"/>
  <c r="L854" i="11" s="1"/>
  <c r="S854" i="11"/>
  <c r="M855" i="11"/>
  <c r="L855" i="11" s="1"/>
  <c r="S855" i="11"/>
  <c r="M856" i="11"/>
  <c r="L856" i="11" s="1"/>
  <c r="S856" i="11"/>
  <c r="M857" i="11"/>
  <c r="L857" i="11" s="1"/>
  <c r="S857" i="11"/>
  <c r="M858" i="11"/>
  <c r="L858" i="11" s="1"/>
  <c r="S858" i="11"/>
  <c r="M859" i="11"/>
  <c r="L859" i="11" s="1"/>
  <c r="S859" i="11"/>
  <c r="M860" i="11"/>
  <c r="L860" i="11" s="1"/>
  <c r="S860" i="11"/>
  <c r="M861" i="11"/>
  <c r="L861" i="11" s="1"/>
  <c r="S861" i="11"/>
  <c r="M862" i="11"/>
  <c r="L862" i="11" s="1"/>
  <c r="S862" i="11"/>
  <c r="M863" i="11"/>
  <c r="L863" i="11" s="1"/>
  <c r="S863" i="11"/>
  <c r="M864" i="11"/>
  <c r="L864" i="11" s="1"/>
  <c r="S864" i="11"/>
  <c r="M865" i="11"/>
  <c r="L865" i="11" s="1"/>
  <c r="S865" i="11"/>
  <c r="M866" i="11"/>
  <c r="L866" i="11" s="1"/>
  <c r="S866" i="11"/>
  <c r="M867" i="11"/>
  <c r="L867" i="11" s="1"/>
  <c r="S867" i="11"/>
  <c r="M868" i="11"/>
  <c r="L868" i="11" s="1"/>
  <c r="S868" i="11"/>
  <c r="M869" i="11"/>
  <c r="L869" i="11" s="1"/>
  <c r="S869" i="11"/>
  <c r="M870" i="11"/>
  <c r="L870" i="11" s="1"/>
  <c r="S870" i="11"/>
  <c r="M871" i="11"/>
  <c r="L871" i="11" s="1"/>
  <c r="S871" i="11"/>
  <c r="M872" i="11"/>
  <c r="L872" i="11" s="1"/>
  <c r="S872" i="11"/>
  <c r="M873" i="11"/>
  <c r="L873" i="11" s="1"/>
  <c r="S873" i="11"/>
  <c r="M874" i="11"/>
  <c r="L874" i="11" s="1"/>
  <c r="S874" i="11"/>
  <c r="M875" i="11"/>
  <c r="L875" i="11" s="1"/>
  <c r="S875" i="11"/>
  <c r="M876" i="11"/>
  <c r="L876" i="11" s="1"/>
  <c r="S876" i="11"/>
  <c r="M877" i="11"/>
  <c r="L877" i="11" s="1"/>
  <c r="S877" i="11"/>
  <c r="M878" i="11"/>
  <c r="L878" i="11" s="1"/>
  <c r="S878" i="11"/>
  <c r="M879" i="11"/>
  <c r="L879" i="11" s="1"/>
  <c r="S879" i="11"/>
  <c r="M880" i="11"/>
  <c r="L880" i="11" s="1"/>
  <c r="S880" i="11"/>
  <c r="M881" i="11"/>
  <c r="L881" i="11" s="1"/>
  <c r="S881" i="11"/>
  <c r="M882" i="11"/>
  <c r="L882" i="11" s="1"/>
  <c r="S882" i="11"/>
  <c r="M883" i="11"/>
  <c r="L883" i="11" s="1"/>
  <c r="S883" i="11"/>
  <c r="M884" i="11"/>
  <c r="L884" i="11" s="1"/>
  <c r="S884" i="11"/>
  <c r="M885" i="11"/>
  <c r="L885" i="11" s="1"/>
  <c r="S885" i="11"/>
  <c r="M886" i="11"/>
  <c r="L886" i="11" s="1"/>
  <c r="S886" i="11"/>
  <c r="M887" i="11"/>
  <c r="L887" i="11" s="1"/>
  <c r="S887" i="11"/>
  <c r="M888" i="11"/>
  <c r="L888" i="11" s="1"/>
  <c r="S888" i="11"/>
  <c r="M889" i="11"/>
  <c r="L889" i="11" s="1"/>
  <c r="S889" i="11"/>
  <c r="M890" i="11"/>
  <c r="L890" i="11" s="1"/>
  <c r="S890" i="11"/>
  <c r="M891" i="11"/>
  <c r="L891" i="11" s="1"/>
  <c r="S891" i="11"/>
  <c r="M892" i="11"/>
  <c r="L892" i="11" s="1"/>
  <c r="S892" i="11"/>
  <c r="M893" i="11"/>
  <c r="L893" i="11" s="1"/>
  <c r="S893" i="11"/>
  <c r="M894" i="11"/>
  <c r="L894" i="11" s="1"/>
  <c r="S894" i="11"/>
  <c r="M895" i="11"/>
  <c r="L895" i="11" s="1"/>
  <c r="S895" i="11"/>
  <c r="M896" i="11"/>
  <c r="L896" i="11" s="1"/>
  <c r="S896" i="11"/>
  <c r="M897" i="11"/>
  <c r="L897" i="11" s="1"/>
  <c r="S897" i="11"/>
  <c r="M898" i="11"/>
  <c r="L898" i="11" s="1"/>
  <c r="S898" i="11"/>
  <c r="M899" i="11"/>
  <c r="L899" i="11" s="1"/>
  <c r="S899" i="11"/>
  <c r="M900" i="11"/>
  <c r="L900" i="11" s="1"/>
  <c r="S900" i="11"/>
  <c r="M901" i="11"/>
  <c r="L901" i="11" s="1"/>
  <c r="S901" i="11"/>
  <c r="M902" i="11"/>
  <c r="L902" i="11" s="1"/>
  <c r="S902" i="11"/>
  <c r="M903" i="11"/>
  <c r="L903" i="11" s="1"/>
  <c r="S903" i="11"/>
  <c r="M904" i="11"/>
  <c r="L904" i="11" s="1"/>
  <c r="S904" i="11"/>
  <c r="M905" i="11"/>
  <c r="L905" i="11" s="1"/>
  <c r="S905" i="11"/>
  <c r="M906" i="11"/>
  <c r="L906" i="11" s="1"/>
  <c r="S906" i="11"/>
  <c r="M907" i="11"/>
  <c r="L907" i="11" s="1"/>
  <c r="S907" i="11"/>
  <c r="M908" i="11"/>
  <c r="L908" i="11" s="1"/>
  <c r="S908" i="11"/>
  <c r="M909" i="11"/>
  <c r="L909" i="11" s="1"/>
  <c r="S909" i="11"/>
  <c r="M910" i="11"/>
  <c r="L910" i="11" s="1"/>
  <c r="S910" i="11"/>
  <c r="M911" i="11"/>
  <c r="L911" i="11" s="1"/>
  <c r="S911" i="11"/>
  <c r="M912" i="11"/>
  <c r="L912" i="11" s="1"/>
  <c r="S912" i="11"/>
  <c r="M913" i="11"/>
  <c r="L913" i="11" s="1"/>
  <c r="S913" i="11"/>
  <c r="M914" i="11"/>
  <c r="L914" i="11" s="1"/>
  <c r="S914" i="11"/>
  <c r="M915" i="11"/>
  <c r="L915" i="11" s="1"/>
  <c r="S915" i="11"/>
  <c r="M916" i="11"/>
  <c r="L916" i="11" s="1"/>
  <c r="S916" i="11"/>
  <c r="M917" i="11"/>
  <c r="L917" i="11" s="1"/>
  <c r="S917" i="11"/>
  <c r="M918" i="11"/>
  <c r="L918" i="11" s="1"/>
  <c r="S918" i="11"/>
  <c r="M919" i="11"/>
  <c r="L919" i="11" s="1"/>
  <c r="S919" i="11"/>
  <c r="M920" i="11"/>
  <c r="L920" i="11" s="1"/>
  <c r="S920" i="11"/>
  <c r="M921" i="11"/>
  <c r="L921" i="11" s="1"/>
  <c r="S921" i="11"/>
  <c r="M922" i="11"/>
  <c r="L922" i="11" s="1"/>
  <c r="S922" i="11"/>
  <c r="M923" i="11"/>
  <c r="L923" i="11" s="1"/>
  <c r="S923" i="11"/>
  <c r="M924" i="11"/>
  <c r="L924" i="11" s="1"/>
  <c r="S924" i="11"/>
  <c r="M925" i="11"/>
  <c r="L925" i="11" s="1"/>
  <c r="S925" i="11"/>
  <c r="M926" i="11"/>
  <c r="L926" i="11" s="1"/>
  <c r="S926" i="11"/>
  <c r="M927" i="11"/>
  <c r="L927" i="11" s="1"/>
  <c r="S927" i="11"/>
  <c r="M928" i="11"/>
  <c r="L928" i="11" s="1"/>
  <c r="S928" i="11"/>
  <c r="M929" i="11"/>
  <c r="L929" i="11" s="1"/>
  <c r="S929" i="11"/>
  <c r="M930" i="11"/>
  <c r="L930" i="11" s="1"/>
  <c r="S930" i="11"/>
  <c r="M931" i="11"/>
  <c r="L931" i="11" s="1"/>
  <c r="S931" i="11"/>
  <c r="M932" i="11"/>
  <c r="L932" i="11" s="1"/>
  <c r="S932" i="11"/>
  <c r="M933" i="11"/>
  <c r="L933" i="11" s="1"/>
  <c r="S933" i="11"/>
  <c r="M934" i="11"/>
  <c r="L934" i="11" s="1"/>
  <c r="S934" i="11"/>
  <c r="M935" i="11"/>
  <c r="L935" i="11" s="1"/>
  <c r="S935" i="11"/>
  <c r="M936" i="11"/>
  <c r="L936" i="11" s="1"/>
  <c r="S936" i="11"/>
  <c r="M937" i="11"/>
  <c r="L937" i="11" s="1"/>
  <c r="S937" i="11"/>
  <c r="M938" i="11"/>
  <c r="L938" i="11" s="1"/>
  <c r="S938" i="11"/>
  <c r="M939" i="11"/>
  <c r="L939" i="11" s="1"/>
  <c r="S939" i="11"/>
  <c r="M940" i="11"/>
  <c r="L940" i="11" s="1"/>
  <c r="S940" i="11"/>
  <c r="M941" i="11"/>
  <c r="L941" i="11" s="1"/>
  <c r="S941" i="11"/>
  <c r="M942" i="11"/>
  <c r="L942" i="11" s="1"/>
  <c r="S942" i="11"/>
  <c r="M943" i="11"/>
  <c r="L943" i="11" s="1"/>
  <c r="S943" i="11"/>
  <c r="M944" i="11"/>
  <c r="L944" i="11" s="1"/>
  <c r="S944" i="11"/>
  <c r="M945" i="11"/>
  <c r="L945" i="11" s="1"/>
  <c r="S945" i="11"/>
  <c r="M946" i="11"/>
  <c r="L946" i="11" s="1"/>
  <c r="S946" i="11"/>
  <c r="M947" i="11"/>
  <c r="L947" i="11" s="1"/>
  <c r="S947" i="11"/>
  <c r="M948" i="11"/>
  <c r="L948" i="11" s="1"/>
  <c r="S948" i="11"/>
  <c r="M949" i="11"/>
  <c r="L949" i="11" s="1"/>
  <c r="S949" i="11"/>
  <c r="M950" i="11"/>
  <c r="L950" i="11" s="1"/>
  <c r="S950" i="11"/>
  <c r="M951" i="11"/>
  <c r="L951" i="11" s="1"/>
  <c r="S951" i="11"/>
  <c r="M952" i="11"/>
  <c r="L952" i="11" s="1"/>
  <c r="S952" i="11"/>
  <c r="M953" i="11"/>
  <c r="L953" i="11" s="1"/>
  <c r="S953" i="11"/>
  <c r="M954" i="11"/>
  <c r="L954" i="11" s="1"/>
  <c r="S954" i="11"/>
  <c r="M955" i="11"/>
  <c r="L955" i="11" s="1"/>
  <c r="S955" i="11"/>
  <c r="M956" i="11"/>
  <c r="L956" i="11" s="1"/>
  <c r="S956" i="11"/>
  <c r="M957" i="11"/>
  <c r="L957" i="11" s="1"/>
  <c r="S957" i="11"/>
  <c r="M958" i="11"/>
  <c r="L958" i="11" s="1"/>
  <c r="S958" i="11"/>
  <c r="M959" i="11"/>
  <c r="L959" i="11" s="1"/>
  <c r="S959" i="11"/>
  <c r="M960" i="11"/>
  <c r="L960" i="11" s="1"/>
  <c r="S960" i="11"/>
  <c r="M961" i="11"/>
  <c r="L961" i="11" s="1"/>
  <c r="S961" i="11"/>
  <c r="M962" i="11"/>
  <c r="L962" i="11" s="1"/>
  <c r="S962" i="11"/>
  <c r="M963" i="11"/>
  <c r="L963" i="11" s="1"/>
  <c r="S963" i="11"/>
  <c r="M964" i="11"/>
  <c r="L964" i="11" s="1"/>
  <c r="S964" i="11"/>
  <c r="M965" i="11"/>
  <c r="L965" i="11" s="1"/>
  <c r="S965" i="11"/>
  <c r="M966" i="11"/>
  <c r="L966" i="11" s="1"/>
  <c r="S966" i="11"/>
  <c r="M967" i="11"/>
  <c r="L967" i="11" s="1"/>
  <c r="S967" i="11"/>
  <c r="M968" i="11"/>
  <c r="L968" i="11" s="1"/>
  <c r="S968" i="11"/>
  <c r="M969" i="11"/>
  <c r="L969" i="11" s="1"/>
  <c r="S969" i="11"/>
  <c r="M970" i="11"/>
  <c r="L970" i="11" s="1"/>
  <c r="S970" i="11"/>
  <c r="M971" i="11"/>
  <c r="L971" i="11" s="1"/>
  <c r="S971" i="11"/>
  <c r="M972" i="11"/>
  <c r="L972" i="11" s="1"/>
  <c r="S972" i="11"/>
  <c r="M973" i="11"/>
  <c r="L973" i="11" s="1"/>
  <c r="S973" i="11"/>
  <c r="M974" i="11"/>
  <c r="L974" i="11" s="1"/>
  <c r="S974" i="11"/>
  <c r="M975" i="11"/>
  <c r="L975" i="11" s="1"/>
  <c r="S975" i="11"/>
  <c r="M976" i="11"/>
  <c r="L976" i="11" s="1"/>
  <c r="S976" i="11"/>
  <c r="M977" i="11"/>
  <c r="L977" i="11" s="1"/>
  <c r="S977" i="11"/>
  <c r="M978" i="11"/>
  <c r="L978" i="11" s="1"/>
  <c r="S978" i="11"/>
  <c r="M979" i="11"/>
  <c r="L979" i="11" s="1"/>
  <c r="S979" i="11"/>
  <c r="M980" i="11"/>
  <c r="L980" i="11" s="1"/>
  <c r="S980" i="11"/>
  <c r="M981" i="11"/>
  <c r="L981" i="11" s="1"/>
  <c r="S981" i="11"/>
  <c r="M982" i="11"/>
  <c r="L982" i="11" s="1"/>
  <c r="S982" i="11"/>
  <c r="M983" i="11"/>
  <c r="L983" i="11" s="1"/>
  <c r="S983" i="11"/>
  <c r="M984" i="11"/>
  <c r="L984" i="11" s="1"/>
  <c r="S984" i="11"/>
  <c r="M985" i="11"/>
  <c r="L985" i="11" s="1"/>
  <c r="S985" i="11"/>
  <c r="M986" i="11"/>
  <c r="L986" i="11" s="1"/>
  <c r="S986" i="11"/>
  <c r="M987" i="11"/>
  <c r="L987" i="11" s="1"/>
  <c r="S987" i="11"/>
  <c r="M988" i="11"/>
  <c r="L988" i="11" s="1"/>
  <c r="S988" i="11"/>
  <c r="M989" i="11"/>
  <c r="L989" i="11" s="1"/>
  <c r="S989" i="11"/>
  <c r="M990" i="11"/>
  <c r="L990" i="11" s="1"/>
  <c r="S990" i="11"/>
  <c r="M991" i="11"/>
  <c r="L991" i="11" s="1"/>
  <c r="S991" i="11"/>
  <c r="M992" i="11"/>
  <c r="L992" i="11" s="1"/>
  <c r="S992" i="11"/>
  <c r="M993" i="11"/>
  <c r="L993" i="11" s="1"/>
  <c r="S993" i="11"/>
  <c r="M994" i="11"/>
  <c r="L994" i="11" s="1"/>
  <c r="S994" i="11"/>
  <c r="M995" i="11"/>
  <c r="L995" i="11" s="1"/>
  <c r="S995" i="11"/>
  <c r="M996" i="11"/>
  <c r="L996" i="11" s="1"/>
  <c r="S996" i="11"/>
  <c r="M997" i="11"/>
  <c r="L997" i="11" s="1"/>
  <c r="S997" i="11"/>
  <c r="M998" i="11"/>
  <c r="L998" i="11" s="1"/>
  <c r="S998" i="11"/>
  <c r="M999" i="11"/>
  <c r="L999" i="11" s="1"/>
  <c r="S999" i="11"/>
  <c r="M1000" i="11"/>
  <c r="L1000" i="11" s="1"/>
  <c r="S1000" i="11"/>
  <c r="M1001" i="11"/>
  <c r="L1001" i="11" s="1"/>
  <c r="S1001" i="11"/>
  <c r="M1002" i="11"/>
  <c r="L1002" i="11" s="1"/>
  <c r="S1002" i="11"/>
  <c r="M156" i="11"/>
  <c r="L156" i="11" s="1"/>
  <c r="S156" i="11"/>
  <c r="M157" i="11"/>
  <c r="L157" i="11" s="1"/>
  <c r="S157" i="11"/>
  <c r="M158" i="11"/>
  <c r="L158" i="11" s="1"/>
  <c r="S158" i="11"/>
  <c r="M159" i="11"/>
  <c r="L159" i="11" s="1"/>
  <c r="S159" i="11"/>
  <c r="M160" i="11"/>
  <c r="L160" i="11" s="1"/>
  <c r="S160" i="11"/>
  <c r="M161" i="11"/>
  <c r="L161" i="11" s="1"/>
  <c r="S161" i="11"/>
  <c r="M162" i="11"/>
  <c r="L162" i="11" s="1"/>
  <c r="S162" i="11"/>
  <c r="M163" i="11"/>
  <c r="L163" i="11" s="1"/>
  <c r="S163" i="11"/>
  <c r="M164" i="11"/>
  <c r="L164" i="11" s="1"/>
  <c r="S164" i="11"/>
  <c r="M165" i="11"/>
  <c r="L165" i="11" s="1"/>
  <c r="S165" i="11"/>
  <c r="M166" i="11"/>
  <c r="L166" i="11" s="1"/>
  <c r="S166" i="11"/>
  <c r="M167" i="11"/>
  <c r="L167" i="11" s="1"/>
  <c r="S167" i="11"/>
  <c r="M168" i="11"/>
  <c r="L168" i="11" s="1"/>
  <c r="S168" i="11"/>
  <c r="M169" i="11"/>
  <c r="L169" i="11" s="1"/>
  <c r="S169" i="11"/>
  <c r="M170" i="11"/>
  <c r="L170" i="11" s="1"/>
  <c r="S170" i="11"/>
  <c r="M171" i="11"/>
  <c r="L171" i="11" s="1"/>
  <c r="S171" i="11"/>
  <c r="M172" i="11"/>
  <c r="L172" i="11" s="1"/>
  <c r="S172" i="11"/>
  <c r="M173" i="11"/>
  <c r="L173" i="11" s="1"/>
  <c r="S173" i="11"/>
  <c r="M174" i="11"/>
  <c r="L174" i="11" s="1"/>
  <c r="S174" i="11"/>
  <c r="M175" i="11"/>
  <c r="L175" i="11" s="1"/>
  <c r="S175" i="11"/>
  <c r="M176" i="11"/>
  <c r="L176" i="11" s="1"/>
  <c r="S176" i="11"/>
  <c r="M177" i="11"/>
  <c r="L177" i="11" s="1"/>
  <c r="S177" i="11"/>
  <c r="M178" i="11"/>
  <c r="L178" i="11" s="1"/>
  <c r="S178" i="11"/>
  <c r="M179" i="11"/>
  <c r="L179" i="11" s="1"/>
  <c r="S179" i="11"/>
  <c r="M180" i="11"/>
  <c r="L180" i="11" s="1"/>
  <c r="S180" i="11"/>
  <c r="M181" i="11"/>
  <c r="L181" i="11" s="1"/>
  <c r="S181" i="11"/>
  <c r="M182" i="11"/>
  <c r="L182" i="11" s="1"/>
  <c r="S182" i="11"/>
  <c r="M183" i="11"/>
  <c r="L183" i="11" s="1"/>
  <c r="S183" i="11"/>
  <c r="M184" i="11"/>
  <c r="L184" i="11" s="1"/>
  <c r="S184" i="11"/>
  <c r="M185" i="11"/>
  <c r="L185" i="11" s="1"/>
  <c r="S185" i="11"/>
  <c r="M186" i="11"/>
  <c r="L186" i="11" s="1"/>
  <c r="S186" i="11"/>
  <c r="M187" i="11"/>
  <c r="L187" i="11" s="1"/>
  <c r="S187" i="11"/>
  <c r="M188" i="11"/>
  <c r="L188" i="11" s="1"/>
  <c r="S188" i="11"/>
  <c r="M189" i="11"/>
  <c r="L189" i="11" s="1"/>
  <c r="S189" i="11"/>
  <c r="M190" i="11"/>
  <c r="L190" i="11" s="1"/>
  <c r="S190" i="11"/>
  <c r="M191" i="11"/>
  <c r="L191" i="11" s="1"/>
  <c r="S191" i="11"/>
  <c r="M192" i="11"/>
  <c r="L192" i="11" s="1"/>
  <c r="S192" i="11"/>
  <c r="M193" i="11"/>
  <c r="L193" i="11" s="1"/>
  <c r="S193" i="11"/>
  <c r="M194" i="11"/>
  <c r="L194" i="11" s="1"/>
  <c r="S194" i="11"/>
  <c r="M195" i="11"/>
  <c r="L195" i="11" s="1"/>
  <c r="S195" i="11"/>
  <c r="M196" i="11"/>
  <c r="L196" i="11" s="1"/>
  <c r="S196" i="11"/>
  <c r="M197" i="11"/>
  <c r="L197" i="11" s="1"/>
  <c r="S197" i="11"/>
  <c r="M198" i="11"/>
  <c r="L198" i="11" s="1"/>
  <c r="S198" i="11"/>
  <c r="M199" i="11"/>
  <c r="L199" i="11" s="1"/>
  <c r="S199" i="11"/>
  <c r="M200" i="11"/>
  <c r="L200" i="11" s="1"/>
  <c r="S200" i="11"/>
  <c r="M201" i="11"/>
  <c r="L201" i="11" s="1"/>
  <c r="S201" i="11"/>
  <c r="M202" i="11"/>
  <c r="L202" i="11" s="1"/>
  <c r="S202" i="11"/>
  <c r="M203" i="11"/>
  <c r="L203" i="11" s="1"/>
  <c r="S203" i="11"/>
  <c r="M204" i="11"/>
  <c r="L204" i="11" s="1"/>
  <c r="S204" i="11"/>
  <c r="M205" i="11"/>
  <c r="L205" i="11" s="1"/>
  <c r="S205" i="11"/>
  <c r="M206" i="11"/>
  <c r="L206" i="11" s="1"/>
  <c r="S206" i="11"/>
  <c r="M207" i="11"/>
  <c r="L207" i="11" s="1"/>
  <c r="S207" i="11"/>
  <c r="M208" i="11"/>
  <c r="L208" i="11" s="1"/>
  <c r="S208" i="11"/>
  <c r="M209" i="11"/>
  <c r="L209" i="11" s="1"/>
  <c r="S209" i="11"/>
  <c r="M210" i="11"/>
  <c r="L210" i="11" s="1"/>
  <c r="S210" i="11"/>
  <c r="M211" i="11"/>
  <c r="L211" i="11" s="1"/>
  <c r="S211" i="11"/>
  <c r="M212" i="11"/>
  <c r="L212" i="11" s="1"/>
  <c r="S212" i="11"/>
  <c r="M213" i="11"/>
  <c r="L213" i="11" s="1"/>
  <c r="S213" i="11"/>
  <c r="M214" i="11"/>
  <c r="L214" i="11" s="1"/>
  <c r="S214" i="11"/>
  <c r="M215" i="11"/>
  <c r="L215" i="11" s="1"/>
  <c r="S215" i="11"/>
  <c r="M216" i="11"/>
  <c r="L216" i="11" s="1"/>
  <c r="S216" i="11"/>
  <c r="M217" i="11"/>
  <c r="L217" i="11" s="1"/>
  <c r="S217" i="11"/>
  <c r="M218" i="11"/>
  <c r="L218" i="11" s="1"/>
  <c r="S218" i="11"/>
  <c r="M219" i="11"/>
  <c r="L219" i="11" s="1"/>
  <c r="S219" i="11"/>
  <c r="M220" i="11"/>
  <c r="L220" i="11" s="1"/>
  <c r="S220" i="11"/>
  <c r="M221" i="11"/>
  <c r="L221" i="11" s="1"/>
  <c r="S221" i="11"/>
  <c r="M222" i="11"/>
  <c r="L222" i="11" s="1"/>
  <c r="S222" i="11"/>
  <c r="M223" i="11"/>
  <c r="L223" i="11" s="1"/>
  <c r="S223" i="11"/>
  <c r="M224" i="11"/>
  <c r="L224" i="11" s="1"/>
  <c r="S224" i="11"/>
  <c r="M225" i="11"/>
  <c r="L225" i="11" s="1"/>
  <c r="S225" i="11"/>
  <c r="M226" i="11"/>
  <c r="L226" i="11" s="1"/>
  <c r="S226" i="11"/>
  <c r="M227" i="11"/>
  <c r="L227" i="11" s="1"/>
  <c r="S227" i="11"/>
  <c r="M228" i="11"/>
  <c r="L228" i="11" s="1"/>
  <c r="S228" i="11"/>
  <c r="M229" i="11"/>
  <c r="L229" i="11" s="1"/>
  <c r="S229" i="11"/>
  <c r="M230" i="11"/>
  <c r="L230" i="11" s="1"/>
  <c r="S230" i="11"/>
  <c r="M231" i="11"/>
  <c r="L231" i="11" s="1"/>
  <c r="S231" i="11"/>
  <c r="M232" i="11"/>
  <c r="L232" i="11" s="1"/>
  <c r="S232" i="11"/>
  <c r="M233" i="11"/>
  <c r="L233" i="11" s="1"/>
  <c r="S233" i="11"/>
  <c r="M234" i="11"/>
  <c r="L234" i="11" s="1"/>
  <c r="S234" i="11"/>
  <c r="M235" i="11"/>
  <c r="L235" i="11" s="1"/>
  <c r="S235" i="11"/>
  <c r="M236" i="11"/>
  <c r="L236" i="11" s="1"/>
  <c r="S236" i="11"/>
  <c r="M237" i="11"/>
  <c r="L237" i="11" s="1"/>
  <c r="S237" i="11"/>
  <c r="M238" i="11"/>
  <c r="L238" i="11" s="1"/>
  <c r="S238" i="11"/>
  <c r="M239" i="11"/>
  <c r="L239" i="11" s="1"/>
  <c r="S239" i="11"/>
  <c r="M240" i="11"/>
  <c r="L240" i="11" s="1"/>
  <c r="S240" i="11"/>
  <c r="M241" i="11"/>
  <c r="L241" i="11" s="1"/>
  <c r="S241" i="11"/>
  <c r="M242" i="11"/>
  <c r="L242" i="11" s="1"/>
  <c r="S242" i="11"/>
  <c r="M243" i="11"/>
  <c r="L243" i="11" s="1"/>
  <c r="S243" i="11"/>
  <c r="M244" i="11"/>
  <c r="L244" i="11" s="1"/>
  <c r="S244" i="11"/>
  <c r="M245" i="11"/>
  <c r="L245" i="11" s="1"/>
  <c r="S245" i="11"/>
  <c r="M246" i="11"/>
  <c r="L246" i="11" s="1"/>
  <c r="S246" i="11"/>
  <c r="M247" i="11"/>
  <c r="L247" i="11" s="1"/>
  <c r="S247" i="11"/>
  <c r="M248" i="11"/>
  <c r="L248" i="11" s="1"/>
  <c r="S248" i="11"/>
  <c r="M249" i="11"/>
  <c r="L249" i="11" s="1"/>
  <c r="S249" i="11"/>
  <c r="M250" i="11"/>
  <c r="L250" i="11" s="1"/>
  <c r="S250" i="11"/>
  <c r="M251" i="11"/>
  <c r="L251" i="11" s="1"/>
  <c r="S251" i="11"/>
  <c r="M252" i="11"/>
  <c r="L252" i="11" s="1"/>
  <c r="S252" i="11"/>
  <c r="M253" i="11"/>
  <c r="L253" i="11" s="1"/>
  <c r="S253" i="11"/>
  <c r="M254" i="11"/>
  <c r="L254" i="11" s="1"/>
  <c r="S254" i="11"/>
  <c r="M255" i="11"/>
  <c r="L255" i="11" s="1"/>
  <c r="S255" i="11"/>
  <c r="M256" i="11"/>
  <c r="L256" i="11" s="1"/>
  <c r="S256" i="11"/>
  <c r="M257" i="11"/>
  <c r="L257" i="11" s="1"/>
  <c r="S257" i="11"/>
  <c r="M258" i="11"/>
  <c r="L258" i="11" s="1"/>
  <c r="S258" i="11"/>
  <c r="M259" i="11"/>
  <c r="L259" i="11" s="1"/>
  <c r="S259" i="11"/>
  <c r="M260" i="11"/>
  <c r="L260" i="11" s="1"/>
  <c r="S260" i="11"/>
  <c r="M261" i="11"/>
  <c r="L261" i="11" s="1"/>
  <c r="S261" i="11"/>
  <c r="M262" i="11"/>
  <c r="L262" i="11" s="1"/>
  <c r="S262" i="11"/>
  <c r="M263" i="11"/>
  <c r="L263" i="11" s="1"/>
  <c r="S263" i="11"/>
  <c r="M264" i="11"/>
  <c r="L264" i="11" s="1"/>
  <c r="S264" i="11"/>
  <c r="M265" i="11"/>
  <c r="L265" i="11" s="1"/>
  <c r="S265" i="11"/>
  <c r="M266" i="11"/>
  <c r="L266" i="11" s="1"/>
  <c r="S266" i="11"/>
  <c r="M267" i="11"/>
  <c r="L267" i="11" s="1"/>
  <c r="S267" i="11"/>
  <c r="M268" i="11"/>
  <c r="L268" i="11" s="1"/>
  <c r="S268" i="11"/>
  <c r="M269" i="11"/>
  <c r="L269" i="11" s="1"/>
  <c r="S269" i="11"/>
  <c r="M270" i="11"/>
  <c r="L270" i="11" s="1"/>
  <c r="S270" i="11"/>
  <c r="M271" i="11"/>
  <c r="L271" i="11" s="1"/>
  <c r="S271" i="11"/>
  <c r="M272" i="11"/>
  <c r="L272" i="11" s="1"/>
  <c r="S272" i="11"/>
  <c r="M273" i="11"/>
  <c r="L273" i="11" s="1"/>
  <c r="S273" i="11"/>
  <c r="M274" i="11"/>
  <c r="L274" i="11" s="1"/>
  <c r="S274" i="11"/>
  <c r="M275" i="11"/>
  <c r="L275" i="11" s="1"/>
  <c r="S275" i="11"/>
  <c r="M276" i="11"/>
  <c r="L276" i="11" s="1"/>
  <c r="S276" i="11"/>
  <c r="M277" i="11"/>
  <c r="L277" i="11" s="1"/>
  <c r="S277" i="11"/>
  <c r="M278" i="11"/>
  <c r="L278" i="11" s="1"/>
  <c r="S278" i="11"/>
  <c r="M279" i="11"/>
  <c r="L279" i="11" s="1"/>
  <c r="S279" i="11"/>
  <c r="M280" i="11"/>
  <c r="L280" i="11" s="1"/>
  <c r="S280" i="11"/>
  <c r="M281" i="11"/>
  <c r="L281" i="11" s="1"/>
  <c r="S281" i="11"/>
  <c r="M282" i="11"/>
  <c r="L282" i="11" s="1"/>
  <c r="S282" i="11"/>
  <c r="M283" i="11"/>
  <c r="L283" i="11" s="1"/>
  <c r="S283" i="11"/>
  <c r="M284" i="11"/>
  <c r="L284" i="11" s="1"/>
  <c r="S284" i="11"/>
  <c r="M285" i="11"/>
  <c r="L285" i="11" s="1"/>
  <c r="S285" i="11"/>
  <c r="M286" i="11"/>
  <c r="L286" i="11" s="1"/>
  <c r="S286" i="11"/>
  <c r="M287" i="11"/>
  <c r="L287" i="11" s="1"/>
  <c r="S287" i="11"/>
  <c r="M288" i="11"/>
  <c r="L288" i="11" s="1"/>
  <c r="S288" i="11"/>
  <c r="M289" i="11"/>
  <c r="L289" i="11" s="1"/>
  <c r="S289" i="11"/>
  <c r="M290" i="11"/>
  <c r="L290" i="11" s="1"/>
  <c r="S290" i="11"/>
  <c r="M291" i="11"/>
  <c r="L291" i="11" s="1"/>
  <c r="S291" i="11"/>
  <c r="M292" i="11"/>
  <c r="L292" i="11" s="1"/>
  <c r="S292" i="11"/>
  <c r="M293" i="11"/>
  <c r="L293" i="11" s="1"/>
  <c r="S293" i="11"/>
  <c r="M294" i="11"/>
  <c r="L294" i="11" s="1"/>
  <c r="S294" i="11"/>
  <c r="M295" i="11"/>
  <c r="L295" i="11" s="1"/>
  <c r="S295" i="11"/>
  <c r="M296" i="11"/>
  <c r="L296" i="11" s="1"/>
  <c r="S296" i="11"/>
  <c r="M297" i="11"/>
  <c r="L297" i="11" s="1"/>
  <c r="S297" i="11"/>
  <c r="M298" i="11"/>
  <c r="L298" i="11" s="1"/>
  <c r="S298" i="11"/>
  <c r="M299" i="11"/>
  <c r="L299" i="11" s="1"/>
  <c r="S299" i="11"/>
  <c r="M300" i="11"/>
  <c r="L300" i="11" s="1"/>
  <c r="S300" i="11"/>
  <c r="M301" i="11"/>
  <c r="L301" i="11" s="1"/>
  <c r="S301" i="11"/>
  <c r="M302" i="11"/>
  <c r="L302" i="11" s="1"/>
  <c r="S302" i="11"/>
  <c r="M303" i="11"/>
  <c r="L303" i="11" s="1"/>
  <c r="S303" i="11"/>
  <c r="M304" i="11"/>
  <c r="L304" i="11" s="1"/>
  <c r="S304" i="11"/>
  <c r="M305" i="11"/>
  <c r="L305" i="11" s="1"/>
  <c r="S305" i="11"/>
  <c r="M306" i="11"/>
  <c r="L306" i="11" s="1"/>
  <c r="S306" i="11"/>
  <c r="M307" i="11"/>
  <c r="L307" i="11" s="1"/>
  <c r="S307" i="11"/>
  <c r="M308" i="11"/>
  <c r="L308" i="11" s="1"/>
  <c r="S308" i="11"/>
  <c r="M309" i="11"/>
  <c r="L309" i="11" s="1"/>
  <c r="S309" i="11"/>
  <c r="M310" i="11"/>
  <c r="L310" i="11" s="1"/>
  <c r="S310" i="11"/>
  <c r="M311" i="11"/>
  <c r="L311" i="11" s="1"/>
  <c r="S311" i="11"/>
  <c r="M312" i="11"/>
  <c r="L312" i="11" s="1"/>
  <c r="S312" i="11"/>
  <c r="M313" i="11"/>
  <c r="L313" i="11" s="1"/>
  <c r="S313" i="11"/>
  <c r="M314" i="11"/>
  <c r="L314" i="11" s="1"/>
  <c r="S314" i="11"/>
  <c r="M315" i="11"/>
  <c r="L315" i="11" s="1"/>
  <c r="S315" i="11"/>
  <c r="M316" i="11"/>
  <c r="L316" i="11" s="1"/>
  <c r="S316" i="11"/>
  <c r="M317" i="11"/>
  <c r="L317" i="11" s="1"/>
  <c r="S317" i="11"/>
  <c r="M318" i="11"/>
  <c r="L318" i="11" s="1"/>
  <c r="S318" i="11"/>
  <c r="M319" i="11"/>
  <c r="L319" i="11" s="1"/>
  <c r="S319" i="11"/>
  <c r="M320" i="11"/>
  <c r="L320" i="11" s="1"/>
  <c r="S320" i="11"/>
  <c r="M321" i="11"/>
  <c r="L321" i="11" s="1"/>
  <c r="S321" i="11"/>
  <c r="M322" i="11"/>
  <c r="L322" i="11" s="1"/>
  <c r="S322" i="11"/>
  <c r="M323" i="11"/>
  <c r="L323" i="11" s="1"/>
  <c r="S323" i="11"/>
  <c r="M324" i="11"/>
  <c r="L324" i="11" s="1"/>
  <c r="S324" i="11"/>
  <c r="M325" i="11"/>
  <c r="L325" i="11" s="1"/>
  <c r="S325" i="11"/>
  <c r="M326" i="11"/>
  <c r="L326" i="11" s="1"/>
  <c r="S326" i="11"/>
  <c r="M327" i="11"/>
  <c r="L327" i="11" s="1"/>
  <c r="S327" i="11"/>
  <c r="M328" i="11"/>
  <c r="L328" i="11" s="1"/>
  <c r="S328" i="11"/>
  <c r="M329" i="11"/>
  <c r="L329" i="11" s="1"/>
  <c r="S329" i="11"/>
  <c r="M330" i="11"/>
  <c r="L330" i="11" s="1"/>
  <c r="S330" i="11"/>
  <c r="M331" i="11"/>
  <c r="L331" i="11" s="1"/>
  <c r="S331" i="11"/>
  <c r="M332" i="11"/>
  <c r="L332" i="11" s="1"/>
  <c r="S332" i="11"/>
  <c r="M333" i="11"/>
  <c r="L333" i="11" s="1"/>
  <c r="S333" i="11"/>
  <c r="M334" i="11"/>
  <c r="L334" i="11" s="1"/>
  <c r="S334" i="11"/>
  <c r="M335" i="11"/>
  <c r="L335" i="11" s="1"/>
  <c r="S335" i="11"/>
  <c r="M336" i="11"/>
  <c r="L336" i="11" s="1"/>
  <c r="S336" i="11"/>
  <c r="M337" i="11"/>
  <c r="L337" i="11" s="1"/>
  <c r="S337" i="11"/>
  <c r="M338" i="11"/>
  <c r="L338" i="11" s="1"/>
  <c r="S338" i="11"/>
  <c r="M339" i="11"/>
  <c r="L339" i="11" s="1"/>
  <c r="S339" i="11"/>
  <c r="M340" i="11"/>
  <c r="L340" i="11" s="1"/>
  <c r="S340" i="11"/>
  <c r="M341" i="11"/>
  <c r="L341" i="11" s="1"/>
  <c r="S341" i="11"/>
  <c r="M342" i="11"/>
  <c r="L342" i="11" s="1"/>
  <c r="S342" i="11"/>
  <c r="M343" i="11"/>
  <c r="L343" i="11" s="1"/>
  <c r="S343" i="11"/>
  <c r="M344" i="11"/>
  <c r="L344" i="11" s="1"/>
  <c r="S344" i="11"/>
  <c r="M345" i="11"/>
  <c r="L345" i="11" s="1"/>
  <c r="S345" i="11"/>
  <c r="M346" i="11"/>
  <c r="L346" i="11" s="1"/>
  <c r="S346" i="11"/>
  <c r="M347" i="11"/>
  <c r="L347" i="11" s="1"/>
  <c r="S347" i="11"/>
  <c r="M348" i="11"/>
  <c r="L348" i="11" s="1"/>
  <c r="S348" i="11"/>
  <c r="M349" i="11"/>
  <c r="L349" i="11" s="1"/>
  <c r="S349" i="11"/>
  <c r="M350" i="11"/>
  <c r="L350" i="11" s="1"/>
  <c r="S350" i="11"/>
  <c r="M351" i="11"/>
  <c r="L351" i="11" s="1"/>
  <c r="S351" i="11"/>
  <c r="M352" i="11"/>
  <c r="L352" i="11" s="1"/>
  <c r="S352" i="11"/>
  <c r="M353" i="11"/>
  <c r="L353" i="11" s="1"/>
  <c r="S353" i="11"/>
  <c r="M354" i="11"/>
  <c r="L354" i="11" s="1"/>
  <c r="S354" i="11"/>
  <c r="M355" i="11"/>
  <c r="L355" i="11" s="1"/>
  <c r="S355" i="11"/>
  <c r="M356" i="11"/>
  <c r="L356" i="11" s="1"/>
  <c r="S356" i="11"/>
  <c r="M357" i="11"/>
  <c r="L357" i="11" s="1"/>
  <c r="S357" i="11"/>
  <c r="M358" i="11"/>
  <c r="L358" i="11" s="1"/>
  <c r="S358" i="11"/>
  <c r="M359" i="11"/>
  <c r="L359" i="11" s="1"/>
  <c r="S359" i="11"/>
  <c r="M360" i="11"/>
  <c r="L360" i="11" s="1"/>
  <c r="S360" i="11"/>
  <c r="M361" i="11"/>
  <c r="L361" i="11" s="1"/>
  <c r="S361" i="11"/>
  <c r="M362" i="11"/>
  <c r="L362" i="11" s="1"/>
  <c r="S362" i="11"/>
  <c r="M363" i="11"/>
  <c r="L363" i="11" s="1"/>
  <c r="S363" i="11"/>
  <c r="M364" i="11"/>
  <c r="L364" i="11" s="1"/>
  <c r="S364" i="11"/>
  <c r="M365" i="11"/>
  <c r="L365" i="11" s="1"/>
  <c r="S365" i="11"/>
  <c r="M366" i="11"/>
  <c r="L366" i="11" s="1"/>
  <c r="S366" i="11"/>
  <c r="M367" i="11"/>
  <c r="L367" i="11" s="1"/>
  <c r="S367" i="11"/>
  <c r="M368" i="11"/>
  <c r="L368" i="11" s="1"/>
  <c r="S368" i="11"/>
  <c r="M369" i="11"/>
  <c r="L369" i="11" s="1"/>
  <c r="S369" i="11"/>
  <c r="M370" i="11"/>
  <c r="L370" i="11" s="1"/>
  <c r="S370" i="11"/>
  <c r="M371" i="11"/>
  <c r="L371" i="11" s="1"/>
  <c r="S371" i="11"/>
  <c r="M372" i="11"/>
  <c r="L372" i="11" s="1"/>
  <c r="S372" i="11"/>
  <c r="M373" i="11"/>
  <c r="L373" i="11" s="1"/>
  <c r="S373" i="11"/>
  <c r="M374" i="11"/>
  <c r="L374" i="11" s="1"/>
  <c r="S374" i="11"/>
  <c r="M375" i="11"/>
  <c r="L375" i="11" s="1"/>
  <c r="S375" i="11"/>
  <c r="M376" i="11"/>
  <c r="L376" i="11" s="1"/>
  <c r="S376" i="11"/>
  <c r="M377" i="11"/>
  <c r="L377" i="11" s="1"/>
  <c r="S377" i="11"/>
  <c r="M378" i="11"/>
  <c r="L378" i="11" s="1"/>
  <c r="S378" i="11"/>
  <c r="M379" i="11"/>
  <c r="L379" i="11" s="1"/>
  <c r="S379" i="11"/>
  <c r="M380" i="11"/>
  <c r="L380" i="11" s="1"/>
  <c r="S380" i="11"/>
  <c r="M381" i="11"/>
  <c r="L381" i="11" s="1"/>
  <c r="S381" i="11"/>
  <c r="M382" i="11"/>
  <c r="L382" i="11" s="1"/>
  <c r="S382" i="11"/>
  <c r="M383" i="11"/>
  <c r="L383" i="11" s="1"/>
  <c r="S383" i="11"/>
  <c r="M384" i="11"/>
  <c r="L384" i="11" s="1"/>
  <c r="S384" i="11"/>
  <c r="M385" i="11"/>
  <c r="L385" i="11" s="1"/>
  <c r="S385" i="11"/>
  <c r="M386" i="11"/>
  <c r="L386" i="11" s="1"/>
  <c r="S386" i="11"/>
  <c r="M387" i="11"/>
  <c r="L387" i="11" s="1"/>
  <c r="S387" i="11"/>
  <c r="M388" i="11"/>
  <c r="L388" i="11" s="1"/>
  <c r="S388" i="11"/>
  <c r="M389" i="11"/>
  <c r="L389" i="11" s="1"/>
  <c r="S389" i="11"/>
  <c r="M390" i="11"/>
  <c r="L390" i="11" s="1"/>
  <c r="S390" i="11"/>
  <c r="M391" i="11"/>
  <c r="L391" i="11" s="1"/>
  <c r="S391" i="11"/>
  <c r="M392" i="11"/>
  <c r="L392" i="11" s="1"/>
  <c r="S392" i="11"/>
  <c r="M393" i="11"/>
  <c r="L393" i="11" s="1"/>
  <c r="S393" i="11"/>
  <c r="M394" i="11"/>
  <c r="L394" i="11" s="1"/>
  <c r="S394" i="11"/>
  <c r="M395" i="11"/>
  <c r="L395" i="11" s="1"/>
  <c r="S395" i="11"/>
  <c r="M396" i="11"/>
  <c r="L396" i="11" s="1"/>
  <c r="S396" i="11"/>
  <c r="M397" i="11"/>
  <c r="L397" i="11" s="1"/>
  <c r="S397" i="11"/>
  <c r="M398" i="11"/>
  <c r="L398" i="11" s="1"/>
  <c r="S398" i="11"/>
  <c r="M399" i="11"/>
  <c r="L399" i="11" s="1"/>
  <c r="S399" i="11"/>
  <c r="M400" i="11"/>
  <c r="L400" i="11" s="1"/>
  <c r="S400" i="11"/>
  <c r="M401" i="11"/>
  <c r="L401" i="11" s="1"/>
  <c r="S401" i="11"/>
  <c r="M402" i="11"/>
  <c r="L402" i="11" s="1"/>
  <c r="S402" i="11"/>
  <c r="M403" i="11"/>
  <c r="L403" i="11" s="1"/>
  <c r="S403" i="11"/>
  <c r="M404" i="11"/>
  <c r="L404" i="11" s="1"/>
  <c r="S404" i="11"/>
  <c r="M405" i="11"/>
  <c r="L405" i="11" s="1"/>
  <c r="S405" i="11"/>
  <c r="M406" i="11"/>
  <c r="L406" i="11" s="1"/>
  <c r="S406" i="11"/>
  <c r="M407" i="11"/>
  <c r="L407" i="11" s="1"/>
  <c r="S407" i="11"/>
  <c r="M408" i="11"/>
  <c r="L408" i="11" s="1"/>
  <c r="S408" i="11"/>
  <c r="M409" i="11"/>
  <c r="L409" i="11" s="1"/>
  <c r="S409" i="11"/>
  <c r="M410" i="11"/>
  <c r="L410" i="11" s="1"/>
  <c r="S410" i="11"/>
  <c r="M411" i="11"/>
  <c r="L411" i="11" s="1"/>
  <c r="S411" i="11"/>
  <c r="M412" i="11"/>
  <c r="L412" i="11" s="1"/>
  <c r="S412" i="11"/>
  <c r="M413" i="11"/>
  <c r="L413" i="11" s="1"/>
  <c r="S413" i="11"/>
  <c r="M414" i="11"/>
  <c r="L414" i="11" s="1"/>
  <c r="S414" i="11"/>
  <c r="M415" i="11"/>
  <c r="L415" i="11" s="1"/>
  <c r="S415" i="11"/>
  <c r="M416" i="11"/>
  <c r="L416" i="11" s="1"/>
  <c r="S416" i="11"/>
  <c r="M417" i="11"/>
  <c r="L417" i="11" s="1"/>
  <c r="S417" i="11"/>
  <c r="M418" i="11"/>
  <c r="L418" i="11" s="1"/>
  <c r="S418" i="11"/>
  <c r="M419" i="11"/>
  <c r="L419" i="11" s="1"/>
  <c r="S419" i="11"/>
  <c r="M420" i="11"/>
  <c r="L420" i="11" s="1"/>
  <c r="S420" i="11"/>
  <c r="M421" i="11"/>
  <c r="L421" i="11" s="1"/>
  <c r="S421" i="11"/>
  <c r="M422" i="11"/>
  <c r="L422" i="11" s="1"/>
  <c r="S422" i="11"/>
  <c r="M423" i="11"/>
  <c r="L423" i="11" s="1"/>
  <c r="S423" i="11"/>
  <c r="M424" i="11"/>
  <c r="L424" i="11" s="1"/>
  <c r="S424" i="11"/>
  <c r="M425" i="11"/>
  <c r="L425" i="11" s="1"/>
  <c r="S425" i="11"/>
  <c r="M426" i="11"/>
  <c r="L426" i="11" s="1"/>
  <c r="S426" i="11"/>
  <c r="M427" i="11"/>
  <c r="L427" i="11" s="1"/>
  <c r="S427" i="11"/>
  <c r="M428" i="11"/>
  <c r="L428" i="11" s="1"/>
  <c r="S428" i="11"/>
  <c r="M429" i="11"/>
  <c r="L429" i="11" s="1"/>
  <c r="S429" i="11"/>
  <c r="M430" i="11"/>
  <c r="L430" i="11" s="1"/>
  <c r="S430" i="11"/>
  <c r="M431" i="11"/>
  <c r="L431" i="11" s="1"/>
  <c r="S431" i="11"/>
  <c r="M432" i="11"/>
  <c r="L432" i="11" s="1"/>
  <c r="S432" i="11"/>
  <c r="M433" i="11"/>
  <c r="L433" i="11" s="1"/>
  <c r="S433" i="11"/>
  <c r="M434" i="11"/>
  <c r="L434" i="11" s="1"/>
  <c r="S434" i="11"/>
  <c r="M435" i="11"/>
  <c r="L435" i="11" s="1"/>
  <c r="S435" i="11"/>
  <c r="M436" i="11"/>
  <c r="L436" i="11" s="1"/>
  <c r="S436" i="11"/>
  <c r="M437" i="11"/>
  <c r="L437" i="11" s="1"/>
  <c r="S437" i="11"/>
  <c r="M438" i="11"/>
  <c r="L438" i="11" s="1"/>
  <c r="S438" i="11"/>
  <c r="M439" i="11"/>
  <c r="L439" i="11" s="1"/>
  <c r="S439" i="11"/>
  <c r="M440" i="11"/>
  <c r="L440" i="11" s="1"/>
  <c r="S440" i="11"/>
  <c r="M441" i="11"/>
  <c r="L441" i="11" s="1"/>
  <c r="S441" i="11"/>
  <c r="M442" i="11"/>
  <c r="L442" i="11" s="1"/>
  <c r="S442" i="11"/>
  <c r="M443" i="11"/>
  <c r="L443" i="11" s="1"/>
  <c r="S443" i="11"/>
  <c r="M444" i="11"/>
  <c r="L444" i="11" s="1"/>
  <c r="S444" i="11"/>
  <c r="M445" i="11"/>
  <c r="L445" i="11" s="1"/>
  <c r="S445" i="11"/>
  <c r="M446" i="11"/>
  <c r="L446" i="11" s="1"/>
  <c r="S446" i="11"/>
  <c r="M447" i="11"/>
  <c r="L447" i="11" s="1"/>
  <c r="S447" i="11"/>
  <c r="M448" i="11"/>
  <c r="L448" i="11" s="1"/>
  <c r="S448" i="11"/>
  <c r="M449" i="11"/>
  <c r="L449" i="11" s="1"/>
  <c r="S449" i="11"/>
  <c r="M450" i="11"/>
  <c r="L450" i="11" s="1"/>
  <c r="S450" i="11"/>
  <c r="M451" i="11"/>
  <c r="L451" i="11" s="1"/>
  <c r="S451" i="11"/>
  <c r="M452" i="11"/>
  <c r="L452" i="11" s="1"/>
  <c r="S452" i="11"/>
  <c r="M453" i="11"/>
  <c r="L453" i="11" s="1"/>
  <c r="S453" i="11"/>
  <c r="M454" i="11"/>
  <c r="L454" i="11" s="1"/>
  <c r="S454" i="11"/>
  <c r="M455" i="11"/>
  <c r="L455" i="11" s="1"/>
  <c r="S455" i="11"/>
  <c r="M456" i="11"/>
  <c r="L456" i="11" s="1"/>
  <c r="S456" i="11"/>
  <c r="M457" i="11"/>
  <c r="L457" i="11" s="1"/>
  <c r="S457" i="11"/>
  <c r="M458" i="11"/>
  <c r="L458" i="11" s="1"/>
  <c r="S458" i="11"/>
  <c r="M459" i="11"/>
  <c r="L459" i="11" s="1"/>
  <c r="S459" i="11"/>
  <c r="M460" i="11"/>
  <c r="L460" i="11" s="1"/>
  <c r="S460" i="11"/>
  <c r="M461" i="11"/>
  <c r="L461" i="11" s="1"/>
  <c r="S461" i="11"/>
  <c r="M462" i="11"/>
  <c r="L462" i="11" s="1"/>
  <c r="S462" i="11"/>
  <c r="M463" i="11"/>
  <c r="L463" i="11" s="1"/>
  <c r="S463" i="11"/>
  <c r="M464" i="11"/>
  <c r="L464" i="11" s="1"/>
  <c r="S464" i="11"/>
  <c r="M465" i="11"/>
  <c r="L465" i="11" s="1"/>
  <c r="S465" i="11"/>
  <c r="M466" i="11"/>
  <c r="L466" i="11" s="1"/>
  <c r="S466" i="11"/>
  <c r="M467" i="11"/>
  <c r="L467" i="11" s="1"/>
  <c r="S467" i="11"/>
  <c r="M468" i="11"/>
  <c r="L468" i="11" s="1"/>
  <c r="S468" i="11"/>
  <c r="M469" i="11"/>
  <c r="L469" i="11" s="1"/>
  <c r="S469" i="11"/>
  <c r="M470" i="11"/>
  <c r="L470" i="11" s="1"/>
  <c r="S470" i="11"/>
  <c r="M471" i="11"/>
  <c r="L471" i="11" s="1"/>
  <c r="S471" i="11"/>
  <c r="M472" i="11"/>
  <c r="L472" i="11" s="1"/>
  <c r="S472" i="11"/>
  <c r="M473" i="11"/>
  <c r="L473" i="11" s="1"/>
  <c r="S473" i="11"/>
  <c r="M474" i="11"/>
  <c r="L474" i="11" s="1"/>
  <c r="S474" i="11"/>
  <c r="M475" i="11"/>
  <c r="L475" i="11" s="1"/>
  <c r="S475" i="11"/>
  <c r="M476" i="11"/>
  <c r="L476" i="11" s="1"/>
  <c r="S476" i="11"/>
  <c r="M477" i="11"/>
  <c r="L477" i="11" s="1"/>
  <c r="S477" i="11"/>
  <c r="M478" i="11"/>
  <c r="L478" i="11" s="1"/>
  <c r="S478" i="11"/>
  <c r="M479" i="11"/>
  <c r="L479" i="11" s="1"/>
  <c r="S479" i="11"/>
  <c r="M480" i="11"/>
  <c r="L480" i="11" s="1"/>
  <c r="S480" i="11"/>
  <c r="M481" i="11"/>
  <c r="L481" i="11" s="1"/>
  <c r="S481" i="11"/>
  <c r="M482" i="11"/>
  <c r="L482" i="11" s="1"/>
  <c r="S482" i="11"/>
  <c r="M483" i="11"/>
  <c r="L483" i="11" s="1"/>
  <c r="S483" i="11"/>
  <c r="M484" i="11"/>
  <c r="L484" i="11" s="1"/>
  <c r="S484" i="11"/>
  <c r="M485" i="11"/>
  <c r="L485" i="11" s="1"/>
  <c r="S485" i="11"/>
  <c r="M486" i="11"/>
  <c r="L486" i="11" s="1"/>
  <c r="S486" i="11"/>
  <c r="M487" i="11"/>
  <c r="L487" i="11" s="1"/>
  <c r="S487" i="11"/>
  <c r="M488" i="11"/>
  <c r="L488" i="11" s="1"/>
  <c r="S488" i="11"/>
  <c r="M489" i="11"/>
  <c r="L489" i="11" s="1"/>
  <c r="S489" i="11"/>
  <c r="M490" i="11"/>
  <c r="L490" i="11" s="1"/>
  <c r="S490" i="11"/>
  <c r="M491" i="11"/>
  <c r="L491" i="11" s="1"/>
  <c r="S491" i="11"/>
  <c r="M492" i="11"/>
  <c r="L492" i="11" s="1"/>
  <c r="S492" i="11"/>
  <c r="M493" i="11"/>
  <c r="L493" i="11" s="1"/>
  <c r="S493" i="11"/>
  <c r="M494" i="11"/>
  <c r="L494" i="11" s="1"/>
  <c r="S494" i="11"/>
  <c r="M495" i="11"/>
  <c r="L495" i="11" s="1"/>
  <c r="S495" i="11"/>
  <c r="M496" i="11"/>
  <c r="L496" i="11" s="1"/>
  <c r="S496" i="11"/>
  <c r="M497" i="11"/>
  <c r="L497" i="11" s="1"/>
  <c r="S497" i="11"/>
  <c r="M498" i="11"/>
  <c r="L498" i="11" s="1"/>
  <c r="S498" i="11"/>
  <c r="M8" i="11"/>
  <c r="N8" i="11" s="1"/>
  <c r="Q8" i="11" s="1"/>
  <c r="S8" i="11"/>
  <c r="M9" i="11"/>
  <c r="L9" i="11" s="1"/>
  <c r="S9" i="11"/>
  <c r="M10" i="11"/>
  <c r="S10" i="11"/>
  <c r="M11" i="11"/>
  <c r="S11" i="11"/>
  <c r="M12" i="11"/>
  <c r="L12" i="11" s="1"/>
  <c r="S12" i="11"/>
  <c r="M13" i="11"/>
  <c r="L13" i="11" s="1"/>
  <c r="S13" i="11"/>
  <c r="M14" i="11"/>
  <c r="L14" i="11" s="1"/>
  <c r="S14" i="11"/>
  <c r="M15" i="11"/>
  <c r="L15" i="11" s="1"/>
  <c r="S15" i="11"/>
  <c r="M16" i="11"/>
  <c r="S16" i="11"/>
  <c r="M17" i="11"/>
  <c r="L17" i="11" s="1"/>
  <c r="S17" i="11"/>
  <c r="M18" i="11"/>
  <c r="L18" i="11" s="1"/>
  <c r="S18" i="11"/>
  <c r="M19" i="11"/>
  <c r="L19" i="11" s="1"/>
  <c r="S19" i="11"/>
  <c r="M20" i="11"/>
  <c r="L20" i="11" s="1"/>
  <c r="S20" i="11"/>
  <c r="M21" i="11"/>
  <c r="L21" i="11" s="1"/>
  <c r="S21" i="11"/>
  <c r="M22" i="11"/>
  <c r="S22" i="11"/>
  <c r="M23" i="11"/>
  <c r="L23" i="11" s="1"/>
  <c r="S23" i="11"/>
  <c r="M24" i="11"/>
  <c r="L24" i="11" s="1"/>
  <c r="S24" i="11"/>
  <c r="M25" i="11"/>
  <c r="L25" i="11" s="1"/>
  <c r="S25" i="11"/>
  <c r="M26" i="11"/>
  <c r="L26" i="11" s="1"/>
  <c r="S26" i="11"/>
  <c r="M27" i="11"/>
  <c r="L27" i="11" s="1"/>
  <c r="S27" i="11"/>
  <c r="M28" i="11"/>
  <c r="L28" i="11" s="1"/>
  <c r="S28" i="11"/>
  <c r="M29" i="11"/>
  <c r="L29" i="11" s="1"/>
  <c r="S29" i="11"/>
  <c r="M30" i="11"/>
  <c r="L30" i="11" s="1"/>
  <c r="S30" i="11"/>
  <c r="M31" i="11"/>
  <c r="L31" i="11" s="1"/>
  <c r="S31" i="11"/>
  <c r="M32" i="11"/>
  <c r="L32" i="11" s="1"/>
  <c r="S32" i="11"/>
  <c r="M33" i="11"/>
  <c r="L33" i="11" s="1"/>
  <c r="S33" i="11"/>
  <c r="M34" i="11"/>
  <c r="L34" i="11" s="1"/>
  <c r="S34" i="11"/>
  <c r="M35" i="11"/>
  <c r="L35" i="11" s="1"/>
  <c r="S35" i="11"/>
  <c r="M36" i="11"/>
  <c r="L36" i="11" s="1"/>
  <c r="S36" i="11"/>
  <c r="M37" i="11"/>
  <c r="L37" i="11" s="1"/>
  <c r="S37" i="11"/>
  <c r="M38" i="11"/>
  <c r="L38" i="11" s="1"/>
  <c r="S38" i="11"/>
  <c r="M39" i="11"/>
  <c r="L39" i="11" s="1"/>
  <c r="S39" i="11"/>
  <c r="M40" i="11"/>
  <c r="L40" i="11" s="1"/>
  <c r="S40" i="11"/>
  <c r="M41" i="11"/>
  <c r="L41" i="11" s="1"/>
  <c r="S41" i="11"/>
  <c r="M42" i="11"/>
  <c r="L42" i="11" s="1"/>
  <c r="S42" i="11"/>
  <c r="M43" i="11"/>
  <c r="L43" i="11" s="1"/>
  <c r="S43" i="11"/>
  <c r="M44" i="11"/>
  <c r="L44" i="11" s="1"/>
  <c r="S44" i="11"/>
  <c r="M45" i="11"/>
  <c r="L45" i="11" s="1"/>
  <c r="S45" i="11"/>
  <c r="M46" i="11"/>
  <c r="L46" i="11" s="1"/>
  <c r="S46" i="11"/>
  <c r="M47" i="11"/>
  <c r="L47" i="11" s="1"/>
  <c r="S47" i="11"/>
  <c r="M48" i="11"/>
  <c r="L48" i="11" s="1"/>
  <c r="S48" i="11"/>
  <c r="M49" i="11"/>
  <c r="L49" i="11" s="1"/>
  <c r="S49" i="11"/>
  <c r="M50" i="11"/>
  <c r="L50" i="11" s="1"/>
  <c r="S50" i="11"/>
  <c r="M51" i="11"/>
  <c r="L51" i="11" s="1"/>
  <c r="S51" i="11"/>
  <c r="M52" i="11"/>
  <c r="L52" i="11" s="1"/>
  <c r="S52" i="11"/>
  <c r="M53" i="11"/>
  <c r="L53" i="11" s="1"/>
  <c r="S53" i="11"/>
  <c r="M54" i="11"/>
  <c r="L54" i="11" s="1"/>
  <c r="S54" i="11"/>
  <c r="M55" i="11"/>
  <c r="L55" i="11" s="1"/>
  <c r="S55" i="11"/>
  <c r="M56" i="11"/>
  <c r="L56" i="11" s="1"/>
  <c r="S56" i="11"/>
  <c r="M57" i="11"/>
  <c r="L57" i="11" s="1"/>
  <c r="S57" i="11"/>
  <c r="M58" i="11"/>
  <c r="L58" i="11" s="1"/>
  <c r="S58" i="11"/>
  <c r="M59" i="11"/>
  <c r="L59" i="11" s="1"/>
  <c r="S59" i="11"/>
  <c r="M60" i="11"/>
  <c r="L60" i="11" s="1"/>
  <c r="S60" i="11"/>
  <c r="M61" i="11"/>
  <c r="L61" i="11" s="1"/>
  <c r="S61" i="11"/>
  <c r="M62" i="11"/>
  <c r="L62" i="11" s="1"/>
  <c r="S62" i="11"/>
  <c r="M63" i="11"/>
  <c r="L63" i="11" s="1"/>
  <c r="S63" i="11"/>
  <c r="M64" i="11"/>
  <c r="L64" i="11" s="1"/>
  <c r="S64" i="11"/>
  <c r="M65" i="11"/>
  <c r="L65" i="11" s="1"/>
  <c r="S65" i="11"/>
  <c r="M66" i="11"/>
  <c r="L66" i="11" s="1"/>
  <c r="S66" i="11"/>
  <c r="M67" i="11"/>
  <c r="L67" i="11" s="1"/>
  <c r="S67" i="11"/>
  <c r="M68" i="11"/>
  <c r="L68" i="11" s="1"/>
  <c r="S68" i="11"/>
  <c r="M69" i="11"/>
  <c r="L69" i="11" s="1"/>
  <c r="S69" i="11"/>
  <c r="M70" i="11"/>
  <c r="L70" i="11" s="1"/>
  <c r="S70" i="11"/>
  <c r="M71" i="11"/>
  <c r="L71" i="11" s="1"/>
  <c r="S71" i="11"/>
  <c r="M72" i="11"/>
  <c r="L72" i="11" s="1"/>
  <c r="S72" i="11"/>
  <c r="M73" i="11"/>
  <c r="L73" i="11" s="1"/>
  <c r="S73" i="11"/>
  <c r="M74" i="11"/>
  <c r="L74" i="11" s="1"/>
  <c r="S74" i="11"/>
  <c r="M75" i="11"/>
  <c r="L75" i="11" s="1"/>
  <c r="S75" i="11"/>
  <c r="M76" i="11"/>
  <c r="L76" i="11" s="1"/>
  <c r="S76" i="11"/>
  <c r="M77" i="11"/>
  <c r="L77" i="11" s="1"/>
  <c r="S77" i="11"/>
  <c r="M78" i="11"/>
  <c r="L78" i="11" s="1"/>
  <c r="S78" i="11"/>
  <c r="M79" i="11"/>
  <c r="L79" i="11" s="1"/>
  <c r="S79" i="11"/>
  <c r="M80" i="11"/>
  <c r="L80" i="11" s="1"/>
  <c r="S80" i="11"/>
  <c r="M81" i="11"/>
  <c r="L81" i="11" s="1"/>
  <c r="S81" i="11"/>
  <c r="M82" i="11"/>
  <c r="L82" i="11" s="1"/>
  <c r="S82" i="11"/>
  <c r="M83" i="11"/>
  <c r="L83" i="11" s="1"/>
  <c r="S83" i="11"/>
  <c r="M84" i="11"/>
  <c r="L84" i="11" s="1"/>
  <c r="S84" i="11"/>
  <c r="M85" i="11"/>
  <c r="L85" i="11" s="1"/>
  <c r="S85" i="11"/>
  <c r="M86" i="11"/>
  <c r="L86" i="11" s="1"/>
  <c r="S86" i="11"/>
  <c r="M87" i="11"/>
  <c r="L87" i="11" s="1"/>
  <c r="S87" i="11"/>
  <c r="M88" i="11"/>
  <c r="L88" i="11" s="1"/>
  <c r="S88" i="11"/>
  <c r="M89" i="11"/>
  <c r="L89" i="11" s="1"/>
  <c r="S89" i="11"/>
  <c r="M90" i="11"/>
  <c r="L90" i="11" s="1"/>
  <c r="S90" i="11"/>
  <c r="M91" i="11"/>
  <c r="L91" i="11" s="1"/>
  <c r="S91" i="11"/>
  <c r="M92" i="11"/>
  <c r="L92" i="11" s="1"/>
  <c r="S92" i="11"/>
  <c r="M93" i="11"/>
  <c r="L93" i="11" s="1"/>
  <c r="S93" i="11"/>
  <c r="M94" i="11"/>
  <c r="L94" i="11" s="1"/>
  <c r="S94" i="11"/>
  <c r="M95" i="11"/>
  <c r="L95" i="11" s="1"/>
  <c r="S95" i="11"/>
  <c r="M96" i="11"/>
  <c r="L96" i="11" s="1"/>
  <c r="S96" i="11"/>
  <c r="M97" i="11"/>
  <c r="L97" i="11" s="1"/>
  <c r="S97" i="11"/>
  <c r="M98" i="11"/>
  <c r="L98" i="11" s="1"/>
  <c r="S98" i="11"/>
  <c r="M99" i="11"/>
  <c r="L99" i="11" s="1"/>
  <c r="S99" i="11"/>
  <c r="M100" i="11"/>
  <c r="L100" i="11" s="1"/>
  <c r="S100" i="11"/>
  <c r="M101" i="11"/>
  <c r="L101" i="11" s="1"/>
  <c r="S101" i="11"/>
  <c r="M102" i="11"/>
  <c r="L102" i="11" s="1"/>
  <c r="S102" i="11"/>
  <c r="M103" i="11"/>
  <c r="L103" i="11" s="1"/>
  <c r="S103" i="11"/>
  <c r="M104" i="11"/>
  <c r="L104" i="11" s="1"/>
  <c r="S104" i="11"/>
  <c r="M105" i="11"/>
  <c r="L105" i="11" s="1"/>
  <c r="S105" i="11"/>
  <c r="M106" i="11"/>
  <c r="L106" i="11" s="1"/>
  <c r="S106" i="11"/>
  <c r="M107" i="11"/>
  <c r="L107" i="11" s="1"/>
  <c r="S107" i="11"/>
  <c r="M108" i="11"/>
  <c r="L108" i="11" s="1"/>
  <c r="S108" i="11"/>
  <c r="M109" i="11"/>
  <c r="L109" i="11" s="1"/>
  <c r="S109" i="11"/>
  <c r="M110" i="11"/>
  <c r="L110" i="11" s="1"/>
  <c r="S110" i="11"/>
  <c r="M111" i="11"/>
  <c r="L111" i="11" s="1"/>
  <c r="S111" i="11"/>
  <c r="M112" i="11"/>
  <c r="L112" i="11" s="1"/>
  <c r="S112" i="11"/>
  <c r="M113" i="11"/>
  <c r="L113" i="11" s="1"/>
  <c r="S113" i="11"/>
  <c r="M114" i="11"/>
  <c r="L114" i="11" s="1"/>
  <c r="S114" i="11"/>
  <c r="M115" i="11"/>
  <c r="L115" i="11" s="1"/>
  <c r="S115" i="11"/>
  <c r="M116" i="11"/>
  <c r="L116" i="11" s="1"/>
  <c r="S116" i="11"/>
  <c r="M117" i="11"/>
  <c r="L117" i="11" s="1"/>
  <c r="S117" i="11"/>
  <c r="M118" i="11"/>
  <c r="L118" i="11" s="1"/>
  <c r="S118" i="11"/>
  <c r="M119" i="11"/>
  <c r="L119" i="11" s="1"/>
  <c r="S119" i="11"/>
  <c r="M120" i="11"/>
  <c r="L120" i="11" s="1"/>
  <c r="S120" i="11"/>
  <c r="M121" i="11"/>
  <c r="L121" i="11" s="1"/>
  <c r="S121" i="11"/>
  <c r="M122" i="11"/>
  <c r="L122" i="11" s="1"/>
  <c r="S122" i="11"/>
  <c r="M123" i="11"/>
  <c r="L123" i="11" s="1"/>
  <c r="S123" i="11"/>
  <c r="M124" i="11"/>
  <c r="L124" i="11" s="1"/>
  <c r="S124" i="11"/>
  <c r="M125" i="11"/>
  <c r="L125" i="11" s="1"/>
  <c r="S125" i="11"/>
  <c r="M126" i="11"/>
  <c r="L126" i="11" s="1"/>
  <c r="S126" i="11"/>
  <c r="M127" i="11"/>
  <c r="L127" i="11" s="1"/>
  <c r="S127" i="11"/>
  <c r="M128" i="11"/>
  <c r="L128" i="11" s="1"/>
  <c r="S128" i="11"/>
  <c r="M129" i="11"/>
  <c r="L129" i="11" s="1"/>
  <c r="S129" i="11"/>
  <c r="M130" i="11"/>
  <c r="L130" i="11" s="1"/>
  <c r="S130" i="11"/>
  <c r="M131" i="11"/>
  <c r="L131" i="11" s="1"/>
  <c r="S131" i="11"/>
  <c r="M132" i="11"/>
  <c r="L132" i="11" s="1"/>
  <c r="S132" i="11"/>
  <c r="M133" i="11"/>
  <c r="L133" i="11" s="1"/>
  <c r="S133" i="11"/>
  <c r="M134" i="11"/>
  <c r="L134" i="11" s="1"/>
  <c r="S134" i="11"/>
  <c r="M135" i="11"/>
  <c r="L135" i="11" s="1"/>
  <c r="S135" i="11"/>
  <c r="M136" i="11"/>
  <c r="L136" i="11" s="1"/>
  <c r="S136" i="11"/>
  <c r="M137" i="11"/>
  <c r="L137" i="11" s="1"/>
  <c r="S137" i="11"/>
  <c r="M138" i="11"/>
  <c r="L138" i="11" s="1"/>
  <c r="S138" i="11"/>
  <c r="M139" i="11"/>
  <c r="L139" i="11" s="1"/>
  <c r="S139" i="11"/>
  <c r="M140" i="11"/>
  <c r="L140" i="11" s="1"/>
  <c r="S140" i="11"/>
  <c r="M141" i="11"/>
  <c r="L141" i="11" s="1"/>
  <c r="S141" i="11"/>
  <c r="M142" i="11"/>
  <c r="L142" i="11" s="1"/>
  <c r="S142" i="11"/>
  <c r="M143" i="11"/>
  <c r="L143" i="11" s="1"/>
  <c r="S143" i="11"/>
  <c r="M144" i="11"/>
  <c r="L144" i="11" s="1"/>
  <c r="S144" i="11"/>
  <c r="M145" i="11"/>
  <c r="L145" i="11" s="1"/>
  <c r="S145" i="11"/>
  <c r="M146" i="11"/>
  <c r="L146" i="11" s="1"/>
  <c r="S146" i="11"/>
  <c r="M147" i="11"/>
  <c r="L147" i="11" s="1"/>
  <c r="S147" i="11"/>
  <c r="M148" i="11"/>
  <c r="L148" i="11" s="1"/>
  <c r="S148" i="11"/>
  <c r="M149" i="11"/>
  <c r="L149" i="11" s="1"/>
  <c r="S149" i="11"/>
  <c r="M150" i="11"/>
  <c r="L150" i="11" s="1"/>
  <c r="S150" i="11"/>
  <c r="M151" i="11"/>
  <c r="L151" i="11" s="1"/>
  <c r="S151" i="11"/>
  <c r="M152" i="11"/>
  <c r="L152" i="11" s="1"/>
  <c r="S152" i="11"/>
  <c r="M153" i="11"/>
  <c r="L153" i="11" s="1"/>
  <c r="S153" i="11"/>
  <c r="M154" i="11"/>
  <c r="L154" i="11" s="1"/>
  <c r="S154" i="11"/>
  <c r="M155" i="11"/>
  <c r="L155" i="11" s="1"/>
  <c r="S155" i="11"/>
  <c r="M4" i="18"/>
  <c r="N4" i="18" s="1"/>
  <c r="M3" i="18"/>
  <c r="M4" i="11"/>
  <c r="L4" i="11" s="1"/>
  <c r="M5" i="11"/>
  <c r="L5" i="11" s="1"/>
  <c r="M6" i="11"/>
  <c r="L6" i="11" s="1"/>
  <c r="N7" i="11" s="1"/>
  <c r="Q7" i="11" s="1"/>
  <c r="M7" i="11"/>
  <c r="L7" i="11" s="1"/>
  <c r="M3" i="11"/>
  <c r="V2" i="11"/>
  <c r="AA2" i="11" s="1"/>
  <c r="AF2" i="11" s="1"/>
  <c r="N6" i="11" l="1"/>
  <c r="Q6" i="11" s="1"/>
  <c r="N5" i="11"/>
  <c r="Q5" i="11" s="1"/>
  <c r="N4" i="11"/>
  <c r="Q4" i="11" s="1"/>
  <c r="L3" i="11"/>
  <c r="N3" i="11"/>
  <c r="Q3" i="11" s="1"/>
  <c r="AG2" i="11"/>
  <c r="AH2" i="11"/>
  <c r="AI2" i="11"/>
  <c r="AJ2" i="11"/>
  <c r="AK2" i="11"/>
  <c r="AL2" i="11" s="1"/>
  <c r="L22" i="11"/>
  <c r="R22" i="11"/>
  <c r="AO2" i="11"/>
  <c r="AC2" i="11"/>
  <c r="AB2" i="11"/>
  <c r="AE2" i="11"/>
  <c r="AD2" i="11"/>
  <c r="I11" i="11"/>
  <c r="O19" i="11"/>
  <c r="I3" i="11"/>
  <c r="I19" i="11"/>
  <c r="L16" i="11"/>
  <c r="O20" i="11"/>
  <c r="L11" i="11"/>
  <c r="L8" i="11"/>
  <c r="I8" i="11"/>
  <c r="R8" i="11"/>
  <c r="R981" i="11"/>
  <c r="R845" i="11"/>
  <c r="R202" i="11"/>
  <c r="R970" i="11"/>
  <c r="R802" i="11"/>
  <c r="R65" i="11"/>
  <c r="R944" i="11"/>
  <c r="R737" i="11"/>
  <c r="R931" i="11"/>
  <c r="R669" i="11"/>
  <c r="R917" i="11"/>
  <c r="R584" i="11"/>
  <c r="R906" i="11"/>
  <c r="R498" i="11"/>
  <c r="R877" i="11"/>
  <c r="R411" i="11"/>
  <c r="R995" i="11"/>
  <c r="R861" i="11"/>
  <c r="R310" i="11"/>
  <c r="R828" i="11"/>
  <c r="R804" i="11"/>
  <c r="R780" i="11"/>
  <c r="R756" i="11"/>
  <c r="R732" i="11"/>
  <c r="R708" i="11"/>
  <c r="R684" i="11"/>
  <c r="R668" i="11"/>
  <c r="R644" i="11"/>
  <c r="R620" i="11"/>
  <c r="R596" i="11"/>
  <c r="R572" i="11"/>
  <c r="R548" i="11"/>
  <c r="R524" i="11"/>
  <c r="R492" i="11"/>
  <c r="R468" i="11"/>
  <c r="R444" i="11"/>
  <c r="R420" i="11"/>
  <c r="R396" i="11"/>
  <c r="R372" i="11"/>
  <c r="R356" i="11"/>
  <c r="R332" i="11"/>
  <c r="R308" i="11"/>
  <c r="R284" i="11"/>
  <c r="R260" i="11"/>
  <c r="R236" i="11"/>
  <c r="R212" i="11"/>
  <c r="R188" i="11"/>
  <c r="R164" i="11"/>
  <c r="R132" i="11"/>
  <c r="R108" i="11"/>
  <c r="R84" i="11"/>
  <c r="R892" i="11"/>
  <c r="R883" i="11"/>
  <c r="R875" i="11"/>
  <c r="R867" i="11"/>
  <c r="R859" i="11"/>
  <c r="R851" i="11"/>
  <c r="R843" i="11"/>
  <c r="R835" i="11"/>
  <c r="R827" i="11"/>
  <c r="R819" i="11"/>
  <c r="R811" i="11"/>
  <c r="R803" i="11"/>
  <c r="R795" i="11"/>
  <c r="R787" i="11"/>
  <c r="R779" i="11"/>
  <c r="R771" i="11"/>
  <c r="R763" i="11"/>
  <c r="R755" i="11"/>
  <c r="R747" i="11"/>
  <c r="R739" i="11"/>
  <c r="R731" i="11"/>
  <c r="R723" i="11"/>
  <c r="R715" i="11"/>
  <c r="R707" i="11"/>
  <c r="R699" i="11"/>
  <c r="R691" i="11"/>
  <c r="R683" i="11"/>
  <c r="R675" i="11"/>
  <c r="R667" i="11"/>
  <c r="R659" i="11"/>
  <c r="R651" i="11"/>
  <c r="R643" i="11"/>
  <c r="R635" i="11"/>
  <c r="R627" i="11"/>
  <c r="R619" i="11"/>
  <c r="R611" i="11"/>
  <c r="R603" i="11"/>
  <c r="R595" i="11"/>
  <c r="R587" i="11"/>
  <c r="R579" i="11"/>
  <c r="R571" i="11"/>
  <c r="R563" i="11"/>
  <c r="R555" i="11"/>
  <c r="R547" i="11"/>
  <c r="R539" i="11"/>
  <c r="R531" i="11"/>
  <c r="R523" i="11"/>
  <c r="R515" i="11"/>
  <c r="R507" i="11"/>
  <c r="R499" i="11"/>
  <c r="R491" i="11"/>
  <c r="R483" i="11"/>
  <c r="R475" i="11"/>
  <c r="R467" i="11"/>
  <c r="R459" i="11"/>
  <c r="R451" i="11"/>
  <c r="R443" i="11"/>
  <c r="R435" i="11"/>
  <c r="R427" i="11"/>
  <c r="R419" i="11"/>
  <c r="R403" i="11"/>
  <c r="R395" i="11"/>
  <c r="R387" i="11"/>
  <c r="R379" i="11"/>
  <c r="R371" i="11"/>
  <c r="R363" i="11"/>
  <c r="R355" i="11"/>
  <c r="R339" i="11"/>
  <c r="R331" i="11"/>
  <c r="R323" i="11"/>
  <c r="R315" i="11"/>
  <c r="R299" i="11"/>
  <c r="R291" i="11"/>
  <c r="R275" i="11"/>
  <c r="R267" i="11"/>
  <c r="R259" i="11"/>
  <c r="R251" i="11"/>
  <c r="R243" i="11"/>
  <c r="R235" i="11"/>
  <c r="R227" i="11"/>
  <c r="R219" i="11"/>
  <c r="R211" i="11"/>
  <c r="R203" i="11"/>
  <c r="R195" i="11"/>
  <c r="R187" i="11"/>
  <c r="R179" i="11"/>
  <c r="R171" i="11"/>
  <c r="R163" i="11"/>
  <c r="R155" i="11"/>
  <c r="R147" i="11"/>
  <c r="R139" i="11"/>
  <c r="R131" i="11"/>
  <c r="R123" i="11"/>
  <c r="R115" i="11"/>
  <c r="R107" i="11"/>
  <c r="R99" i="11"/>
  <c r="R91" i="11"/>
  <c r="R83" i="11"/>
  <c r="R75" i="11"/>
  <c r="R67" i="11"/>
  <c r="R59" i="11"/>
  <c r="R51" i="11"/>
  <c r="R43" i="11"/>
  <c r="R35" i="11"/>
  <c r="R27" i="11"/>
  <c r="L10" i="11"/>
  <c r="R994" i="11"/>
  <c r="R980" i="11"/>
  <c r="R968" i="11"/>
  <c r="R955" i="11"/>
  <c r="R941" i="11"/>
  <c r="R930" i="11"/>
  <c r="R916" i="11"/>
  <c r="R904" i="11"/>
  <c r="R891" i="11"/>
  <c r="R876" i="11"/>
  <c r="R860" i="11"/>
  <c r="R844" i="11"/>
  <c r="R794" i="11"/>
  <c r="R729" i="11"/>
  <c r="R658" i="11"/>
  <c r="R573" i="11"/>
  <c r="R488" i="11"/>
  <c r="R400" i="11"/>
  <c r="R297" i="11"/>
  <c r="R186" i="11"/>
  <c r="R44" i="11"/>
  <c r="R307" i="11"/>
  <c r="R778" i="11"/>
  <c r="R770" i="11"/>
  <c r="R762" i="11"/>
  <c r="R754" i="11"/>
  <c r="R746" i="11"/>
  <c r="R738" i="11"/>
  <c r="R730" i="11"/>
  <c r="R722" i="11"/>
  <c r="R714" i="11"/>
  <c r="R706" i="11"/>
  <c r="R698" i="11"/>
  <c r="R690" i="11"/>
  <c r="R682" i="11"/>
  <c r="R674" i="11"/>
  <c r="R666" i="11"/>
  <c r="R650" i="11"/>
  <c r="R642" i="11"/>
  <c r="R634" i="11"/>
  <c r="R618" i="11"/>
  <c r="R610" i="11"/>
  <c r="R602" i="11"/>
  <c r="R586" i="11"/>
  <c r="R578" i="11"/>
  <c r="R570" i="11"/>
  <c r="R554" i="11"/>
  <c r="R546" i="11"/>
  <c r="R538" i="11"/>
  <c r="R522" i="11"/>
  <c r="R514" i="11"/>
  <c r="R506" i="11"/>
  <c r="R490" i="11"/>
  <c r="R482" i="11"/>
  <c r="R474" i="11"/>
  <c r="R458" i="11"/>
  <c r="R450" i="11"/>
  <c r="R442" i="11"/>
  <c r="R426" i="11"/>
  <c r="R418" i="11"/>
  <c r="R410" i="11"/>
  <c r="R402" i="11"/>
  <c r="R394" i="11"/>
  <c r="R378" i="11"/>
  <c r="R370" i="11"/>
  <c r="R362" i="11"/>
  <c r="R354" i="11"/>
  <c r="R346" i="11"/>
  <c r="R338" i="11"/>
  <c r="R330" i="11"/>
  <c r="R314" i="11"/>
  <c r="R306" i="11"/>
  <c r="R298" i="11"/>
  <c r="R290" i="11"/>
  <c r="R282" i="11"/>
  <c r="R274" i="11"/>
  <c r="R266" i="11"/>
  <c r="R250" i="11"/>
  <c r="R242" i="11"/>
  <c r="R234" i="11"/>
  <c r="R226" i="11"/>
  <c r="R210" i="11"/>
  <c r="R194" i="11"/>
  <c r="R178" i="11"/>
  <c r="R162" i="11"/>
  <c r="R146" i="11"/>
  <c r="R130" i="11"/>
  <c r="R114" i="11"/>
  <c r="R98" i="11"/>
  <c r="R90" i="11"/>
  <c r="R82" i="11"/>
  <c r="R74" i="11"/>
  <c r="R66" i="11"/>
  <c r="R58" i="11"/>
  <c r="R50" i="11"/>
  <c r="R42" i="11"/>
  <c r="R34" i="11"/>
  <c r="R26" i="11"/>
  <c r="R18" i="11"/>
  <c r="R992" i="11"/>
  <c r="R979" i="11"/>
  <c r="R965" i="11"/>
  <c r="R954" i="11"/>
  <c r="R940" i="11"/>
  <c r="R928" i="11"/>
  <c r="R915" i="11"/>
  <c r="R901" i="11"/>
  <c r="R890" i="11"/>
  <c r="R874" i="11"/>
  <c r="R858" i="11"/>
  <c r="R842" i="11"/>
  <c r="R786" i="11"/>
  <c r="R721" i="11"/>
  <c r="R648" i="11"/>
  <c r="R562" i="11"/>
  <c r="R477" i="11"/>
  <c r="R386" i="11"/>
  <c r="R283" i="11"/>
  <c r="R170" i="11"/>
  <c r="R836" i="11"/>
  <c r="R812" i="11"/>
  <c r="R788" i="11"/>
  <c r="R764" i="11"/>
  <c r="R740" i="11"/>
  <c r="R716" i="11"/>
  <c r="R692" i="11"/>
  <c r="R660" i="11"/>
  <c r="R636" i="11"/>
  <c r="R612" i="11"/>
  <c r="R588" i="11"/>
  <c r="R564" i="11"/>
  <c r="R532" i="11"/>
  <c r="R508" i="11"/>
  <c r="R484" i="11"/>
  <c r="R460" i="11"/>
  <c r="R436" i="11"/>
  <c r="R412" i="11"/>
  <c r="R388" i="11"/>
  <c r="R364" i="11"/>
  <c r="R340" i="11"/>
  <c r="R316" i="11"/>
  <c r="R300" i="11"/>
  <c r="R276" i="11"/>
  <c r="R252" i="11"/>
  <c r="R228" i="11"/>
  <c r="R204" i="11"/>
  <c r="R180" i="11"/>
  <c r="R156" i="11"/>
  <c r="R140" i="11"/>
  <c r="R124" i="11"/>
  <c r="R100" i="11"/>
  <c r="R76" i="11"/>
  <c r="R60" i="11"/>
  <c r="R36" i="11"/>
  <c r="R956" i="11"/>
  <c r="R1001" i="11"/>
  <c r="R993" i="11"/>
  <c r="R985" i="11"/>
  <c r="R977" i="11"/>
  <c r="R969" i="11"/>
  <c r="R961" i="11"/>
  <c r="R953" i="11"/>
  <c r="R945" i="11"/>
  <c r="R937" i="11"/>
  <c r="R929" i="11"/>
  <c r="R921" i="11"/>
  <c r="R913" i="11"/>
  <c r="R905" i="11"/>
  <c r="R897" i="11"/>
  <c r="R889" i="11"/>
  <c r="R881" i="11"/>
  <c r="R873" i="11"/>
  <c r="R865" i="11"/>
  <c r="R857" i="11"/>
  <c r="R849" i="11"/>
  <c r="R841" i="11"/>
  <c r="R833" i="11"/>
  <c r="R825" i="11"/>
  <c r="R817" i="11"/>
  <c r="R809" i="11"/>
  <c r="R801" i="11"/>
  <c r="R793" i="11"/>
  <c r="R681" i="11"/>
  <c r="R673" i="11"/>
  <c r="R665" i="11"/>
  <c r="R657" i="11"/>
  <c r="R649" i="11"/>
  <c r="R641" i="11"/>
  <c r="R633" i="11"/>
  <c r="R625" i="11"/>
  <c r="R617" i="11"/>
  <c r="R609" i="11"/>
  <c r="R601" i="11"/>
  <c r="R593" i="11"/>
  <c r="R585" i="11"/>
  <c r="R577" i="11"/>
  <c r="R569" i="11"/>
  <c r="R561" i="11"/>
  <c r="R553" i="11"/>
  <c r="R545" i="11"/>
  <c r="R537" i="11"/>
  <c r="R529" i="11"/>
  <c r="R521" i="11"/>
  <c r="R513" i="11"/>
  <c r="R505" i="11"/>
  <c r="R497" i="11"/>
  <c r="R489" i="11"/>
  <c r="R481" i="11"/>
  <c r="R473" i="11"/>
  <c r="R465" i="11"/>
  <c r="R457" i="11"/>
  <c r="R449" i="11"/>
  <c r="R441" i="11"/>
  <c r="R433" i="11"/>
  <c r="R425" i="11"/>
  <c r="R417" i="11"/>
  <c r="R409" i="11"/>
  <c r="R401" i="11"/>
  <c r="R393" i="11"/>
  <c r="R385" i="11"/>
  <c r="R377" i="11"/>
  <c r="R369" i="11"/>
  <c r="R353" i="11"/>
  <c r="R345" i="11"/>
  <c r="R337" i="11"/>
  <c r="R329" i="11"/>
  <c r="R321" i="11"/>
  <c r="R313" i="11"/>
  <c r="R305" i="11"/>
  <c r="R289" i="11"/>
  <c r="R281" i="11"/>
  <c r="R273" i="11"/>
  <c r="R265" i="11"/>
  <c r="R257" i="11"/>
  <c r="R249" i="11"/>
  <c r="R241" i="11"/>
  <c r="R225" i="11"/>
  <c r="R217" i="11"/>
  <c r="R209" i="11"/>
  <c r="R201" i="11"/>
  <c r="R193" i="11"/>
  <c r="R185" i="11"/>
  <c r="R177" i="11"/>
  <c r="R169" i="11"/>
  <c r="R161" i="11"/>
  <c r="R153" i="11"/>
  <c r="R145" i="11"/>
  <c r="R137" i="11"/>
  <c r="R129" i="11"/>
  <c r="R121" i="11"/>
  <c r="R113" i="11"/>
  <c r="R105" i="11"/>
  <c r="R97" i="11"/>
  <c r="R89" i="11"/>
  <c r="R81" i="11"/>
  <c r="R73" i="11"/>
  <c r="R57" i="11"/>
  <c r="R49" i="11"/>
  <c r="R41" i="11"/>
  <c r="R33" i="11"/>
  <c r="R25" i="11"/>
  <c r="R17" i="11"/>
  <c r="R989" i="11"/>
  <c r="R978" i="11"/>
  <c r="R964" i="11"/>
  <c r="R952" i="11"/>
  <c r="R939" i="11"/>
  <c r="R925" i="11"/>
  <c r="R914" i="11"/>
  <c r="R900" i="11"/>
  <c r="R888" i="11"/>
  <c r="R872" i="11"/>
  <c r="R856" i="11"/>
  <c r="R840" i="11"/>
  <c r="R777" i="11"/>
  <c r="R713" i="11"/>
  <c r="R637" i="11"/>
  <c r="R552" i="11"/>
  <c r="R466" i="11"/>
  <c r="R374" i="11"/>
  <c r="R272" i="11"/>
  <c r="R154" i="11"/>
  <c r="R971" i="11"/>
  <c r="R820" i="11"/>
  <c r="R796" i="11"/>
  <c r="R772" i="11"/>
  <c r="R748" i="11"/>
  <c r="R724" i="11"/>
  <c r="R700" i="11"/>
  <c r="R676" i="11"/>
  <c r="R652" i="11"/>
  <c r="R628" i="11"/>
  <c r="R604" i="11"/>
  <c r="R580" i="11"/>
  <c r="R556" i="11"/>
  <c r="R516" i="11"/>
  <c r="R500" i="11"/>
  <c r="R476" i="11"/>
  <c r="R452" i="11"/>
  <c r="R428" i="11"/>
  <c r="R404" i="11"/>
  <c r="R380" i="11"/>
  <c r="R348" i="11"/>
  <c r="R324" i="11"/>
  <c r="R292" i="11"/>
  <c r="R268" i="11"/>
  <c r="R244" i="11"/>
  <c r="R220" i="11"/>
  <c r="R196" i="11"/>
  <c r="R172" i="11"/>
  <c r="R148" i="11"/>
  <c r="R116" i="11"/>
  <c r="R92" i="11"/>
  <c r="R68" i="11"/>
  <c r="R52" i="11"/>
  <c r="R28" i="11"/>
  <c r="R832" i="11"/>
  <c r="R824" i="11"/>
  <c r="R816" i="11"/>
  <c r="R808" i="11"/>
  <c r="R800" i="11"/>
  <c r="R792" i="11"/>
  <c r="R784" i="11"/>
  <c r="R776" i="11"/>
  <c r="R768" i="11"/>
  <c r="R760" i="11"/>
  <c r="R752" i="11"/>
  <c r="R744" i="11"/>
  <c r="R736" i="11"/>
  <c r="R728" i="11"/>
  <c r="R720" i="11"/>
  <c r="R712" i="11"/>
  <c r="R704" i="11"/>
  <c r="R696" i="11"/>
  <c r="R672" i="11"/>
  <c r="R664" i="11"/>
  <c r="R656" i="11"/>
  <c r="R640" i="11"/>
  <c r="R632" i="11"/>
  <c r="R624" i="11"/>
  <c r="R608" i="11"/>
  <c r="R600" i="11"/>
  <c r="R592" i="11"/>
  <c r="R576" i="11"/>
  <c r="R568" i="11"/>
  <c r="R560" i="11"/>
  <c r="R544" i="11"/>
  <c r="R536" i="11"/>
  <c r="R528" i="11"/>
  <c r="R512" i="11"/>
  <c r="R504" i="11"/>
  <c r="R496" i="11"/>
  <c r="R480" i="11"/>
  <c r="R472" i="11"/>
  <c r="R464" i="11"/>
  <c r="R448" i="11"/>
  <c r="R440" i="11"/>
  <c r="R432" i="11"/>
  <c r="R416" i="11"/>
  <c r="R408" i="11"/>
  <c r="R392" i="11"/>
  <c r="R384" i="11"/>
  <c r="R376" i="11"/>
  <c r="R368" i="11"/>
  <c r="R360" i="11"/>
  <c r="R352" i="11"/>
  <c r="R344" i="11"/>
  <c r="R328" i="11"/>
  <c r="R320" i="11"/>
  <c r="R312" i="11"/>
  <c r="R304" i="11"/>
  <c r="R296" i="11"/>
  <c r="R288" i="11"/>
  <c r="R280" i="11"/>
  <c r="R264" i="11"/>
  <c r="R256" i="11"/>
  <c r="R248" i="11"/>
  <c r="R240" i="11"/>
  <c r="R232" i="11"/>
  <c r="R224" i="11"/>
  <c r="R216" i="11"/>
  <c r="R208" i="11"/>
  <c r="R200" i="11"/>
  <c r="R192" i="11"/>
  <c r="R184" i="11"/>
  <c r="R176" i="11"/>
  <c r="R168" i="11"/>
  <c r="R160" i="11"/>
  <c r="R152" i="11"/>
  <c r="R144" i="11"/>
  <c r="R136" i="11"/>
  <c r="R128" i="11"/>
  <c r="R120" i="11"/>
  <c r="R112" i="11"/>
  <c r="R104" i="11"/>
  <c r="R96" i="11"/>
  <c r="R88" i="11"/>
  <c r="R80" i="11"/>
  <c r="R72" i="11"/>
  <c r="R64" i="11"/>
  <c r="R56" i="11"/>
  <c r="R48" i="11"/>
  <c r="R40" i="11"/>
  <c r="R32" i="11"/>
  <c r="R24" i="11"/>
  <c r="R1002" i="11"/>
  <c r="R988" i="11"/>
  <c r="R976" i="11"/>
  <c r="R963" i="11"/>
  <c r="R949" i="11"/>
  <c r="R938" i="11"/>
  <c r="R924" i="11"/>
  <c r="R912" i="11"/>
  <c r="R899" i="11"/>
  <c r="R885" i="11"/>
  <c r="R869" i="11"/>
  <c r="R853" i="11"/>
  <c r="R834" i="11"/>
  <c r="R769" i="11"/>
  <c r="R705" i="11"/>
  <c r="R626" i="11"/>
  <c r="R541" i="11"/>
  <c r="R456" i="11"/>
  <c r="R361" i="11"/>
  <c r="R258" i="11"/>
  <c r="R138" i="11"/>
  <c r="R540" i="11"/>
  <c r="R999" i="11"/>
  <c r="R991" i="11"/>
  <c r="R983" i="11"/>
  <c r="R975" i="11"/>
  <c r="R967" i="11"/>
  <c r="R959" i="11"/>
  <c r="R951" i="11"/>
  <c r="R943" i="11"/>
  <c r="R935" i="11"/>
  <c r="R927" i="11"/>
  <c r="R919" i="11"/>
  <c r="R911" i="11"/>
  <c r="R903" i="11"/>
  <c r="R895" i="11"/>
  <c r="R887" i="11"/>
  <c r="R879" i="11"/>
  <c r="R871" i="11"/>
  <c r="R863" i="11"/>
  <c r="R855" i="11"/>
  <c r="R847" i="11"/>
  <c r="R839" i="11"/>
  <c r="R831" i="11"/>
  <c r="R823" i="11"/>
  <c r="R815" i="11"/>
  <c r="R807" i="11"/>
  <c r="R799" i="11"/>
  <c r="R791" i="11"/>
  <c r="R783" i="11"/>
  <c r="R775" i="11"/>
  <c r="R767" i="11"/>
  <c r="R759" i="11"/>
  <c r="R751" i="11"/>
  <c r="R743" i="11"/>
  <c r="R735" i="11"/>
  <c r="R727" i="11"/>
  <c r="R719" i="11"/>
  <c r="R711" i="11"/>
  <c r="R703" i="11"/>
  <c r="R695" i="11"/>
  <c r="R687" i="11"/>
  <c r="R679" i="11"/>
  <c r="R671" i="11"/>
  <c r="R663" i="11"/>
  <c r="R655" i="11"/>
  <c r="R647" i="11"/>
  <c r="R639" i="11"/>
  <c r="R631" i="11"/>
  <c r="R623" i="11"/>
  <c r="R615" i="11"/>
  <c r="R607" i="11"/>
  <c r="R599" i="11"/>
  <c r="R591" i="11"/>
  <c r="R583" i="11"/>
  <c r="R575" i="11"/>
  <c r="R567" i="11"/>
  <c r="R559" i="11"/>
  <c r="R551" i="11"/>
  <c r="R543" i="11"/>
  <c r="R535" i="11"/>
  <c r="R527" i="11"/>
  <c r="R519" i="11"/>
  <c r="R511" i="11"/>
  <c r="R503" i="11"/>
  <c r="R495" i="11"/>
  <c r="R487" i="11"/>
  <c r="R479" i="11"/>
  <c r="R471" i="11"/>
  <c r="R463" i="11"/>
  <c r="R455" i="11"/>
  <c r="R447" i="11"/>
  <c r="R439" i="11"/>
  <c r="R431" i="11"/>
  <c r="R423" i="11"/>
  <c r="R415" i="11"/>
  <c r="R407" i="11"/>
  <c r="R399" i="11"/>
  <c r="R391" i="11"/>
  <c r="R383" i="11"/>
  <c r="R375" i="11"/>
  <c r="R367" i="11"/>
  <c r="R359" i="11"/>
  <c r="R351" i="11"/>
  <c r="R343" i="11"/>
  <c r="R335" i="11"/>
  <c r="R327" i="11"/>
  <c r="R319" i="11"/>
  <c r="R311" i="11"/>
  <c r="R303" i="11"/>
  <c r="R295" i="11"/>
  <c r="R287" i="11"/>
  <c r="R279" i="11"/>
  <c r="R271" i="11"/>
  <c r="R263" i="11"/>
  <c r="R255" i="11"/>
  <c r="R247" i="11"/>
  <c r="R239" i="11"/>
  <c r="R231" i="11"/>
  <c r="R223" i="11"/>
  <c r="R215" i="11"/>
  <c r="R207" i="11"/>
  <c r="R199" i="11"/>
  <c r="R191" i="11"/>
  <c r="R183" i="11"/>
  <c r="R175" i="11"/>
  <c r="R167" i="11"/>
  <c r="R159" i="11"/>
  <c r="R151" i="11"/>
  <c r="R143" i="11"/>
  <c r="R135" i="11"/>
  <c r="R127" i="11"/>
  <c r="R119" i="11"/>
  <c r="R111" i="11"/>
  <c r="R103" i="11"/>
  <c r="R95" i="11"/>
  <c r="R87" i="11"/>
  <c r="R79" i="11"/>
  <c r="R71" i="11"/>
  <c r="R63" i="11"/>
  <c r="R55" i="11"/>
  <c r="R47" i="11"/>
  <c r="R39" i="11"/>
  <c r="R31" i="11"/>
  <c r="R23" i="11"/>
  <c r="R1000" i="11"/>
  <c r="R987" i="11"/>
  <c r="R973" i="11"/>
  <c r="R962" i="11"/>
  <c r="R948" i="11"/>
  <c r="R936" i="11"/>
  <c r="R923" i="11"/>
  <c r="R909" i="11"/>
  <c r="R898" i="11"/>
  <c r="R884" i="11"/>
  <c r="R868" i="11"/>
  <c r="R852" i="11"/>
  <c r="R826" i="11"/>
  <c r="R761" i="11"/>
  <c r="R697" i="11"/>
  <c r="R616" i="11"/>
  <c r="R530" i="11"/>
  <c r="R445" i="11"/>
  <c r="R347" i="11"/>
  <c r="R246" i="11"/>
  <c r="R122" i="11"/>
  <c r="R998" i="11"/>
  <c r="R990" i="11"/>
  <c r="R982" i="11"/>
  <c r="R974" i="11"/>
  <c r="R966" i="11"/>
  <c r="R958" i="11"/>
  <c r="R950" i="11"/>
  <c r="R942" i="11"/>
  <c r="R934" i="11"/>
  <c r="R926" i="11"/>
  <c r="R918" i="11"/>
  <c r="R910" i="11"/>
  <c r="R902" i="11"/>
  <c r="R894" i="11"/>
  <c r="R886" i="11"/>
  <c r="R878" i="11"/>
  <c r="R870" i="11"/>
  <c r="R862" i="11"/>
  <c r="R854" i="11"/>
  <c r="R846" i="11"/>
  <c r="R838" i="11"/>
  <c r="R830" i="11"/>
  <c r="R822" i="11"/>
  <c r="R814" i="11"/>
  <c r="R806" i="11"/>
  <c r="R798" i="11"/>
  <c r="R790" i="11"/>
  <c r="R782" i="11"/>
  <c r="R774" i="11"/>
  <c r="R766" i="11"/>
  <c r="R758" i="11"/>
  <c r="R750" i="11"/>
  <c r="R742" i="11"/>
  <c r="R734" i="11"/>
  <c r="R726" i="11"/>
  <c r="R718" i="11"/>
  <c r="R710" i="11"/>
  <c r="R702" i="11"/>
  <c r="R694" i="11"/>
  <c r="R686" i="11"/>
  <c r="R678" i="11"/>
  <c r="R670" i="11"/>
  <c r="R662" i="11"/>
  <c r="R654" i="11"/>
  <c r="R646" i="11"/>
  <c r="R638" i="11"/>
  <c r="R630" i="11"/>
  <c r="R622" i="11"/>
  <c r="R614" i="11"/>
  <c r="R606" i="11"/>
  <c r="R598" i="11"/>
  <c r="R590" i="11"/>
  <c r="R582" i="11"/>
  <c r="R574" i="11"/>
  <c r="R566" i="11"/>
  <c r="R558" i="11"/>
  <c r="R550" i="11"/>
  <c r="R542" i="11"/>
  <c r="R534" i="11"/>
  <c r="R526" i="11"/>
  <c r="R518" i="11"/>
  <c r="R510" i="11"/>
  <c r="R502" i="11"/>
  <c r="R494" i="11"/>
  <c r="R486" i="11"/>
  <c r="R478" i="11"/>
  <c r="R470" i="11"/>
  <c r="R462" i="11"/>
  <c r="R454" i="11"/>
  <c r="R446" i="11"/>
  <c r="R438" i="11"/>
  <c r="R430" i="11"/>
  <c r="R422" i="11"/>
  <c r="R414" i="11"/>
  <c r="R406" i="11"/>
  <c r="R398" i="11"/>
  <c r="R390" i="11"/>
  <c r="R382" i="11"/>
  <c r="R366" i="11"/>
  <c r="R358" i="11"/>
  <c r="R350" i="11"/>
  <c r="R342" i="11"/>
  <c r="R334" i="11"/>
  <c r="R326" i="11"/>
  <c r="R318" i="11"/>
  <c r="R302" i="11"/>
  <c r="R294" i="11"/>
  <c r="R286" i="11"/>
  <c r="R278" i="11"/>
  <c r="R270" i="11"/>
  <c r="R262" i="11"/>
  <c r="R254" i="11"/>
  <c r="R238" i="11"/>
  <c r="R230" i="11"/>
  <c r="R222" i="11"/>
  <c r="R214" i="11"/>
  <c r="R206" i="11"/>
  <c r="R198" i="11"/>
  <c r="R190" i="11"/>
  <c r="R182" i="11"/>
  <c r="R174" i="11"/>
  <c r="R166" i="11"/>
  <c r="R158" i="11"/>
  <c r="R150" i="11"/>
  <c r="R142" i="11"/>
  <c r="R134" i="11"/>
  <c r="R126" i="11"/>
  <c r="R118" i="11"/>
  <c r="R110" i="11"/>
  <c r="R102" i="11"/>
  <c r="R94" i="11"/>
  <c r="R78" i="11"/>
  <c r="R70" i="11"/>
  <c r="R62" i="11"/>
  <c r="R54" i="11"/>
  <c r="R46" i="11"/>
  <c r="R38" i="11"/>
  <c r="R30" i="11"/>
  <c r="R997" i="11"/>
  <c r="R986" i="11"/>
  <c r="R972" i="11"/>
  <c r="R960" i="11"/>
  <c r="R947" i="11"/>
  <c r="R933" i="11"/>
  <c r="R922" i="11"/>
  <c r="R908" i="11"/>
  <c r="R896" i="11"/>
  <c r="R882" i="11"/>
  <c r="R866" i="11"/>
  <c r="R850" i="11"/>
  <c r="R818" i="11"/>
  <c r="R753" i="11"/>
  <c r="R688" i="11"/>
  <c r="R605" i="11"/>
  <c r="R520" i="11"/>
  <c r="R434" i="11"/>
  <c r="R336" i="11"/>
  <c r="R233" i="11"/>
  <c r="R106" i="11"/>
  <c r="R837" i="11"/>
  <c r="R829" i="11"/>
  <c r="R821" i="11"/>
  <c r="R813" i="11"/>
  <c r="R805" i="11"/>
  <c r="R797" i="11"/>
  <c r="R789" i="11"/>
  <c r="R781" i="11"/>
  <c r="R773" i="11"/>
  <c r="R765" i="11"/>
  <c r="R749" i="11"/>
  <c r="R741" i="11"/>
  <c r="R733" i="11"/>
  <c r="R725" i="11"/>
  <c r="R717" i="11"/>
  <c r="R709" i="11"/>
  <c r="R701" i="11"/>
  <c r="R693" i="11"/>
  <c r="R685" i="11"/>
  <c r="R677" i="11"/>
  <c r="R661" i="11"/>
  <c r="R653" i="11"/>
  <c r="R645" i="11"/>
  <c r="R629" i="11"/>
  <c r="R621" i="11"/>
  <c r="R613" i="11"/>
  <c r="R597" i="11"/>
  <c r="R589" i="11"/>
  <c r="R581" i="11"/>
  <c r="R565" i="11"/>
  <c r="R557" i="11"/>
  <c r="R549" i="11"/>
  <c r="R533" i="11"/>
  <c r="R525" i="11"/>
  <c r="R517" i="11"/>
  <c r="R501" i="11"/>
  <c r="R493" i="11"/>
  <c r="R485" i="11"/>
  <c r="R469" i="11"/>
  <c r="R461" i="11"/>
  <c r="R453" i="11"/>
  <c r="R437" i="11"/>
  <c r="R429" i="11"/>
  <c r="R421" i="11"/>
  <c r="R413" i="11"/>
  <c r="R405" i="11"/>
  <c r="R397" i="11"/>
  <c r="R389" i="11"/>
  <c r="R381" i="11"/>
  <c r="R373" i="11"/>
  <c r="R365" i="11"/>
  <c r="R357" i="11"/>
  <c r="R349" i="11"/>
  <c r="R341" i="11"/>
  <c r="R333" i="11"/>
  <c r="R325" i="11"/>
  <c r="R317" i="11"/>
  <c r="R309" i="11"/>
  <c r="R301" i="11"/>
  <c r="R293" i="11"/>
  <c r="R285" i="11"/>
  <c r="R277" i="11"/>
  <c r="R269" i="11"/>
  <c r="R261" i="11"/>
  <c r="R253" i="11"/>
  <c r="R245" i="11"/>
  <c r="R237" i="11"/>
  <c r="R229" i="11"/>
  <c r="R221" i="11"/>
  <c r="R213" i="11"/>
  <c r="R205" i="11"/>
  <c r="R197" i="11"/>
  <c r="R189" i="11"/>
  <c r="R181" i="11"/>
  <c r="R173" i="11"/>
  <c r="R165" i="11"/>
  <c r="R157" i="11"/>
  <c r="R149" i="11"/>
  <c r="R141" i="11"/>
  <c r="R133" i="11"/>
  <c r="R125" i="11"/>
  <c r="R117" i="11"/>
  <c r="R109" i="11"/>
  <c r="R101" i="11"/>
  <c r="R93" i="11"/>
  <c r="R85" i="11"/>
  <c r="R77" i="11"/>
  <c r="R69" i="11"/>
  <c r="R61" i="11"/>
  <c r="R53" i="11"/>
  <c r="R45" i="11"/>
  <c r="R37" i="11"/>
  <c r="R29" i="11"/>
  <c r="R21" i="11"/>
  <c r="R12" i="11"/>
  <c r="R996" i="11"/>
  <c r="R984" i="11"/>
  <c r="R957" i="11"/>
  <c r="R946" i="11"/>
  <c r="R932" i="11"/>
  <c r="R920" i="11"/>
  <c r="R907" i="11"/>
  <c r="R893" i="11"/>
  <c r="R880" i="11"/>
  <c r="R864" i="11"/>
  <c r="R848" i="11"/>
  <c r="R810" i="11"/>
  <c r="R745" i="11"/>
  <c r="R680" i="11"/>
  <c r="R594" i="11"/>
  <c r="R509" i="11"/>
  <c r="R424" i="11"/>
  <c r="R322" i="11"/>
  <c r="R218" i="11"/>
  <c r="R86" i="11"/>
  <c r="R757" i="11"/>
  <c r="O3" i="11"/>
  <c r="O3" i="18"/>
  <c r="N3" i="18"/>
  <c r="M5" i="18"/>
  <c r="S7" i="11"/>
  <c r="AN2" i="11" l="1"/>
  <c r="AM2" i="11"/>
  <c r="R10" i="11"/>
  <c r="R20" i="11"/>
  <c r="R19" i="11"/>
  <c r="R3" i="11"/>
  <c r="K3" i="11"/>
  <c r="H3" i="18"/>
  <c r="M6" i="18"/>
  <c r="N5" i="18"/>
  <c r="AQ2" i="11"/>
  <c r="Z2" i="11"/>
  <c r="Y2" i="11"/>
  <c r="X2" i="11"/>
  <c r="W2" i="11"/>
  <c r="S5" i="11"/>
  <c r="S6" i="11"/>
  <c r="K19" i="11" l="1"/>
  <c r="S2" i="18"/>
  <c r="AS2" i="11"/>
  <c r="K8" i="11"/>
  <c r="K340" i="11"/>
  <c r="K443" i="11"/>
  <c r="K540" i="11"/>
  <c r="K616" i="11"/>
  <c r="K688" i="11"/>
  <c r="K752" i="11"/>
  <c r="K816" i="11"/>
  <c r="K880" i="11"/>
  <c r="K944" i="11"/>
  <c r="K480" i="11"/>
  <c r="K352" i="11"/>
  <c r="K455" i="11"/>
  <c r="K551" i="11"/>
  <c r="K625" i="11"/>
  <c r="K696" i="11"/>
  <c r="K760" i="11"/>
  <c r="K824" i="11"/>
  <c r="K888" i="11"/>
  <c r="K952" i="11"/>
  <c r="K108" i="11"/>
  <c r="K712" i="11"/>
  <c r="K776" i="11"/>
  <c r="K904" i="11"/>
  <c r="K172" i="11"/>
  <c r="K652" i="11"/>
  <c r="K720" i="11"/>
  <c r="K848" i="11"/>
  <c r="K44" i="11"/>
  <c r="K366" i="11"/>
  <c r="K468" i="11"/>
  <c r="K561" i="11"/>
  <c r="K634" i="11"/>
  <c r="K704" i="11"/>
  <c r="K768" i="11"/>
  <c r="K832" i="11"/>
  <c r="K896" i="11"/>
  <c r="K960" i="11"/>
  <c r="K379" i="11"/>
  <c r="K236" i="11"/>
  <c r="K404" i="11"/>
  <c r="K507" i="11"/>
  <c r="K588" i="11"/>
  <c r="K662" i="11"/>
  <c r="K728" i="11"/>
  <c r="K792" i="11"/>
  <c r="K856" i="11"/>
  <c r="K920" i="11"/>
  <c r="K984" i="11"/>
  <c r="K579" i="11"/>
  <c r="K292" i="11"/>
  <c r="K416" i="11"/>
  <c r="K519" i="11"/>
  <c r="K598" i="11"/>
  <c r="K671" i="11"/>
  <c r="K736" i="11"/>
  <c r="K800" i="11"/>
  <c r="K864" i="11"/>
  <c r="K928" i="11"/>
  <c r="K992" i="11"/>
  <c r="K570" i="11"/>
  <c r="K840" i="11"/>
  <c r="K968" i="11"/>
  <c r="K391" i="11"/>
  <c r="K784" i="11"/>
  <c r="K976" i="11"/>
  <c r="K324" i="11"/>
  <c r="K430" i="11"/>
  <c r="K529" i="11"/>
  <c r="K607" i="11"/>
  <c r="K680" i="11"/>
  <c r="K744" i="11"/>
  <c r="K808" i="11"/>
  <c r="K872" i="11"/>
  <c r="K936" i="11"/>
  <c r="K1000" i="11"/>
  <c r="K643" i="11"/>
  <c r="K494" i="11"/>
  <c r="K912" i="11"/>
  <c r="K12" i="11"/>
  <c r="K943" i="11"/>
  <c r="K879" i="11"/>
  <c r="K815" i="11"/>
  <c r="K751" i="11"/>
  <c r="K687" i="11"/>
  <c r="K615" i="11"/>
  <c r="K539" i="11"/>
  <c r="K440" i="11"/>
  <c r="K339" i="11"/>
  <c r="K990" i="11"/>
  <c r="K926" i="11"/>
  <c r="K862" i="11"/>
  <c r="K798" i="11"/>
  <c r="K734" i="11"/>
  <c r="K668" i="11"/>
  <c r="K595" i="11"/>
  <c r="K516" i="11"/>
  <c r="K414" i="11"/>
  <c r="K284" i="11"/>
  <c r="K973" i="11"/>
  <c r="K909" i="11"/>
  <c r="K845" i="11"/>
  <c r="K781" i="11"/>
  <c r="K717" i="11"/>
  <c r="K649" i="11"/>
  <c r="K576" i="11"/>
  <c r="K488" i="11"/>
  <c r="K387" i="11"/>
  <c r="K148" i="11"/>
  <c r="K956" i="11"/>
  <c r="K892" i="11"/>
  <c r="K828" i="11"/>
  <c r="K764" i="11"/>
  <c r="K700" i="11"/>
  <c r="K630" i="11"/>
  <c r="K556" i="11"/>
  <c r="K462" i="11"/>
  <c r="K359" i="11"/>
  <c r="K995" i="11"/>
  <c r="K931" i="11"/>
  <c r="K867" i="11"/>
  <c r="K803" i="11"/>
  <c r="K739" i="11"/>
  <c r="K674" i="11"/>
  <c r="K601" i="11"/>
  <c r="K523" i="11"/>
  <c r="K422" i="11"/>
  <c r="K302" i="11"/>
  <c r="K29" i="11"/>
  <c r="K93" i="11"/>
  <c r="K157" i="11"/>
  <c r="K221" i="11"/>
  <c r="K285" i="11"/>
  <c r="K349" i="11"/>
  <c r="K413" i="11"/>
  <c r="K477" i="11"/>
  <c r="K541" i="11"/>
  <c r="K605" i="11"/>
  <c r="K669" i="11"/>
  <c r="K54" i="11"/>
  <c r="K118" i="11"/>
  <c r="K182" i="11"/>
  <c r="K246" i="11"/>
  <c r="K31" i="11"/>
  <c r="K95" i="11"/>
  <c r="K159" i="11"/>
  <c r="K223" i="11"/>
  <c r="K287" i="11"/>
  <c r="K32" i="11"/>
  <c r="K96" i="11"/>
  <c r="K160" i="11"/>
  <c r="K224" i="11"/>
  <c r="K288" i="11"/>
  <c r="K33" i="11"/>
  <c r="K97" i="11"/>
  <c r="K161" i="11"/>
  <c r="K225" i="11"/>
  <c r="K289" i="11"/>
  <c r="K353" i="11"/>
  <c r="K417" i="11"/>
  <c r="K481" i="11"/>
  <c r="K34" i="11"/>
  <c r="K999" i="11"/>
  <c r="K935" i="11"/>
  <c r="K871" i="11"/>
  <c r="K807" i="11"/>
  <c r="K743" i="11"/>
  <c r="K679" i="11"/>
  <c r="K606" i="11"/>
  <c r="K528" i="11"/>
  <c r="K428" i="11"/>
  <c r="K318" i="11"/>
  <c r="K982" i="11"/>
  <c r="K918" i="11"/>
  <c r="K854" i="11"/>
  <c r="K790" i="11"/>
  <c r="K726" i="11"/>
  <c r="K659" i="11"/>
  <c r="K586" i="11"/>
  <c r="K503" i="11"/>
  <c r="K400" i="11"/>
  <c r="K220" i="11"/>
  <c r="K965" i="11"/>
  <c r="K901" i="11"/>
  <c r="K837" i="11"/>
  <c r="K773" i="11"/>
  <c r="K709" i="11"/>
  <c r="K640" i="11"/>
  <c r="K567" i="11"/>
  <c r="K476" i="11"/>
  <c r="K374" i="11"/>
  <c r="K84" i="11"/>
  <c r="K948" i="11"/>
  <c r="K884" i="11"/>
  <c r="K820" i="11"/>
  <c r="K756" i="11"/>
  <c r="K692" i="11"/>
  <c r="K620" i="11"/>
  <c r="K545" i="11"/>
  <c r="K448" i="11"/>
  <c r="K347" i="11"/>
  <c r="K987" i="11"/>
  <c r="K923" i="11"/>
  <c r="K859" i="11"/>
  <c r="K795" i="11"/>
  <c r="K731" i="11"/>
  <c r="K665" i="11"/>
  <c r="K592" i="11"/>
  <c r="K511" i="11"/>
  <c r="K408" i="11"/>
  <c r="K260" i="11"/>
  <c r="K37" i="11"/>
  <c r="K101" i="11"/>
  <c r="K165" i="11"/>
  <c r="K229" i="11"/>
  <c r="K293" i="11"/>
  <c r="K357" i="11"/>
  <c r="K421" i="11"/>
  <c r="K485" i="11"/>
  <c r="K549" i="11"/>
  <c r="K613" i="11"/>
  <c r="K677" i="11"/>
  <c r="K62" i="11"/>
  <c r="K126" i="11"/>
  <c r="K190" i="11"/>
  <c r="K254" i="11"/>
  <c r="K39" i="11"/>
  <c r="K103" i="11"/>
  <c r="K167" i="11"/>
  <c r="K231" i="11"/>
  <c r="K295" i="11"/>
  <c r="K40" i="11"/>
  <c r="K104" i="11"/>
  <c r="K168" i="11"/>
  <c r="K232" i="11"/>
  <c r="K296" i="11"/>
  <c r="K41" i="11"/>
  <c r="K105" i="11"/>
  <c r="K169" i="11"/>
  <c r="K233" i="11"/>
  <c r="K297" i="11"/>
  <c r="K361" i="11"/>
  <c r="K425" i="11"/>
  <c r="K489" i="11"/>
  <c r="K42" i="11"/>
  <c r="K106" i="11"/>
  <c r="K170" i="11"/>
  <c r="K991" i="11"/>
  <c r="K927" i="11"/>
  <c r="K863" i="11"/>
  <c r="K799" i="11"/>
  <c r="K735" i="11"/>
  <c r="K670" i="11"/>
  <c r="K596" i="11"/>
  <c r="K518" i="11"/>
  <c r="K415" i="11"/>
  <c r="K286" i="11"/>
  <c r="K974" i="11"/>
  <c r="K910" i="11"/>
  <c r="K846" i="11"/>
  <c r="K782" i="11"/>
  <c r="K718" i="11"/>
  <c r="K650" i="11"/>
  <c r="K577" i="11"/>
  <c r="K491" i="11"/>
  <c r="K388" i="11"/>
  <c r="K156" i="11"/>
  <c r="K957" i="11"/>
  <c r="K893" i="11"/>
  <c r="K829" i="11"/>
  <c r="K765" i="11"/>
  <c r="K701" i="11"/>
  <c r="K631" i="11"/>
  <c r="K558" i="11"/>
  <c r="K463" i="11"/>
  <c r="K360" i="11"/>
  <c r="K20" i="11"/>
  <c r="K940" i="11"/>
  <c r="K876" i="11"/>
  <c r="K812" i="11"/>
  <c r="K748" i="11"/>
  <c r="K684" i="11"/>
  <c r="K611" i="11"/>
  <c r="K535" i="11"/>
  <c r="K436" i="11"/>
  <c r="K334" i="11"/>
  <c r="K979" i="11"/>
  <c r="K915" i="11"/>
  <c r="K851" i="11"/>
  <c r="K787" i="11"/>
  <c r="K723" i="11"/>
  <c r="K656" i="11"/>
  <c r="K583" i="11"/>
  <c r="K499" i="11"/>
  <c r="K396" i="11"/>
  <c r="K196" i="11"/>
  <c r="K45" i="11"/>
  <c r="K109" i="11"/>
  <c r="K173" i="11"/>
  <c r="K237" i="11"/>
  <c r="K301" i="11"/>
  <c r="K365" i="11"/>
  <c r="K429" i="11"/>
  <c r="K493" i="11"/>
  <c r="K557" i="11"/>
  <c r="K621" i="11"/>
  <c r="K6" i="11"/>
  <c r="K70" i="11"/>
  <c r="K134" i="11"/>
  <c r="K198" i="11"/>
  <c r="K262" i="11"/>
  <c r="K47" i="11"/>
  <c r="K111" i="11"/>
  <c r="K175" i="11"/>
  <c r="K239" i="11"/>
  <c r="K303" i="11"/>
  <c r="K48" i="11"/>
  <c r="K112" i="11"/>
  <c r="K176" i="11"/>
  <c r="K240" i="11"/>
  <c r="K304" i="11"/>
  <c r="K49" i="11"/>
  <c r="K113" i="11"/>
  <c r="K177" i="11"/>
  <c r="K241" i="11"/>
  <c r="K305" i="11"/>
  <c r="K369" i="11"/>
  <c r="K433" i="11"/>
  <c r="K497" i="11"/>
  <c r="K50" i="11"/>
  <c r="K114" i="11"/>
  <c r="K178" i="11"/>
  <c r="K983" i="11"/>
  <c r="K919" i="11"/>
  <c r="K855" i="11"/>
  <c r="K791" i="11"/>
  <c r="K727" i="11"/>
  <c r="K660" i="11"/>
  <c r="K587" i="11"/>
  <c r="K504" i="11"/>
  <c r="K403" i="11"/>
  <c r="K228" i="11"/>
  <c r="K966" i="11"/>
  <c r="K902" i="11"/>
  <c r="K838" i="11"/>
  <c r="K774" i="11"/>
  <c r="K710" i="11"/>
  <c r="K641" i="11"/>
  <c r="K568" i="11"/>
  <c r="K478" i="11"/>
  <c r="K375" i="11"/>
  <c r="K92" i="11"/>
  <c r="K949" i="11"/>
  <c r="K885" i="11"/>
  <c r="K821" i="11"/>
  <c r="K757" i="11"/>
  <c r="K693" i="11"/>
  <c r="K622" i="11"/>
  <c r="K547" i="11"/>
  <c r="K451" i="11"/>
  <c r="K348" i="11"/>
  <c r="K996" i="11"/>
  <c r="K932" i="11"/>
  <c r="K868" i="11"/>
  <c r="K804" i="11"/>
  <c r="K740" i="11"/>
  <c r="K675" i="11"/>
  <c r="K602" i="11"/>
  <c r="K524" i="11"/>
  <c r="K423" i="11"/>
  <c r="K308" i="11"/>
  <c r="K971" i="11"/>
  <c r="K907" i="11"/>
  <c r="K843" i="11"/>
  <c r="K779" i="11"/>
  <c r="K715" i="11"/>
  <c r="K647" i="11"/>
  <c r="K574" i="11"/>
  <c r="K486" i="11"/>
  <c r="K383" i="11"/>
  <c r="K132" i="11"/>
  <c r="K53" i="11"/>
  <c r="K117" i="11"/>
  <c r="K181" i="11"/>
  <c r="K245" i="11"/>
  <c r="K309" i="11"/>
  <c r="K373" i="11"/>
  <c r="K437" i="11"/>
  <c r="K501" i="11"/>
  <c r="K565" i="11"/>
  <c r="K629" i="11"/>
  <c r="K14" i="11"/>
  <c r="K78" i="11"/>
  <c r="K142" i="11"/>
  <c r="K206" i="11"/>
  <c r="K270" i="11"/>
  <c r="K55" i="11"/>
  <c r="K119" i="11"/>
  <c r="K183" i="11"/>
  <c r="K247" i="11"/>
  <c r="K311" i="11"/>
  <c r="K56" i="11"/>
  <c r="K120" i="11"/>
  <c r="K184" i="11"/>
  <c r="K248" i="11"/>
  <c r="K312" i="11"/>
  <c r="K975" i="11"/>
  <c r="K911" i="11"/>
  <c r="K847" i="11"/>
  <c r="K783" i="11"/>
  <c r="K719" i="11"/>
  <c r="K651" i="11"/>
  <c r="K578" i="11"/>
  <c r="K492" i="11"/>
  <c r="K390" i="11"/>
  <c r="K164" i="11"/>
  <c r="K958" i="11"/>
  <c r="K894" i="11"/>
  <c r="K830" i="11"/>
  <c r="K766" i="11"/>
  <c r="K702" i="11"/>
  <c r="K632" i="11"/>
  <c r="K559" i="11"/>
  <c r="K464" i="11"/>
  <c r="K363" i="11"/>
  <c r="K28" i="11"/>
  <c r="K941" i="11"/>
  <c r="K877" i="11"/>
  <c r="K813" i="11"/>
  <c r="K749" i="11"/>
  <c r="K685" i="11"/>
  <c r="K612" i="11"/>
  <c r="K536" i="11"/>
  <c r="K438" i="11"/>
  <c r="K335" i="11"/>
  <c r="K988" i="11"/>
  <c r="K924" i="11"/>
  <c r="K860" i="11"/>
  <c r="K796" i="11"/>
  <c r="K732" i="11"/>
  <c r="K666" i="11"/>
  <c r="K593" i="11"/>
  <c r="K512" i="11"/>
  <c r="K411" i="11"/>
  <c r="K268" i="11"/>
  <c r="K963" i="11"/>
  <c r="K899" i="11"/>
  <c r="K835" i="11"/>
  <c r="K771" i="11"/>
  <c r="K707" i="11"/>
  <c r="K638" i="11"/>
  <c r="K564" i="11"/>
  <c r="K472" i="11"/>
  <c r="K371" i="11"/>
  <c r="K68" i="11"/>
  <c r="K61" i="11"/>
  <c r="K125" i="11"/>
  <c r="K189" i="11"/>
  <c r="K253" i="11"/>
  <c r="K317" i="11"/>
  <c r="K381" i="11"/>
  <c r="K445" i="11"/>
  <c r="K509" i="11"/>
  <c r="K573" i="11"/>
  <c r="K637" i="11"/>
  <c r="K22" i="11"/>
  <c r="K86" i="11"/>
  <c r="K150" i="11"/>
  <c r="K214" i="11"/>
  <c r="K278" i="11"/>
  <c r="K63" i="11"/>
  <c r="K127" i="11"/>
  <c r="K191" i="11"/>
  <c r="K255" i="11"/>
  <c r="K319" i="11"/>
  <c r="K64" i="11"/>
  <c r="K128" i="11"/>
  <c r="K192" i="11"/>
  <c r="K256" i="11"/>
  <c r="K320" i="11"/>
  <c r="K967" i="11"/>
  <c r="K903" i="11"/>
  <c r="K839" i="11"/>
  <c r="K775" i="11"/>
  <c r="K711" i="11"/>
  <c r="K642" i="11"/>
  <c r="K569" i="11"/>
  <c r="K479" i="11"/>
  <c r="K376" i="11"/>
  <c r="K100" i="11"/>
  <c r="K950" i="11"/>
  <c r="K886" i="11"/>
  <c r="K822" i="11"/>
  <c r="K758" i="11"/>
  <c r="K694" i="11"/>
  <c r="K623" i="11"/>
  <c r="K548" i="11"/>
  <c r="K452" i="11"/>
  <c r="K350" i="11"/>
  <c r="K997" i="11"/>
  <c r="K933" i="11"/>
  <c r="K869" i="11"/>
  <c r="K805" i="11"/>
  <c r="K741" i="11"/>
  <c r="K676" i="11"/>
  <c r="K603" i="11"/>
  <c r="K526" i="11"/>
  <c r="K424" i="11"/>
  <c r="K310" i="11"/>
  <c r="K980" i="11"/>
  <c r="K916" i="11"/>
  <c r="K852" i="11"/>
  <c r="K788" i="11"/>
  <c r="K724" i="11"/>
  <c r="K657" i="11"/>
  <c r="K584" i="11"/>
  <c r="K500" i="11"/>
  <c r="K398" i="11"/>
  <c r="K204" i="11"/>
  <c r="K955" i="11"/>
  <c r="K891" i="11"/>
  <c r="K827" i="11"/>
  <c r="K763" i="11"/>
  <c r="K699" i="11"/>
  <c r="K628" i="11"/>
  <c r="K555" i="11"/>
  <c r="K460" i="11"/>
  <c r="K358" i="11"/>
  <c r="K5" i="11"/>
  <c r="K69" i="11"/>
  <c r="K133" i="11"/>
  <c r="K197" i="11"/>
  <c r="K261" i="11"/>
  <c r="K325" i="11"/>
  <c r="K389" i="11"/>
  <c r="K453" i="11"/>
  <c r="K517" i="11"/>
  <c r="K581" i="11"/>
  <c r="K645" i="11"/>
  <c r="K30" i="11"/>
  <c r="K94" i="11"/>
  <c r="K158" i="11"/>
  <c r="K222" i="11"/>
  <c r="K7" i="11"/>
  <c r="K71" i="11"/>
  <c r="K135" i="11"/>
  <c r="K199" i="11"/>
  <c r="K263" i="11"/>
  <c r="K327" i="11"/>
  <c r="K72" i="11"/>
  <c r="K136" i="11"/>
  <c r="K200" i="11"/>
  <c r="K264" i="11"/>
  <c r="K9" i="11"/>
  <c r="K73" i="11"/>
  <c r="K137" i="11"/>
  <c r="K201" i="11"/>
  <c r="K265" i="11"/>
  <c r="K329" i="11"/>
  <c r="K393" i="11"/>
  <c r="K457" i="11"/>
  <c r="K10" i="11"/>
  <c r="K74" i="11"/>
  <c r="K959" i="11"/>
  <c r="K895" i="11"/>
  <c r="K831" i="11"/>
  <c r="K767" i="11"/>
  <c r="K703" i="11"/>
  <c r="K633" i="11"/>
  <c r="K560" i="11"/>
  <c r="K467" i="11"/>
  <c r="K364" i="11"/>
  <c r="K36" i="11"/>
  <c r="K942" i="11"/>
  <c r="K878" i="11"/>
  <c r="K814" i="11"/>
  <c r="K750" i="11"/>
  <c r="K686" i="11"/>
  <c r="K614" i="11"/>
  <c r="K537" i="11"/>
  <c r="K439" i="11"/>
  <c r="K336" i="11"/>
  <c r="K989" i="11"/>
  <c r="K925" i="11"/>
  <c r="K861" i="11"/>
  <c r="K797" i="11"/>
  <c r="K733" i="11"/>
  <c r="K667" i="11"/>
  <c r="K594" i="11"/>
  <c r="K515" i="11"/>
  <c r="K412" i="11"/>
  <c r="K276" i="11"/>
  <c r="K972" i="11"/>
  <c r="K908" i="11"/>
  <c r="K844" i="11"/>
  <c r="K780" i="11"/>
  <c r="K716" i="11"/>
  <c r="K648" i="11"/>
  <c r="K575" i="11"/>
  <c r="K487" i="11"/>
  <c r="K384" i="11"/>
  <c r="K140" i="11"/>
  <c r="K947" i="11"/>
  <c r="K883" i="11"/>
  <c r="K819" i="11"/>
  <c r="K755" i="11"/>
  <c r="K691" i="11"/>
  <c r="K619" i="11"/>
  <c r="K544" i="11"/>
  <c r="K447" i="11"/>
  <c r="K344" i="11"/>
  <c r="K13" i="11"/>
  <c r="K77" i="11"/>
  <c r="K141" i="11"/>
  <c r="K205" i="11"/>
  <c r="K269" i="11"/>
  <c r="K333" i="11"/>
  <c r="K397" i="11"/>
  <c r="K461" i="11"/>
  <c r="K525" i="11"/>
  <c r="K589" i="11"/>
  <c r="K653" i="11"/>
  <c r="K38" i="11"/>
  <c r="K102" i="11"/>
  <c r="K166" i="11"/>
  <c r="K230" i="11"/>
  <c r="K15" i="11"/>
  <c r="K79" i="11"/>
  <c r="K143" i="11"/>
  <c r="K207" i="11"/>
  <c r="K271" i="11"/>
  <c r="K16" i="11"/>
  <c r="K80" i="11"/>
  <c r="K144" i="11"/>
  <c r="K208" i="11"/>
  <c r="K272" i="11"/>
  <c r="K17" i="11"/>
  <c r="K81" i="11"/>
  <c r="K145" i="11"/>
  <c r="K951" i="11"/>
  <c r="K351" i="11"/>
  <c r="K527" i="11"/>
  <c r="K658" i="11"/>
  <c r="K772" i="11"/>
  <c r="K875" i="11"/>
  <c r="K21" i="11"/>
  <c r="K533" i="11"/>
  <c r="K87" i="11"/>
  <c r="K280" i="11"/>
  <c r="K185" i="11"/>
  <c r="K313" i="11"/>
  <c r="K441" i="11"/>
  <c r="K58" i="11"/>
  <c r="K146" i="11"/>
  <c r="K226" i="11"/>
  <c r="K290" i="11"/>
  <c r="K354" i="11"/>
  <c r="K418" i="11"/>
  <c r="K482" i="11"/>
  <c r="K546" i="11"/>
  <c r="K67" i="11"/>
  <c r="K131" i="11"/>
  <c r="K195" i="11"/>
  <c r="K259" i="11"/>
  <c r="K323" i="11"/>
  <c r="K954" i="11"/>
  <c r="K890" i="11"/>
  <c r="K826" i="11"/>
  <c r="K762" i="11"/>
  <c r="K698" i="11"/>
  <c r="K627" i="11"/>
  <c r="K553" i="11"/>
  <c r="K459" i="11"/>
  <c r="K356" i="11"/>
  <c r="K1001" i="11"/>
  <c r="K937" i="11"/>
  <c r="K873" i="11"/>
  <c r="K809" i="11"/>
  <c r="K745" i="11"/>
  <c r="K681" i="11"/>
  <c r="K608" i="11"/>
  <c r="K531" i="11"/>
  <c r="K431" i="11"/>
  <c r="K326" i="11"/>
  <c r="K725" i="11"/>
  <c r="K332" i="11"/>
  <c r="K153" i="11"/>
  <c r="K138" i="11"/>
  <c r="K346" i="11"/>
  <c r="K410" i="11"/>
  <c r="K538" i="11"/>
  <c r="K123" i="11"/>
  <c r="K251" i="11"/>
  <c r="K962" i="11"/>
  <c r="K770" i="11"/>
  <c r="K636" i="11"/>
  <c r="K471" i="11"/>
  <c r="K60" i="11"/>
  <c r="K817" i="11"/>
  <c r="K689" i="11"/>
  <c r="K342" i="11"/>
  <c r="K887" i="11"/>
  <c r="K998" i="11"/>
  <c r="K427" i="11"/>
  <c r="K585" i="11"/>
  <c r="K708" i="11"/>
  <c r="K811" i="11"/>
  <c r="K85" i="11"/>
  <c r="K597" i="11"/>
  <c r="K151" i="11"/>
  <c r="K25" i="11"/>
  <c r="K193" i="11"/>
  <c r="K321" i="11"/>
  <c r="K449" i="11"/>
  <c r="K66" i="11"/>
  <c r="K154" i="11"/>
  <c r="K234" i="11"/>
  <c r="K298" i="11"/>
  <c r="K362" i="11"/>
  <c r="K426" i="11"/>
  <c r="K490" i="11"/>
  <c r="K554" i="11"/>
  <c r="K75" i="11"/>
  <c r="K139" i="11"/>
  <c r="K203" i="11"/>
  <c r="K267" i="11"/>
  <c r="K331" i="11"/>
  <c r="K946" i="11"/>
  <c r="K882" i="11"/>
  <c r="K818" i="11"/>
  <c r="K754" i="11"/>
  <c r="K690" i="11"/>
  <c r="K618" i="11"/>
  <c r="K543" i="11"/>
  <c r="K446" i="11"/>
  <c r="K343" i="11"/>
  <c r="K993" i="11"/>
  <c r="K929" i="11"/>
  <c r="K865" i="11"/>
  <c r="K801" i="11"/>
  <c r="K737" i="11"/>
  <c r="K672" i="11"/>
  <c r="K599" i="11"/>
  <c r="K520" i="11"/>
  <c r="K419" i="11"/>
  <c r="K294" i="11"/>
  <c r="K604" i="11"/>
  <c r="K469" i="11"/>
  <c r="K216" i="11"/>
  <c r="K409" i="11"/>
  <c r="K282" i="11"/>
  <c r="K474" i="11"/>
  <c r="K59" i="11"/>
  <c r="K187" i="11"/>
  <c r="K315" i="11"/>
  <c r="K898" i="11"/>
  <c r="K706" i="11"/>
  <c r="K563" i="11"/>
  <c r="K368" i="11"/>
  <c r="K945" i="11"/>
  <c r="K881" i="11"/>
  <c r="K753" i="11"/>
  <c r="K823" i="11"/>
  <c r="K934" i="11"/>
  <c r="K316" i="11"/>
  <c r="K502" i="11"/>
  <c r="K639" i="11"/>
  <c r="K747" i="11"/>
  <c r="K149" i="11"/>
  <c r="K661" i="11"/>
  <c r="K215" i="11"/>
  <c r="K57" i="11"/>
  <c r="K209" i="11"/>
  <c r="K337" i="11"/>
  <c r="K465" i="11"/>
  <c r="K82" i="11"/>
  <c r="K162" i="11"/>
  <c r="K242" i="11"/>
  <c r="K306" i="11"/>
  <c r="K370" i="11"/>
  <c r="K434" i="11"/>
  <c r="K498" i="11"/>
  <c r="K11" i="11"/>
  <c r="K83" i="11"/>
  <c r="K147" i="11"/>
  <c r="K211" i="11"/>
  <c r="K275" i="11"/>
  <c r="K1002" i="11"/>
  <c r="K938" i="11"/>
  <c r="K874" i="11"/>
  <c r="K810" i="11"/>
  <c r="K746" i="11"/>
  <c r="K682" i="11"/>
  <c r="K609" i="11"/>
  <c r="K532" i="11"/>
  <c r="K432" i="11"/>
  <c r="K328" i="11"/>
  <c r="K985" i="11"/>
  <c r="K921" i="11"/>
  <c r="K857" i="11"/>
  <c r="K793" i="11"/>
  <c r="K729" i="11"/>
  <c r="K663" i="11"/>
  <c r="K590" i="11"/>
  <c r="K508" i="11"/>
  <c r="K406" i="11"/>
  <c r="K244" i="11"/>
  <c r="K834" i="11"/>
  <c r="K759" i="11"/>
  <c r="K870" i="11"/>
  <c r="K981" i="11"/>
  <c r="K399" i="11"/>
  <c r="K566" i="11"/>
  <c r="K683" i="11"/>
  <c r="K213" i="11"/>
  <c r="K46" i="11"/>
  <c r="K279" i="11"/>
  <c r="K65" i="11"/>
  <c r="K217" i="11"/>
  <c r="K345" i="11"/>
  <c r="K473" i="11"/>
  <c r="K90" i="11"/>
  <c r="K186" i="11"/>
  <c r="K250" i="11"/>
  <c r="K314" i="11"/>
  <c r="K378" i="11"/>
  <c r="K442" i="11"/>
  <c r="K506" i="11"/>
  <c r="K27" i="11"/>
  <c r="K91" i="11"/>
  <c r="K155" i="11"/>
  <c r="K219" i="11"/>
  <c r="K283" i="11"/>
  <c r="K994" i="11"/>
  <c r="K930" i="11"/>
  <c r="K866" i="11"/>
  <c r="K802" i="11"/>
  <c r="K738" i="11"/>
  <c r="K673" i="11"/>
  <c r="K600" i="11"/>
  <c r="K521" i="11"/>
  <c r="K420" i="11"/>
  <c r="K300" i="11"/>
  <c r="K977" i="11"/>
  <c r="K913" i="11"/>
  <c r="K849" i="11"/>
  <c r="K785" i="11"/>
  <c r="K721" i="11"/>
  <c r="K654" i="11"/>
  <c r="K580" i="11"/>
  <c r="K495" i="11"/>
  <c r="K392" i="11"/>
  <c r="K180" i="11"/>
  <c r="K542" i="11"/>
  <c r="K695" i="11"/>
  <c r="K806" i="11"/>
  <c r="K917" i="11"/>
  <c r="K212" i="11"/>
  <c r="K475" i="11"/>
  <c r="K610" i="11"/>
  <c r="K277" i="11"/>
  <c r="K110" i="11"/>
  <c r="K24" i="11"/>
  <c r="K89" i="11"/>
  <c r="K249" i="11"/>
  <c r="K377" i="11"/>
  <c r="K505" i="11"/>
  <c r="K98" i="11"/>
  <c r="K194" i="11"/>
  <c r="K258" i="11"/>
  <c r="K322" i="11"/>
  <c r="K386" i="11"/>
  <c r="K450" i="11"/>
  <c r="K514" i="11"/>
  <c r="K35" i="11"/>
  <c r="K99" i="11"/>
  <c r="K163" i="11"/>
  <c r="K227" i="11"/>
  <c r="K291" i="11"/>
  <c r="K986" i="11"/>
  <c r="K922" i="11"/>
  <c r="K858" i="11"/>
  <c r="K794" i="11"/>
  <c r="K730" i="11"/>
  <c r="K664" i="11"/>
  <c r="K591" i="11"/>
  <c r="K510" i="11"/>
  <c r="K407" i="11"/>
  <c r="K252" i="11"/>
  <c r="K969" i="11"/>
  <c r="K905" i="11"/>
  <c r="K841" i="11"/>
  <c r="K777" i="11"/>
  <c r="K713" i="11"/>
  <c r="K644" i="11"/>
  <c r="K571" i="11"/>
  <c r="K483" i="11"/>
  <c r="K380" i="11"/>
  <c r="K116" i="11"/>
  <c r="K444" i="11"/>
  <c r="K624" i="11"/>
  <c r="K742" i="11"/>
  <c r="K853" i="11"/>
  <c r="K964" i="11"/>
  <c r="K372" i="11"/>
  <c r="K534" i="11"/>
  <c r="K341" i="11"/>
  <c r="K174" i="11"/>
  <c r="K88" i="11"/>
  <c r="K121" i="11"/>
  <c r="K257" i="11"/>
  <c r="K385" i="11"/>
  <c r="K513" i="11"/>
  <c r="K122" i="11"/>
  <c r="K202" i="11"/>
  <c r="K266" i="11"/>
  <c r="K330" i="11"/>
  <c r="K394" i="11"/>
  <c r="K458" i="11"/>
  <c r="K522" i="11"/>
  <c r="K43" i="11"/>
  <c r="K107" i="11"/>
  <c r="K171" i="11"/>
  <c r="K235" i="11"/>
  <c r="K299" i="11"/>
  <c r="K978" i="11"/>
  <c r="K914" i="11"/>
  <c r="K850" i="11"/>
  <c r="K786" i="11"/>
  <c r="K722" i="11"/>
  <c r="K655" i="11"/>
  <c r="K582" i="11"/>
  <c r="K496" i="11"/>
  <c r="K395" i="11"/>
  <c r="K188" i="11"/>
  <c r="K961" i="11"/>
  <c r="K897" i="11"/>
  <c r="K833" i="11"/>
  <c r="K769" i="11"/>
  <c r="K705" i="11"/>
  <c r="K635" i="11"/>
  <c r="K562" i="11"/>
  <c r="K470" i="11"/>
  <c r="K367" i="11"/>
  <c r="K52" i="11"/>
  <c r="K454" i="11"/>
  <c r="K836" i="11"/>
  <c r="K939" i="11"/>
  <c r="K23" i="11"/>
  <c r="K281" i="11"/>
  <c r="K26" i="11"/>
  <c r="K218" i="11"/>
  <c r="K550" i="11"/>
  <c r="K678" i="11"/>
  <c r="K789" i="11"/>
  <c r="K900" i="11"/>
  <c r="K76" i="11"/>
  <c r="K435" i="11"/>
  <c r="K405" i="11"/>
  <c r="K238" i="11"/>
  <c r="K152" i="11"/>
  <c r="K129" i="11"/>
  <c r="K273" i="11"/>
  <c r="K401" i="11"/>
  <c r="K18" i="11"/>
  <c r="K130" i="11"/>
  <c r="K210" i="11"/>
  <c r="K274" i="11"/>
  <c r="K338" i="11"/>
  <c r="K402" i="11"/>
  <c r="K466" i="11"/>
  <c r="K530" i="11"/>
  <c r="K51" i="11"/>
  <c r="K115" i="11"/>
  <c r="K179" i="11"/>
  <c r="K243" i="11"/>
  <c r="K307" i="11"/>
  <c r="K970" i="11"/>
  <c r="K906" i="11"/>
  <c r="K842" i="11"/>
  <c r="K778" i="11"/>
  <c r="K714" i="11"/>
  <c r="K646" i="11"/>
  <c r="K572" i="11"/>
  <c r="K484" i="11"/>
  <c r="K382" i="11"/>
  <c r="K124" i="11"/>
  <c r="K953" i="11"/>
  <c r="K889" i="11"/>
  <c r="K825" i="11"/>
  <c r="K761" i="11"/>
  <c r="K697" i="11"/>
  <c r="K626" i="11"/>
  <c r="K552" i="11"/>
  <c r="K456" i="11"/>
  <c r="K355" i="11"/>
  <c r="K4" i="11"/>
  <c r="K617" i="11"/>
  <c r="R7" i="11"/>
  <c r="R4" i="11"/>
  <c r="R5" i="11"/>
  <c r="R6" i="11"/>
  <c r="R11" i="11"/>
  <c r="Q1" i="18"/>
  <c r="Q2" i="18" s="1"/>
  <c r="J2" i="18"/>
  <c r="P1" i="18"/>
  <c r="P2" i="18" s="1"/>
  <c r="H1" i="18"/>
  <c r="N6" i="18"/>
  <c r="M7" i="18"/>
  <c r="AE2" i="12"/>
  <c r="AV2" i="11"/>
  <c r="AJ2" i="12" s="1"/>
  <c r="AR2" i="11"/>
  <c r="AU2" i="11"/>
  <c r="AT2" i="11"/>
  <c r="S4" i="11"/>
  <c r="S3" i="11"/>
  <c r="S3" i="12"/>
  <c r="T3" i="12" s="1"/>
  <c r="W2" i="18" l="1"/>
  <c r="AI2" i="12"/>
  <c r="V2" i="18"/>
  <c r="AH2" i="12"/>
  <c r="T2" i="18"/>
  <c r="AF2" i="12"/>
  <c r="AG2" i="12"/>
  <c r="U2" i="18"/>
  <c r="AZ2" i="11"/>
  <c r="AN2" i="12" s="1"/>
  <c r="AY2" i="11"/>
  <c r="AM2" i="12" s="1"/>
  <c r="AX2" i="11"/>
  <c r="AL2" i="12" s="1"/>
  <c r="S3" i="18"/>
  <c r="O13" i="11"/>
  <c r="O4" i="11"/>
  <c r="O5" i="11"/>
  <c r="O6" i="11"/>
  <c r="O7" i="11"/>
  <c r="O8" i="11"/>
  <c r="O9" i="11"/>
  <c r="O10" i="11"/>
  <c r="O11" i="11"/>
  <c r="M8" i="18"/>
  <c r="N7" i="18"/>
  <c r="W1" i="12"/>
  <c r="J2" i="12"/>
  <c r="V1" i="12"/>
  <c r="H1" i="12"/>
  <c r="AE3" i="12"/>
  <c r="BA2" i="11"/>
  <c r="AO2" i="12" s="1"/>
  <c r="AW2" i="11"/>
  <c r="AK2" i="12" s="1"/>
  <c r="BC2" i="11" l="1"/>
  <c r="AQ2" i="12" s="1"/>
  <c r="BE2" i="11"/>
  <c r="AS2" i="12" s="1"/>
  <c r="BD2" i="11"/>
  <c r="AR2" i="12" s="1"/>
  <c r="S4" i="18"/>
  <c r="R16" i="11"/>
  <c r="U564" i="11"/>
  <c r="U272" i="11"/>
  <c r="U27" i="11"/>
  <c r="U105" i="11"/>
  <c r="U707" i="11"/>
  <c r="U486" i="11"/>
  <c r="U746" i="11"/>
  <c r="U994" i="11"/>
  <c r="U328" i="11"/>
  <c r="U433" i="11"/>
  <c r="U218" i="11"/>
  <c r="U437" i="11"/>
  <c r="U718" i="11"/>
  <c r="U860" i="11"/>
  <c r="U461" i="11"/>
  <c r="U629" i="11"/>
  <c r="U520" i="11"/>
  <c r="U207" i="11"/>
  <c r="U662" i="11"/>
  <c r="U757" i="11"/>
  <c r="U732" i="11"/>
  <c r="U689" i="11"/>
  <c r="U623" i="11"/>
  <c r="U598" i="11"/>
  <c r="U885" i="11"/>
  <c r="U753" i="11"/>
  <c r="U3" i="11"/>
  <c r="U366" i="11"/>
  <c r="U602" i="11"/>
  <c r="U230" i="11"/>
  <c r="U200" i="11"/>
  <c r="U909" i="11"/>
  <c r="U365" i="11"/>
  <c r="U35" i="11"/>
  <c r="U77" i="11"/>
  <c r="U766" i="11"/>
  <c r="U358" i="11"/>
  <c r="U463" i="11"/>
  <c r="U55" i="11"/>
  <c r="U121" i="11"/>
  <c r="U285" i="11"/>
  <c r="U857" i="11"/>
  <c r="U664" i="11"/>
  <c r="U308" i="11"/>
  <c r="U924" i="11"/>
  <c r="U565" i="11"/>
  <c r="U278" i="11"/>
  <c r="U931" i="11"/>
  <c r="U69" i="11"/>
  <c r="U447" i="11"/>
  <c r="U795" i="11"/>
  <c r="U327" i="11"/>
  <c r="U813" i="11"/>
  <c r="U182" i="11"/>
  <c r="U596" i="11"/>
  <c r="U53" i="11"/>
  <c r="U451" i="11"/>
  <c r="U829" i="11"/>
  <c r="U92" i="11"/>
  <c r="U178" i="11"/>
  <c r="U605" i="11"/>
  <c r="U158" i="11"/>
  <c r="U696" i="11"/>
  <c r="U880" i="11"/>
  <c r="U438" i="11"/>
  <c r="U128" i="11"/>
  <c r="U999" i="11"/>
  <c r="U613" i="11"/>
  <c r="U436" i="11"/>
  <c r="U189" i="11"/>
  <c r="U242" i="11"/>
  <c r="U824" i="11"/>
  <c r="U733" i="11"/>
  <c r="U687" i="11"/>
  <c r="U902" i="11"/>
  <c r="U36" i="11"/>
  <c r="U383" i="11"/>
  <c r="U410" i="11"/>
  <c r="U41" i="11"/>
  <c r="U241" i="11"/>
  <c r="U720" i="11"/>
  <c r="U709" i="11"/>
  <c r="U900" i="11"/>
  <c r="U915" i="11"/>
  <c r="U540" i="11"/>
  <c r="U986" i="11"/>
  <c r="U46" i="11"/>
  <c r="U227" i="11"/>
  <c r="U177" i="11"/>
  <c r="U377" i="11"/>
  <c r="U684" i="11"/>
  <c r="U890" i="11"/>
  <c r="U39" i="11"/>
  <c r="U73" i="11"/>
  <c r="U10" i="11"/>
  <c r="U612" i="11"/>
  <c r="U772" i="11"/>
  <c r="U934" i="11"/>
  <c r="U879" i="11"/>
  <c r="U221" i="11"/>
  <c r="U985" i="11"/>
  <c r="U728" i="11"/>
  <c r="U44" i="11"/>
  <c r="U146" i="11"/>
  <c r="U16" i="11"/>
  <c r="U549" i="11"/>
  <c r="U66" i="11"/>
  <c r="U220" i="11"/>
  <c r="U621" i="11"/>
  <c r="U838" i="11"/>
  <c r="U944" i="11"/>
  <c r="U704" i="11"/>
  <c r="U360" i="11"/>
  <c r="U580" i="11"/>
  <c r="U799" i="11"/>
  <c r="U512" i="11"/>
  <c r="U526" i="11"/>
  <c r="U622" i="11"/>
  <c r="U205" i="11"/>
  <c r="U830" i="11"/>
  <c r="U337" i="11"/>
  <c r="U448" i="11"/>
  <c r="U663" i="11"/>
  <c r="U159" i="11"/>
  <c r="U504" i="11"/>
  <c r="U910" i="11"/>
  <c r="U248" i="11"/>
  <c r="U656" i="11"/>
  <c r="U140" i="11"/>
  <c r="U955" i="11"/>
  <c r="U263" i="11"/>
  <c r="U86" i="11"/>
  <c r="U499" i="11"/>
  <c r="U574" i="11"/>
  <c r="U268" i="11"/>
  <c r="U48" i="11"/>
  <c r="U606" i="11"/>
  <c r="U399" i="11"/>
  <c r="U202" i="11"/>
  <c r="U831" i="11"/>
  <c r="U15" i="11"/>
  <c r="U833" i="11"/>
  <c r="U402" i="11"/>
  <c r="U882" i="11"/>
  <c r="U645" i="11"/>
  <c r="U715" i="11"/>
  <c r="U908" i="11"/>
  <c r="U942" i="11"/>
  <c r="U790" i="11"/>
  <c r="U652" i="11"/>
  <c r="U232" i="11"/>
  <c r="U991" i="11"/>
  <c r="U52" i="11"/>
  <c r="U185" i="11"/>
  <c r="U957" i="11"/>
  <c r="U64" i="11"/>
  <c r="U151" i="11"/>
  <c r="U558" i="11"/>
  <c r="U225" i="11"/>
  <c r="U109" i="11"/>
  <c r="U26" i="11"/>
  <c r="U703" i="11"/>
  <c r="U215" i="11"/>
  <c r="U780" i="11"/>
  <c r="U352" i="11"/>
  <c r="U578" i="11"/>
  <c r="U302" i="11"/>
  <c r="U439" i="11"/>
  <c r="U699" i="11"/>
  <c r="U984" i="11"/>
  <c r="U314" i="11"/>
  <c r="U8" i="11"/>
  <c r="U393" i="11"/>
  <c r="U33" i="11"/>
  <c r="U995" i="11"/>
  <c r="U154" i="11"/>
  <c r="U747" i="11"/>
  <c r="U803" i="11"/>
  <c r="U100" i="11"/>
  <c r="U47" i="11"/>
  <c r="U431" i="11"/>
  <c r="U937" i="11"/>
  <c r="U175" i="11"/>
  <c r="U816" i="11"/>
  <c r="U501" i="11"/>
  <c r="U313" i="11"/>
  <c r="U778" i="11"/>
  <c r="U521" i="11"/>
  <c r="U203" i="11"/>
  <c r="U736" i="11"/>
  <c r="U643" i="11"/>
  <c r="U946" i="11"/>
  <c r="U138" i="11"/>
  <c r="U97" i="11"/>
  <c r="U843" i="11"/>
  <c r="U762" i="11"/>
  <c r="U287" i="11"/>
  <c r="U844" i="11"/>
  <c r="U849" i="11"/>
  <c r="U628" i="11"/>
  <c r="U809" i="11"/>
  <c r="U425" i="11"/>
  <c r="U197" i="11"/>
  <c r="U428" i="11"/>
  <c r="U427" i="11"/>
  <c r="U293" i="11"/>
  <c r="U79" i="11"/>
  <c r="U546" i="11"/>
  <c r="U592" i="11"/>
  <c r="U872" i="11"/>
  <c r="U75" i="11"/>
  <c r="U187" i="11"/>
  <c r="U722" i="11"/>
  <c r="U490" i="11"/>
  <c r="U940" i="11"/>
  <c r="U299" i="11"/>
  <c r="U865" i="11"/>
  <c r="U303" i="11"/>
  <c r="U485" i="11"/>
  <c r="U403" i="11"/>
  <c r="U199" i="11"/>
  <c r="U251" i="11"/>
  <c r="U513" i="11"/>
  <c r="U895" i="11"/>
  <c r="U123" i="11"/>
  <c r="U884" i="11"/>
  <c r="U1002" i="11"/>
  <c r="U453" i="11"/>
  <c r="U255" i="11"/>
  <c r="U474" i="11"/>
  <c r="U470" i="11"/>
  <c r="U782" i="11"/>
  <c r="U523" i="11"/>
  <c r="U298" i="11"/>
  <c r="U735" i="11"/>
  <c r="U893" i="11"/>
  <c r="U336" i="11"/>
  <c r="U866" i="11"/>
  <c r="U452" i="11"/>
  <c r="U411" i="11"/>
  <c r="U147" i="11"/>
  <c r="U19" i="11"/>
  <c r="U262" i="11"/>
  <c r="U443" i="11"/>
  <c r="U683" i="11"/>
  <c r="U219" i="11"/>
  <c r="U996" i="11"/>
  <c r="U84" i="11"/>
  <c r="U343" i="11"/>
  <c r="U344" i="11"/>
  <c r="U693" i="11"/>
  <c r="U409" i="11"/>
  <c r="U408" i="11"/>
  <c r="U406" i="11"/>
  <c r="U832" i="11"/>
  <c r="U334" i="11"/>
  <c r="U51" i="11"/>
  <c r="U279" i="11"/>
  <c r="U560" i="11"/>
  <c r="U675" i="11"/>
  <c r="U789" i="11"/>
  <c r="U873" i="11"/>
  <c r="U489" i="11"/>
  <c r="U126" i="11"/>
  <c r="U636" i="11"/>
  <c r="U416" i="11"/>
  <c r="U619" i="11"/>
  <c r="U85" i="11"/>
  <c r="U935" i="11"/>
  <c r="U531" i="11"/>
  <c r="U951" i="11"/>
  <c r="U519" i="11"/>
  <c r="U826" i="11"/>
  <c r="U382" i="11"/>
  <c r="U495" i="11"/>
  <c r="U478" i="11"/>
  <c r="U798" i="11"/>
  <c r="U588" i="11"/>
  <c r="U775" i="11"/>
  <c r="U822" i="11"/>
  <c r="U529" i="11"/>
  <c r="U88" i="11"/>
  <c r="U460" i="11"/>
  <c r="U694" i="11"/>
  <c r="U201" i="11"/>
  <c r="U552" i="11"/>
  <c r="U534" i="11"/>
  <c r="U321" i="11"/>
  <c r="U236" i="11"/>
  <c r="U82" i="11"/>
  <c r="U522" i="11"/>
  <c r="U904" i="11"/>
  <c r="U214" i="11"/>
  <c r="U901" i="11"/>
  <c r="U962" i="11"/>
  <c r="U717" i="11"/>
  <c r="U450" i="11"/>
  <c r="U426" i="11"/>
  <c r="U768" i="11"/>
  <c r="U903" i="11"/>
  <c r="U990" i="11"/>
  <c r="U168" i="11"/>
  <c r="U945" i="11"/>
  <c r="U938" i="11"/>
  <c r="U484" i="11"/>
  <c r="U418" i="11"/>
  <c r="U275" i="11"/>
  <c r="U595" i="11"/>
  <c r="U773" i="11"/>
  <c r="U535" i="11"/>
  <c r="U206" i="11"/>
  <c r="U660" i="11"/>
  <c r="U869" i="11"/>
  <c r="U551" i="11"/>
  <c r="U59" i="11"/>
  <c r="U997" i="11"/>
  <c r="U828" i="11"/>
  <c r="U466" i="11"/>
  <c r="U290" i="11"/>
  <c r="U300" i="11"/>
  <c r="U261" i="11"/>
  <c r="U134" i="11"/>
  <c r="U315" i="11"/>
  <c r="U28" i="11"/>
  <c r="U296" i="11"/>
  <c r="U950" i="11"/>
  <c r="U389" i="11"/>
  <c r="U87" i="11"/>
  <c r="U920" i="11"/>
  <c r="U561" i="11"/>
  <c r="U18" i="11"/>
  <c r="U881" i="11"/>
  <c r="U589" i="11"/>
  <c r="U42" i="11"/>
  <c r="U34" i="11"/>
  <c r="U414" i="11"/>
  <c r="U583" i="11"/>
  <c r="U648" i="11"/>
  <c r="U889" i="11"/>
  <c r="U807" i="11"/>
  <c r="U634" i="11"/>
  <c r="U852" i="11"/>
  <c r="U401" i="11"/>
  <c r="U671" i="11"/>
  <c r="U774" i="11"/>
  <c r="U70" i="11"/>
  <c r="U310" i="11"/>
  <c r="U129" i="11"/>
  <c r="U371" i="11"/>
  <c r="U60" i="11"/>
  <c r="U292" i="11"/>
  <c r="U659" i="11"/>
  <c r="U81" i="11"/>
  <c r="U527" i="11"/>
  <c r="U119" i="11"/>
  <c r="U157" i="11"/>
  <c r="U894" i="11"/>
  <c r="U528" i="11"/>
  <c r="U870" i="11"/>
  <c r="U294" i="11"/>
  <c r="U350" i="11"/>
  <c r="U284" i="11"/>
  <c r="U658" i="11"/>
  <c r="U713" i="11"/>
  <c r="U815" i="11"/>
  <c r="U930" i="11"/>
  <c r="U184" i="11"/>
  <c r="U954" i="11"/>
  <c r="U72" i="11"/>
  <c r="U283" i="11"/>
  <c r="U804" i="11"/>
  <c r="U686" i="11"/>
  <c r="U710" i="11"/>
  <c r="U579" i="11"/>
  <c r="U135" i="11"/>
  <c r="U787" i="11"/>
  <c r="U761" i="11"/>
  <c r="U897" i="11"/>
  <c r="U445" i="11"/>
  <c r="U240" i="11"/>
  <c r="U93" i="11"/>
  <c r="U923" i="11"/>
  <c r="U739" i="11"/>
  <c r="U601" i="11"/>
  <c r="U476" i="11"/>
  <c r="U161" i="11"/>
  <c r="U626" i="11"/>
  <c r="U554" i="11"/>
  <c r="U992" i="11"/>
  <c r="U494" i="11"/>
  <c r="U657" i="11"/>
  <c r="U716" i="11"/>
  <c r="U102" i="11"/>
  <c r="U32" i="11"/>
  <c r="U455" i="11"/>
  <c r="U677" i="11"/>
  <c r="U367" i="11"/>
  <c r="U318" i="11"/>
  <c r="U792" i="11"/>
  <c r="U642" i="11"/>
  <c r="U316" i="11"/>
  <c r="U755" i="11"/>
  <c r="U738" i="11"/>
  <c r="U76" i="11"/>
  <c r="U480" i="11"/>
  <c r="U507" i="11"/>
  <c r="U22" i="11"/>
  <c r="U508" i="11"/>
  <c r="U846" i="11"/>
  <c r="U198" i="11"/>
  <c r="U818" i="11"/>
  <c r="U572" i="11"/>
  <c r="U421" i="11"/>
  <c r="U139" i="11"/>
  <c r="U267" i="11"/>
  <c r="U692" i="11"/>
  <c r="U228" i="11"/>
  <c r="U537" i="11"/>
  <c r="U573" i="11"/>
  <c r="U581" i="11"/>
  <c r="U550" i="11"/>
  <c r="U144" i="11"/>
  <c r="U488" i="11"/>
  <c r="U819" i="11"/>
  <c r="U142" i="11"/>
  <c r="U740" i="11"/>
  <c r="U705" i="11"/>
  <c r="U963" i="11"/>
  <c r="U850" i="11"/>
  <c r="U877" i="11"/>
  <c r="U96" i="11"/>
  <c r="U525" i="11"/>
  <c r="U514" i="11"/>
  <c r="U929" i="11"/>
  <c r="U644" i="11"/>
  <c r="U155" i="11"/>
  <c r="U639" i="11"/>
  <c r="U394" i="11"/>
  <c r="U330" i="11"/>
  <c r="U802" i="11"/>
  <c r="U355" i="11"/>
  <c r="U730" i="11"/>
  <c r="U273" i="11"/>
  <c r="U505" i="11"/>
  <c r="U998" i="11"/>
  <c r="U145" i="11"/>
  <c r="U767" i="11"/>
  <c r="U256" i="11"/>
  <c r="U390" i="11"/>
  <c r="U855" i="11"/>
  <c r="U650" i="11"/>
  <c r="U545" i="11"/>
  <c r="U413" i="11"/>
  <c r="U856" i="11"/>
  <c r="U332" i="11"/>
  <c r="U823" i="11"/>
  <c r="U351" i="11"/>
  <c r="U750" i="11"/>
  <c r="U788" i="11"/>
  <c r="U771" i="11"/>
  <c r="U245" i="11"/>
  <c r="U111" i="11"/>
  <c r="U297" i="11"/>
  <c r="U726" i="11"/>
  <c r="U649" i="11"/>
  <c r="U30" i="11"/>
  <c r="U654" i="11"/>
  <c r="U91" i="11"/>
  <c r="U641" i="11"/>
  <c r="U164" i="11"/>
  <c r="U276" i="11"/>
  <c r="U577" i="11"/>
  <c r="U594" i="11"/>
  <c r="U37" i="11"/>
  <c r="U289" i="11"/>
  <c r="U237" i="11"/>
  <c r="U682" i="11"/>
  <c r="U562" i="11"/>
  <c r="U150" i="11"/>
  <c r="U131" i="11"/>
  <c r="U797" i="11"/>
  <c r="U148" i="11"/>
  <c r="U269" i="11"/>
  <c r="U646" i="11"/>
  <c r="U372" i="11"/>
  <c r="U961" i="11"/>
  <c r="U976" i="11"/>
  <c r="U120" i="11"/>
  <c r="U597" i="11"/>
  <c r="U839" i="11"/>
  <c r="U883" i="11"/>
  <c r="U67" i="11"/>
  <c r="U254" i="11"/>
  <c r="U152" i="11"/>
  <c r="U801" i="11"/>
  <c r="U387" i="11"/>
  <c r="U611" i="11"/>
  <c r="U988" i="11"/>
  <c r="U173" i="11"/>
  <c r="U487" i="11"/>
  <c r="U417" i="11"/>
  <c r="U233" i="11"/>
  <c r="U751" i="11"/>
  <c r="U725" i="11"/>
  <c r="U980" i="11"/>
  <c r="U1001" i="11"/>
  <c r="U342" i="11"/>
  <c r="U927" i="11"/>
  <c r="U181" i="11"/>
  <c r="U172" i="11"/>
  <c r="U678" i="11"/>
  <c r="U113" i="11"/>
  <c r="U274" i="11"/>
  <c r="U373" i="11"/>
  <c r="U112" i="11"/>
  <c r="U464" i="11"/>
  <c r="U354" i="11"/>
  <c r="U987" i="11"/>
  <c r="U216" i="11"/>
  <c r="U571" i="11"/>
  <c r="U607" i="11"/>
  <c r="U258" i="11"/>
  <c r="U570" i="11"/>
  <c r="U754" i="11"/>
  <c r="U143" i="11"/>
  <c r="U364" i="11"/>
  <c r="U983" i="11"/>
  <c r="U483" i="11"/>
  <c r="U50" i="11"/>
  <c r="U335" i="11"/>
  <c r="U593" i="11"/>
  <c r="U817" i="11"/>
  <c r="U132" i="11"/>
  <c r="U719" i="11"/>
  <c r="U435" i="11"/>
  <c r="U681" i="11"/>
  <c r="U361" i="11"/>
  <c r="U133" i="11"/>
  <c r="U835" i="11"/>
  <c r="U420" i="11"/>
  <c r="U449" i="11"/>
  <c r="U510" i="11"/>
  <c r="U186" i="11"/>
  <c r="U617" i="11"/>
  <c r="U591" i="11"/>
  <c r="U624" i="11"/>
  <c r="U473" i="11"/>
  <c r="U842" i="11"/>
  <c r="U99" i="11"/>
  <c r="U836" i="11"/>
  <c r="U368" i="11"/>
  <c r="U770" i="11"/>
  <c r="U271" i="11"/>
  <c r="U329" i="11"/>
  <c r="U63" i="11"/>
  <c r="U975" i="11"/>
  <c r="U369" i="11"/>
  <c r="U518" i="11"/>
  <c r="U374" i="11"/>
  <c r="U422" i="11"/>
  <c r="U379" i="11"/>
  <c r="U141" i="11"/>
  <c r="U585" i="11"/>
  <c r="U80" i="11"/>
  <c r="U633" i="11"/>
  <c r="U676" i="11"/>
  <c r="U666" i="11"/>
  <c r="U647" i="11"/>
  <c r="U212" i="11"/>
  <c r="U759" i="11"/>
  <c r="U479" i="11"/>
  <c r="U769" i="11"/>
  <c r="U532" i="11"/>
  <c r="U370" i="11"/>
  <c r="U17" i="11"/>
  <c r="U515" i="11"/>
  <c r="U162" i="11"/>
  <c r="U672" i="11"/>
  <c r="U711" i="11"/>
  <c r="U238" i="11"/>
  <c r="U21" i="11"/>
  <c r="U620" i="11"/>
  <c r="U108" i="11"/>
  <c r="U632" i="11"/>
  <c r="U600" i="11"/>
  <c r="U974" i="11"/>
  <c r="U114" i="11"/>
  <c r="U553" i="11"/>
  <c r="U669" i="11"/>
  <c r="U827" i="11"/>
  <c r="U196" i="11"/>
  <c r="U812" i="11"/>
  <c r="U576" i="11"/>
  <c r="U210" i="11"/>
  <c r="U793" i="11"/>
  <c r="U670" i="11"/>
  <c r="U107" i="11"/>
  <c r="U898" i="11"/>
  <c r="U118" i="11"/>
  <c r="U791" i="11"/>
  <c r="U419" i="11"/>
  <c r="U477" i="11"/>
  <c r="U918" i="11"/>
  <c r="U43" i="11"/>
  <c r="U679" i="11"/>
  <c r="U9" i="11"/>
  <c r="U749" i="11"/>
  <c r="U324" i="11"/>
  <c r="U400" i="11"/>
  <c r="U964" i="11"/>
  <c r="U630" i="11"/>
  <c r="U723" i="11"/>
  <c r="U312" i="11"/>
  <c r="U806" i="11"/>
  <c r="U432" i="11"/>
  <c r="U758" i="11"/>
  <c r="U340" i="11"/>
  <c r="U381" i="11"/>
  <c r="U193" i="11"/>
  <c r="U586" i="11"/>
  <c r="U982" i="11"/>
  <c r="U969" i="11"/>
  <c r="U356" i="11"/>
  <c r="U24" i="11"/>
  <c r="U11" i="11"/>
  <c r="U993" i="11"/>
  <c r="U834" i="11"/>
  <c r="U863" i="11"/>
  <c r="U270" i="11"/>
  <c r="U1000" i="11"/>
  <c r="U326" i="11"/>
  <c r="U701" i="11"/>
  <c r="U252" i="11"/>
  <c r="U301" i="11"/>
  <c r="U250" i="11"/>
  <c r="U702" i="11"/>
  <c r="U503" i="11"/>
  <c r="U783" i="11"/>
  <c r="U243" i="11"/>
  <c r="U320" i="11"/>
  <c r="U94" i="11"/>
  <c r="U325" i="11"/>
  <c r="U556" i="11"/>
  <c r="U223" i="11"/>
  <c r="U603" i="11"/>
  <c r="U156" i="11"/>
  <c r="U309" i="11"/>
  <c r="U386" i="11"/>
  <c r="U441" i="11"/>
  <c r="U763" i="11"/>
  <c r="U858" i="11"/>
  <c r="U188" i="11"/>
  <c r="U695" i="11"/>
  <c r="U465" i="11"/>
  <c r="U90" i="11"/>
  <c r="U277" i="11"/>
  <c r="U618" i="11"/>
  <c r="U610" i="11"/>
  <c r="U116" i="11"/>
  <c r="U25" i="11"/>
  <c r="U691" i="11"/>
  <c r="U916" i="11"/>
  <c r="U559" i="11"/>
  <c r="U429" i="11"/>
  <c r="U62" i="11"/>
  <c r="U246" i="11"/>
  <c r="U776" i="11"/>
  <c r="U217" i="11"/>
  <c r="U280" i="11"/>
  <c r="U264" i="11"/>
  <c r="U191" i="11"/>
  <c r="U78" i="11"/>
  <c r="U45" i="11"/>
  <c r="U357" i="11"/>
  <c r="U541" i="11"/>
  <c r="U784" i="11"/>
  <c r="U911" i="11"/>
  <c r="U539" i="11"/>
  <c r="U959" i="11"/>
  <c r="U106" i="11"/>
  <c r="U430" i="11"/>
  <c r="U260" i="11"/>
  <c r="U40" i="11"/>
  <c r="U249" i="11"/>
  <c r="U12" i="11"/>
  <c r="U137" i="11"/>
  <c r="U482" i="11"/>
  <c r="U814" i="11"/>
  <c r="U841" i="11"/>
  <c r="U4" i="11"/>
  <c r="U385" i="11"/>
  <c r="U319" i="11"/>
  <c r="U840" i="11"/>
  <c r="U690" i="11"/>
  <c r="U896" i="11"/>
  <c r="U712" i="11"/>
  <c r="U7" i="11"/>
  <c r="U697" i="11"/>
  <c r="U127" i="11"/>
  <c r="U845" i="11"/>
  <c r="U848" i="11"/>
  <c r="U688" i="11"/>
  <c r="U667" i="11"/>
  <c r="U307" i="11"/>
  <c r="U926" i="11"/>
  <c r="U674" i="11"/>
  <c r="U919" i="11"/>
  <c r="U640" i="11"/>
  <c r="U253" i="11"/>
  <c r="U265" i="11"/>
  <c r="U349" i="11"/>
  <c r="U742" i="11"/>
  <c r="U925" i="11"/>
  <c r="U391" i="11"/>
  <c r="U167" i="11"/>
  <c r="U65" i="11"/>
  <c r="U458" i="11"/>
  <c r="U673" i="11"/>
  <c r="U714" i="11"/>
  <c r="U23" i="11"/>
  <c r="U913" i="11"/>
  <c r="U939" i="11"/>
  <c r="U345" i="11"/>
  <c r="U794" i="11"/>
  <c r="U821" i="11"/>
  <c r="U388" i="11"/>
  <c r="U74" i="11"/>
  <c r="U615" i="11"/>
  <c r="U651" i="11"/>
  <c r="U604" i="11"/>
  <c r="U20" i="11"/>
  <c r="U83" i="11"/>
  <c r="U13" i="11"/>
  <c r="U864" i="11"/>
  <c r="U947" i="11"/>
  <c r="U14" i="11"/>
  <c r="U179" i="11"/>
  <c r="U89" i="11"/>
  <c r="U208" i="11"/>
  <c r="U440" i="11"/>
  <c r="U734" i="11"/>
  <c r="U590" i="11"/>
  <c r="U933" i="11"/>
  <c r="U820" i="11"/>
  <c r="U721" i="11"/>
  <c r="U653" i="11"/>
  <c r="U922" i="11"/>
  <c r="U906" i="11"/>
  <c r="U868" i="11"/>
  <c r="U907" i="11"/>
  <c r="U317" i="11"/>
  <c r="U555" i="11"/>
  <c r="U978" i="11"/>
  <c r="U49" i="11"/>
  <c r="U888" i="11"/>
  <c r="U493" i="11"/>
  <c r="U756" i="11"/>
  <c r="U454" i="11"/>
  <c r="U609" i="11"/>
  <c r="U853" i="11"/>
  <c r="U244" i="11"/>
  <c r="U130" i="11"/>
  <c r="U496" i="11"/>
  <c r="U434" i="11"/>
  <c r="U235" i="11"/>
  <c r="U124" i="11"/>
  <c r="U953" i="11"/>
  <c r="U338" i="11"/>
  <c r="U475" i="11"/>
  <c r="U405" i="11"/>
  <c r="U731" i="11"/>
  <c r="U165" i="11"/>
  <c r="U638" i="11"/>
  <c r="U462" i="11"/>
  <c r="U708" i="11"/>
  <c r="U875" i="11"/>
  <c r="U862" i="11"/>
  <c r="U700" i="11"/>
  <c r="U498" i="11"/>
  <c r="U58" i="11"/>
  <c r="U259" i="11"/>
  <c r="U973" i="11"/>
  <c r="U568" i="11"/>
  <c r="U56" i="11"/>
  <c r="U424" i="11"/>
  <c r="U744" i="11"/>
  <c r="U977" i="11"/>
  <c r="U960" i="11"/>
  <c r="U811" i="11"/>
  <c r="U932" i="11"/>
  <c r="U122" i="11"/>
  <c r="U211" i="11"/>
  <c r="U291" i="11"/>
  <c r="U921" i="11"/>
  <c r="U281" i="11"/>
  <c r="U777" i="11"/>
  <c r="U209" i="11"/>
  <c r="U266" i="11"/>
  <c r="U655" i="11"/>
  <c r="U446" i="11"/>
  <c r="U226" i="11"/>
  <c r="U136" i="11"/>
  <c r="U899" i="11"/>
  <c r="U375" i="11"/>
  <c r="U170" i="11"/>
  <c r="U743" i="11"/>
  <c r="U680" i="11"/>
  <c r="U234" i="11"/>
  <c r="U608" i="11"/>
  <c r="U972" i="11"/>
  <c r="U548" i="11"/>
  <c r="U958" i="11"/>
  <c r="U497" i="11"/>
  <c r="U286" i="11"/>
  <c r="U481" i="11"/>
  <c r="U339" i="11"/>
  <c r="U247" i="11"/>
  <c r="U149" i="11"/>
  <c r="U543" i="11"/>
  <c r="U917" i="11"/>
  <c r="U469" i="11"/>
  <c r="U500" i="11"/>
  <c r="U698" i="11"/>
  <c r="U103" i="11"/>
  <c r="U359" i="11"/>
  <c r="U398" i="11"/>
  <c r="U538" i="11"/>
  <c r="U101" i="11"/>
  <c r="U928" i="11"/>
  <c r="U305" i="11"/>
  <c r="U61" i="11"/>
  <c r="U741" i="11"/>
  <c r="U859" i="11"/>
  <c r="U587" i="11"/>
  <c r="U472" i="11"/>
  <c r="U542" i="11"/>
  <c r="U971" i="11"/>
  <c r="U257" i="11"/>
  <c r="U110" i="11"/>
  <c r="U737" i="11"/>
  <c r="U341" i="11"/>
  <c r="U627" i="11"/>
  <c r="U222" i="11"/>
  <c r="U183" i="11"/>
  <c r="U876" i="11"/>
  <c r="U353" i="11"/>
  <c r="U625" i="11"/>
  <c r="U471" i="11"/>
  <c r="U861" i="11"/>
  <c r="U637" i="11"/>
  <c r="U949" i="11"/>
  <c r="U104" i="11"/>
  <c r="U29" i="11"/>
  <c r="U397" i="11"/>
  <c r="U423" i="11"/>
  <c r="U941" i="11"/>
  <c r="U407" i="11"/>
  <c r="U584" i="11"/>
  <c r="U322" i="11"/>
  <c r="U874" i="11"/>
  <c r="U530" i="11"/>
  <c r="U905" i="11"/>
  <c r="U195" i="11"/>
  <c r="U204" i="11"/>
  <c r="U117" i="11"/>
  <c r="U765" i="11"/>
  <c r="U160" i="11"/>
  <c r="U752" i="11"/>
  <c r="U346" i="11"/>
  <c r="U457" i="11"/>
  <c r="U125" i="11"/>
  <c r="U727" i="11"/>
  <c r="U190" i="11"/>
  <c r="U867" i="11"/>
  <c r="U616" i="11"/>
  <c r="U444" i="11"/>
  <c r="U224" i="11"/>
  <c r="U492" i="11"/>
  <c r="U970" i="11"/>
  <c r="U785" i="11"/>
  <c r="U635" i="11"/>
  <c r="U582" i="11"/>
  <c r="U282" i="11"/>
  <c r="U533" i="11"/>
  <c r="U805" i="11"/>
  <c r="U779" i="11"/>
  <c r="U169" i="11"/>
  <c r="U892" i="11"/>
  <c r="U502" i="11"/>
  <c r="U459" i="11"/>
  <c r="U71" i="11"/>
  <c r="U536" i="11"/>
  <c r="U304" i="11"/>
  <c r="U511" i="11"/>
  <c r="U764" i="11"/>
  <c r="U54" i="11"/>
  <c r="U936" i="11"/>
  <c r="U231" i="11"/>
  <c r="U404" i="11"/>
  <c r="U380" i="11"/>
  <c r="U213" i="11"/>
  <c r="U163" i="11"/>
  <c r="U174" i="11"/>
  <c r="U599" i="11"/>
  <c r="U38" i="11"/>
  <c r="U569" i="11"/>
  <c r="U547" i="11"/>
  <c r="U295" i="11"/>
  <c r="U781" i="11"/>
  <c r="U563" i="11"/>
  <c r="U323" i="11"/>
  <c r="U517" i="11"/>
  <c r="U363" i="11"/>
  <c r="U557" i="11"/>
  <c r="U347" i="11"/>
  <c r="U516" i="11"/>
  <c r="U786" i="11"/>
  <c r="U871" i="11"/>
  <c r="U415" i="11"/>
  <c r="U567" i="11"/>
  <c r="U378" i="11"/>
  <c r="U810" i="11"/>
  <c r="U194" i="11"/>
  <c r="U98" i="11"/>
  <c r="U331" i="11"/>
  <c r="U575" i="11"/>
  <c r="U509" i="11"/>
  <c r="U966" i="11"/>
  <c r="U229" i="11"/>
  <c r="U668" i="11"/>
  <c r="U57" i="11"/>
  <c r="U166" i="11"/>
  <c r="U5" i="11"/>
  <c r="U956" i="11"/>
  <c r="U952" i="11"/>
  <c r="U724" i="11"/>
  <c r="U887" i="11"/>
  <c r="U729" i="11"/>
  <c r="U825" i="11"/>
  <c r="U180" i="11"/>
  <c r="U506" i="11"/>
  <c r="U362" i="11"/>
  <c r="U412" i="11"/>
  <c r="U68" i="11"/>
  <c r="U176" i="11"/>
  <c r="U665" i="11"/>
  <c r="U912" i="11"/>
  <c r="U442" i="11"/>
  <c r="U333" i="11"/>
  <c r="U891" i="11"/>
  <c r="U311" i="11"/>
  <c r="U748" i="11"/>
  <c r="U837" i="11"/>
  <c r="U808" i="11"/>
  <c r="U467" i="11"/>
  <c r="U392" i="11"/>
  <c r="U614" i="11"/>
  <c r="U31" i="11"/>
  <c r="U661" i="11"/>
  <c r="U115" i="11"/>
  <c r="U566" i="11"/>
  <c r="U456" i="11"/>
  <c r="U153" i="11"/>
  <c r="U989" i="11"/>
  <c r="U796" i="11"/>
  <c r="U396" i="11"/>
  <c r="U965" i="11"/>
  <c r="U968" i="11"/>
  <c r="U981" i="11"/>
  <c r="U544" i="11"/>
  <c r="U376" i="11"/>
  <c r="U524" i="11"/>
  <c r="U631" i="11"/>
  <c r="U288" i="11"/>
  <c r="U800" i="11"/>
  <c r="U239" i="11"/>
  <c r="U192" i="11"/>
  <c r="U886" i="11"/>
  <c r="U6" i="11"/>
  <c r="U914" i="11"/>
  <c r="U395" i="11"/>
  <c r="U706" i="11"/>
  <c r="U171" i="11"/>
  <c r="U384" i="11"/>
  <c r="U943" i="11"/>
  <c r="U745" i="11"/>
  <c r="U967" i="11"/>
  <c r="U760" i="11"/>
  <c r="U878" i="11"/>
  <c r="U847" i="11"/>
  <c r="U685" i="11"/>
  <c r="U348" i="11"/>
  <c r="U979" i="11"/>
  <c r="U851" i="11"/>
  <c r="U854" i="11"/>
  <c r="U491" i="11"/>
  <c r="U468" i="11"/>
  <c r="U948" i="11"/>
  <c r="U306" i="11"/>
  <c r="U95" i="11"/>
  <c r="R15" i="11"/>
  <c r="R14" i="11"/>
  <c r="R9" i="11"/>
  <c r="R13" i="11"/>
  <c r="L2" i="12"/>
  <c r="N8" i="18"/>
  <c r="M9" i="18"/>
  <c r="X1" i="12"/>
  <c r="V2" i="12"/>
  <c r="Y1" i="12"/>
  <c r="W2" i="12"/>
  <c r="BB2" i="11"/>
  <c r="AP2" i="12" s="1"/>
  <c r="BF2" i="11"/>
  <c r="AT2" i="12" s="1"/>
  <c r="AA115" i="11" l="1"/>
  <c r="AB115" i="11" s="1"/>
  <c r="AK115" i="11"/>
  <c r="AL115" i="11" s="1"/>
  <c r="AF115" i="11"/>
  <c r="AG115" i="11" s="1"/>
  <c r="AH115" i="11"/>
  <c r="AI115" i="11"/>
  <c r="AM115" i="11"/>
  <c r="AC115" i="11"/>
  <c r="AN115" i="11"/>
  <c r="AD115" i="11"/>
  <c r="AO115" i="11"/>
  <c r="AJ115" i="11"/>
  <c r="AE115" i="11"/>
  <c r="AI599" i="11"/>
  <c r="AA599" i="11"/>
  <c r="AB599" i="11" s="1"/>
  <c r="AC599" i="11"/>
  <c r="AM599" i="11"/>
  <c r="AD599" i="11"/>
  <c r="AN599" i="11"/>
  <c r="AE599" i="11"/>
  <c r="AO599" i="11"/>
  <c r="AF599" i="11"/>
  <c r="AG599" i="11" s="1"/>
  <c r="AH599" i="11"/>
  <c r="AJ599" i="11"/>
  <c r="AK599" i="11"/>
  <c r="AL599" i="11" s="1"/>
  <c r="AA471" i="11"/>
  <c r="AB471" i="11" s="1"/>
  <c r="AK471" i="11"/>
  <c r="AL471" i="11" s="1"/>
  <c r="AC471" i="11"/>
  <c r="AM471" i="11"/>
  <c r="AN471" i="11"/>
  <c r="AD471" i="11"/>
  <c r="AO471" i="11"/>
  <c r="AE471" i="11"/>
  <c r="AF471" i="11"/>
  <c r="AG471" i="11" s="1"/>
  <c r="AH471" i="11"/>
  <c r="AI471" i="11"/>
  <c r="AJ471" i="11"/>
  <c r="AF446" i="11"/>
  <c r="AG446" i="11" s="1"/>
  <c r="AH446" i="11"/>
  <c r="AM446" i="11"/>
  <c r="AA446" i="11"/>
  <c r="AB446" i="11" s="1"/>
  <c r="AN446" i="11"/>
  <c r="AI446" i="11"/>
  <c r="AJ446" i="11"/>
  <c r="AC446" i="11"/>
  <c r="AD446" i="11"/>
  <c r="AE446" i="11"/>
  <c r="AK446" i="11"/>
  <c r="AL446" i="11" s="1"/>
  <c r="AO446" i="11"/>
  <c r="AA820" i="11"/>
  <c r="AB820" i="11" s="1"/>
  <c r="AJ820" i="11"/>
  <c r="AF820" i="11"/>
  <c r="AG820" i="11" s="1"/>
  <c r="AH820" i="11"/>
  <c r="AI820" i="11"/>
  <c r="AK820" i="11"/>
  <c r="AL820" i="11" s="1"/>
  <c r="AM820" i="11"/>
  <c r="AC820" i="11"/>
  <c r="AN820" i="11"/>
  <c r="AD820" i="11"/>
  <c r="AO820" i="11"/>
  <c r="AE820" i="11"/>
  <c r="AD106" i="11"/>
  <c r="AN106" i="11"/>
  <c r="AE106" i="11"/>
  <c r="AO106" i="11"/>
  <c r="AF106" i="11"/>
  <c r="AG106" i="11" s="1"/>
  <c r="AH106" i="11"/>
  <c r="AI106" i="11"/>
  <c r="AA106" i="11"/>
  <c r="AB106" i="11" s="1"/>
  <c r="AJ106" i="11"/>
  <c r="AK106" i="11"/>
  <c r="AL106" i="11" s="1"/>
  <c r="AC106" i="11"/>
  <c r="AM106" i="11"/>
  <c r="AE701" i="11"/>
  <c r="AO701" i="11"/>
  <c r="AF701" i="11"/>
  <c r="AG701" i="11" s="1"/>
  <c r="AH701" i="11"/>
  <c r="AI701" i="11"/>
  <c r="AJ701" i="11"/>
  <c r="AA701" i="11"/>
  <c r="AB701" i="11" s="1"/>
  <c r="AK701" i="11"/>
  <c r="AL701" i="11" s="1"/>
  <c r="AC701" i="11"/>
  <c r="AM701" i="11"/>
  <c r="AD701" i="11"/>
  <c r="AN701" i="11"/>
  <c r="AD647" i="11"/>
  <c r="AM647" i="11"/>
  <c r="AE647" i="11"/>
  <c r="AN647" i="11"/>
  <c r="AF647" i="11"/>
  <c r="AG647" i="11" s="1"/>
  <c r="AO647" i="11"/>
  <c r="AH647" i="11"/>
  <c r="AI647" i="11"/>
  <c r="AA647" i="11"/>
  <c r="AB647" i="11" s="1"/>
  <c r="AJ647" i="11"/>
  <c r="AC647" i="11"/>
  <c r="AK647" i="11"/>
  <c r="AL647" i="11" s="1"/>
  <c r="AC725" i="11"/>
  <c r="AM725" i="11"/>
  <c r="AD725" i="11"/>
  <c r="AN725" i="11"/>
  <c r="AE725" i="11"/>
  <c r="AO725" i="11"/>
  <c r="AF725" i="11"/>
  <c r="AG725" i="11" s="1"/>
  <c r="AH725" i="11"/>
  <c r="AI725" i="11"/>
  <c r="AJ725" i="11"/>
  <c r="AA725" i="11"/>
  <c r="AB725" i="11" s="1"/>
  <c r="AK725" i="11"/>
  <c r="AL725" i="11" s="1"/>
  <c r="AF802" i="11"/>
  <c r="AG802" i="11" s="1"/>
  <c r="AO802" i="11"/>
  <c r="AH802" i="11"/>
  <c r="AI802" i="11"/>
  <c r="AD802" i="11"/>
  <c r="AM802" i="11"/>
  <c r="AJ802" i="11"/>
  <c r="AK802" i="11"/>
  <c r="AL802" i="11" s="1"/>
  <c r="AN802" i="11"/>
  <c r="AA802" i="11"/>
  <c r="AB802" i="11" s="1"/>
  <c r="AC802" i="11"/>
  <c r="AE802" i="11"/>
  <c r="AH334" i="11"/>
  <c r="AE334" i="11"/>
  <c r="AO334" i="11"/>
  <c r="AF334" i="11"/>
  <c r="AG334" i="11" s="1"/>
  <c r="AI334" i="11"/>
  <c r="AJ334" i="11"/>
  <c r="AK334" i="11"/>
  <c r="AL334" i="11" s="1"/>
  <c r="AA334" i="11"/>
  <c r="AB334" i="11" s="1"/>
  <c r="AC334" i="11"/>
  <c r="AM334" i="11"/>
  <c r="AD334" i="11"/>
  <c r="AN334" i="11"/>
  <c r="AE5" i="11"/>
  <c r="AO5" i="11"/>
  <c r="AD5" i="11"/>
  <c r="AI5" i="11"/>
  <c r="AJ5" i="11"/>
  <c r="AA5" i="11"/>
  <c r="AB5" i="11" s="1"/>
  <c r="AM5" i="11"/>
  <c r="AC5" i="11"/>
  <c r="AF5" i="11"/>
  <c r="AG5" i="11" s="1"/>
  <c r="AH5" i="11"/>
  <c r="AK5" i="11"/>
  <c r="AL5" i="11" s="1"/>
  <c r="AN5" i="11"/>
  <c r="AI781" i="11"/>
  <c r="AJ781" i="11"/>
  <c r="AA781" i="11"/>
  <c r="AB781" i="11" s="1"/>
  <c r="AK781" i="11"/>
  <c r="AL781" i="11" s="1"/>
  <c r="AC781" i="11"/>
  <c r="AM781" i="11"/>
  <c r="AD781" i="11"/>
  <c r="AN781" i="11"/>
  <c r="AE781" i="11"/>
  <c r="AO781" i="11"/>
  <c r="AF781" i="11"/>
  <c r="AG781" i="11" s="1"/>
  <c r="AH781" i="11"/>
  <c r="AD304" i="11"/>
  <c r="AN304" i="11"/>
  <c r="AE304" i="11"/>
  <c r="AO304" i="11"/>
  <c r="AH304" i="11"/>
  <c r="AA304" i="11"/>
  <c r="AB304" i="11" s="1"/>
  <c r="AJ304" i="11"/>
  <c r="AC304" i="11"/>
  <c r="AF304" i="11"/>
  <c r="AG304" i="11" s="1"/>
  <c r="AI304" i="11"/>
  <c r="AK304" i="11"/>
  <c r="AL304" i="11" s="1"/>
  <c r="AM304" i="11"/>
  <c r="AF346" i="11"/>
  <c r="AG346" i="11" s="1"/>
  <c r="AN346" i="11"/>
  <c r="AI346" i="11"/>
  <c r="AA346" i="11"/>
  <c r="AB346" i="11" s="1"/>
  <c r="AJ346" i="11"/>
  <c r="AK346" i="11"/>
  <c r="AL346" i="11" s="1"/>
  <c r="AC346" i="11"/>
  <c r="AD346" i="11"/>
  <c r="AM346" i="11"/>
  <c r="AE346" i="11"/>
  <c r="AH346" i="11"/>
  <c r="AO346" i="11"/>
  <c r="AI876" i="11"/>
  <c r="AA876" i="11"/>
  <c r="AB876" i="11" s="1"/>
  <c r="AJ876" i="11"/>
  <c r="AC876" i="11"/>
  <c r="AK876" i="11"/>
  <c r="AL876" i="11" s="1"/>
  <c r="AD876" i="11"/>
  <c r="AM876" i="11"/>
  <c r="AE876" i="11"/>
  <c r="AN876" i="11"/>
  <c r="AF876" i="11"/>
  <c r="AG876" i="11" s="1"/>
  <c r="AO876" i="11"/>
  <c r="AH876" i="11"/>
  <c r="AD469" i="11"/>
  <c r="AA469" i="11"/>
  <c r="AB469" i="11" s="1"/>
  <c r="AJ469" i="11"/>
  <c r="AH469" i="11"/>
  <c r="AI469" i="11"/>
  <c r="AK469" i="11"/>
  <c r="AL469" i="11" s="1"/>
  <c r="AM469" i="11"/>
  <c r="AC469" i="11"/>
  <c r="AN469" i="11"/>
  <c r="AE469" i="11"/>
  <c r="AO469" i="11"/>
  <c r="AF469" i="11"/>
  <c r="AG469" i="11" s="1"/>
  <c r="AE811" i="11"/>
  <c r="AM811" i="11"/>
  <c r="AF811" i="11"/>
  <c r="AG811" i="11" s="1"/>
  <c r="AN811" i="11"/>
  <c r="AO811" i="11"/>
  <c r="AC811" i="11"/>
  <c r="AK811" i="11"/>
  <c r="AL811" i="11" s="1"/>
  <c r="AA811" i="11"/>
  <c r="AB811" i="11" s="1"/>
  <c r="AD811" i="11"/>
  <c r="AH811" i="11"/>
  <c r="AI811" i="11"/>
  <c r="AJ811" i="11"/>
  <c r="AE854" i="11"/>
  <c r="AO854" i="11"/>
  <c r="AF854" i="11"/>
  <c r="AG854" i="11" s="1"/>
  <c r="AH854" i="11"/>
  <c r="AI854" i="11"/>
  <c r="AJ854" i="11"/>
  <c r="AA854" i="11"/>
  <c r="AB854" i="11" s="1"/>
  <c r="AK854" i="11"/>
  <c r="AL854" i="11" s="1"/>
  <c r="AC854" i="11"/>
  <c r="AM854" i="11"/>
  <c r="AD854" i="11"/>
  <c r="AN854" i="11"/>
  <c r="AK979" i="11"/>
  <c r="AL979" i="11" s="1"/>
  <c r="AC979" i="11"/>
  <c r="AD979" i="11"/>
  <c r="AM979" i="11"/>
  <c r="AE979" i="11"/>
  <c r="AN979" i="11"/>
  <c r="AF979" i="11"/>
  <c r="AG979" i="11" s="1"/>
  <c r="AO979" i="11"/>
  <c r="AH979" i="11"/>
  <c r="AI979" i="11"/>
  <c r="AA979" i="11"/>
  <c r="AB979" i="11" s="1"/>
  <c r="AJ979" i="11"/>
  <c r="AI943" i="11"/>
  <c r="AA943" i="11"/>
  <c r="AB943" i="11" s="1"/>
  <c r="AJ943" i="11"/>
  <c r="AK943" i="11"/>
  <c r="AL943" i="11" s="1"/>
  <c r="AC943" i="11"/>
  <c r="AD943" i="11"/>
  <c r="AM943" i="11"/>
  <c r="AE943" i="11"/>
  <c r="AN943" i="11"/>
  <c r="AF943" i="11"/>
  <c r="AG943" i="11" s="1"/>
  <c r="AO943" i="11"/>
  <c r="AH943" i="11"/>
  <c r="AA192" i="11"/>
  <c r="AB192" i="11" s="1"/>
  <c r="AK192" i="11"/>
  <c r="AL192" i="11" s="1"/>
  <c r="AD192" i="11"/>
  <c r="AN192" i="11"/>
  <c r="AM192" i="11"/>
  <c r="AO192" i="11"/>
  <c r="AC192" i="11"/>
  <c r="AE192" i="11"/>
  <c r="AF192" i="11"/>
  <c r="AG192" i="11" s="1"/>
  <c r="AI192" i="11"/>
  <c r="AH192" i="11"/>
  <c r="AJ192" i="11"/>
  <c r="AH981" i="11"/>
  <c r="AI981" i="11"/>
  <c r="AA981" i="11"/>
  <c r="AB981" i="11" s="1"/>
  <c r="AJ981" i="11"/>
  <c r="AK981" i="11"/>
  <c r="AL981" i="11" s="1"/>
  <c r="AC981" i="11"/>
  <c r="AD981" i="11"/>
  <c r="AM981" i="11"/>
  <c r="AE981" i="11"/>
  <c r="AN981" i="11"/>
  <c r="AF981" i="11"/>
  <c r="AG981" i="11" s="1"/>
  <c r="AO981" i="11"/>
  <c r="AD566" i="11"/>
  <c r="AN566" i="11"/>
  <c r="AE566" i="11"/>
  <c r="AO566" i="11"/>
  <c r="AA566" i="11"/>
  <c r="AB566" i="11" s="1"/>
  <c r="AK566" i="11"/>
  <c r="AL566" i="11" s="1"/>
  <c r="AI566" i="11"/>
  <c r="AJ566" i="11"/>
  <c r="AM566" i="11"/>
  <c r="AC566" i="11"/>
  <c r="AF566" i="11"/>
  <c r="AG566" i="11" s="1"/>
  <c r="AH566" i="11"/>
  <c r="AD837" i="11"/>
  <c r="AM837" i="11"/>
  <c r="AF837" i="11"/>
  <c r="AG837" i="11" s="1"/>
  <c r="AH837" i="11"/>
  <c r="AI837" i="11"/>
  <c r="AJ837" i="11"/>
  <c r="AA837" i="11"/>
  <c r="AB837" i="11" s="1"/>
  <c r="AK837" i="11"/>
  <c r="AL837" i="11" s="1"/>
  <c r="AC837" i="11"/>
  <c r="AN837" i="11"/>
  <c r="AE837" i="11"/>
  <c r="AO837" i="11"/>
  <c r="AJ176" i="11"/>
  <c r="AC176" i="11"/>
  <c r="AM176" i="11"/>
  <c r="AA176" i="11"/>
  <c r="AB176" i="11" s="1"/>
  <c r="AO176" i="11"/>
  <c r="AD176" i="11"/>
  <c r="AE176" i="11"/>
  <c r="AF176" i="11"/>
  <c r="AG176" i="11" s="1"/>
  <c r="AH176" i="11"/>
  <c r="AI176" i="11"/>
  <c r="AK176" i="11"/>
  <c r="AL176" i="11" s="1"/>
  <c r="AN176" i="11"/>
  <c r="AD887" i="11"/>
  <c r="AM887" i="11"/>
  <c r="AE887" i="11"/>
  <c r="AN887" i="11"/>
  <c r="AF887" i="11"/>
  <c r="AG887" i="11" s="1"/>
  <c r="AO887" i="11"/>
  <c r="AH887" i="11"/>
  <c r="AI887" i="11"/>
  <c r="AA887" i="11"/>
  <c r="AB887" i="11" s="1"/>
  <c r="AJ887" i="11"/>
  <c r="AK887" i="11"/>
  <c r="AL887" i="11" s="1"/>
  <c r="AC887" i="11"/>
  <c r="AD229" i="11"/>
  <c r="AE229" i="11"/>
  <c r="AM229" i="11"/>
  <c r="AA229" i="11"/>
  <c r="AB229" i="11" s="1"/>
  <c r="AI229" i="11"/>
  <c r="AC229" i="11"/>
  <c r="AF229" i="11"/>
  <c r="AG229" i="11" s="1"/>
  <c r="AH229" i="11"/>
  <c r="AJ229" i="11"/>
  <c r="AK229" i="11"/>
  <c r="AL229" i="11" s="1"/>
  <c r="AN229" i="11"/>
  <c r="AO229" i="11"/>
  <c r="AH378" i="11"/>
  <c r="AJ378" i="11"/>
  <c r="AA378" i="11"/>
  <c r="AB378" i="11" s="1"/>
  <c r="AK378" i="11"/>
  <c r="AL378" i="11" s="1"/>
  <c r="AC378" i="11"/>
  <c r="AM378" i="11"/>
  <c r="AE378" i="11"/>
  <c r="AO378" i="11"/>
  <c r="AD378" i="11"/>
  <c r="AF378" i="11"/>
  <c r="AG378" i="11" s="1"/>
  <c r="AI378" i="11"/>
  <c r="AN378" i="11"/>
  <c r="AI363" i="11"/>
  <c r="AJ363" i="11"/>
  <c r="AK363" i="11"/>
  <c r="AL363" i="11" s="1"/>
  <c r="AC363" i="11"/>
  <c r="AN363" i="11"/>
  <c r="AE363" i="11"/>
  <c r="AD363" i="11"/>
  <c r="AF363" i="11"/>
  <c r="AG363" i="11" s="1"/>
  <c r="AM363" i="11"/>
  <c r="AA363" i="11"/>
  <c r="AB363" i="11" s="1"/>
  <c r="AH363" i="11"/>
  <c r="AO363" i="11"/>
  <c r="AK38" i="11"/>
  <c r="AL38" i="11" s="1"/>
  <c r="AA38" i="11"/>
  <c r="AB38" i="11" s="1"/>
  <c r="AM38" i="11"/>
  <c r="AF38" i="11"/>
  <c r="AG38" i="11" s="1"/>
  <c r="AH38" i="11"/>
  <c r="AI38" i="11"/>
  <c r="AN38" i="11"/>
  <c r="AC38" i="11"/>
  <c r="AD38" i="11"/>
  <c r="AE38" i="11"/>
  <c r="AJ38" i="11"/>
  <c r="AO38" i="11"/>
  <c r="AH936" i="11"/>
  <c r="AI936" i="11"/>
  <c r="AA936" i="11"/>
  <c r="AB936" i="11" s="1"/>
  <c r="AJ936" i="11"/>
  <c r="AC936" i="11"/>
  <c r="AK936" i="11"/>
  <c r="AL936" i="11" s="1"/>
  <c r="AD936" i="11"/>
  <c r="AM936" i="11"/>
  <c r="AE936" i="11"/>
  <c r="AN936" i="11"/>
  <c r="AF936" i="11"/>
  <c r="AG936" i="11" s="1"/>
  <c r="AO936" i="11"/>
  <c r="AA502" i="11"/>
  <c r="AB502" i="11" s="1"/>
  <c r="AK502" i="11"/>
  <c r="AL502" i="11" s="1"/>
  <c r="AM502" i="11"/>
  <c r="AC502" i="11"/>
  <c r="AN502" i="11"/>
  <c r="AD502" i="11"/>
  <c r="AO502" i="11"/>
  <c r="AE502" i="11"/>
  <c r="AF502" i="11"/>
  <c r="AG502" i="11" s="1"/>
  <c r="AH502" i="11"/>
  <c r="AI502" i="11"/>
  <c r="AJ502" i="11"/>
  <c r="AE635" i="11"/>
  <c r="AN635" i="11"/>
  <c r="AF635" i="11"/>
  <c r="AG635" i="11" s="1"/>
  <c r="AO635" i="11"/>
  <c r="AH635" i="11"/>
  <c r="AI635" i="11"/>
  <c r="AA635" i="11"/>
  <c r="AB635" i="11" s="1"/>
  <c r="AJ635" i="11"/>
  <c r="AC635" i="11"/>
  <c r="AK635" i="11"/>
  <c r="AL635" i="11" s="1"/>
  <c r="AD635" i="11"/>
  <c r="AM635" i="11"/>
  <c r="AF190" i="11"/>
  <c r="AG190" i="11" s="1"/>
  <c r="AN190" i="11"/>
  <c r="AH190" i="11"/>
  <c r="AI190" i="11"/>
  <c r="AJ190" i="11"/>
  <c r="AK190" i="11"/>
  <c r="AL190" i="11" s="1"/>
  <c r="AA190" i="11"/>
  <c r="AB190" i="11" s="1"/>
  <c r="AD190" i="11"/>
  <c r="AO190" i="11"/>
  <c r="AC190" i="11"/>
  <c r="AE190" i="11"/>
  <c r="AM190" i="11"/>
  <c r="AH117" i="11"/>
  <c r="AF117" i="11"/>
  <c r="AG117" i="11" s="1"/>
  <c r="AI117" i="11"/>
  <c r="AJ117" i="11"/>
  <c r="AM117" i="11"/>
  <c r="AC117" i="11"/>
  <c r="AD117" i="11"/>
  <c r="AO117" i="11"/>
  <c r="AA117" i="11"/>
  <c r="AB117" i="11" s="1"/>
  <c r="AE117" i="11"/>
  <c r="AK117" i="11"/>
  <c r="AL117" i="11" s="1"/>
  <c r="AN117" i="11"/>
  <c r="AD407" i="11"/>
  <c r="AM407" i="11"/>
  <c r="AE407" i="11"/>
  <c r="AN407" i="11"/>
  <c r="AI407" i="11"/>
  <c r="AA407" i="11"/>
  <c r="AB407" i="11" s="1"/>
  <c r="AC407" i="11"/>
  <c r="AF407" i="11"/>
  <c r="AG407" i="11" s="1"/>
  <c r="AH407" i="11"/>
  <c r="AJ407" i="11"/>
  <c r="AK407" i="11"/>
  <c r="AL407" i="11" s="1"/>
  <c r="AO407" i="11"/>
  <c r="AI861" i="11"/>
  <c r="AC861" i="11"/>
  <c r="AM861" i="11"/>
  <c r="AD861" i="11"/>
  <c r="AN861" i="11"/>
  <c r="AE861" i="11"/>
  <c r="AO861" i="11"/>
  <c r="AF861" i="11"/>
  <c r="AG861" i="11" s="1"/>
  <c r="AH861" i="11"/>
  <c r="AJ861" i="11"/>
  <c r="AA861" i="11"/>
  <c r="AB861" i="11" s="1"/>
  <c r="AK861" i="11"/>
  <c r="AL861" i="11" s="1"/>
  <c r="AA341" i="11"/>
  <c r="AB341" i="11" s="1"/>
  <c r="AI341" i="11"/>
  <c r="AC341" i="11"/>
  <c r="AM341" i="11"/>
  <c r="AD341" i="11"/>
  <c r="AN341" i="11"/>
  <c r="AE341" i="11"/>
  <c r="AO341" i="11"/>
  <c r="AF341" i="11"/>
  <c r="AG341" i="11" s="1"/>
  <c r="AH341" i="11"/>
  <c r="AJ341" i="11"/>
  <c r="AK341" i="11"/>
  <c r="AL341" i="11" s="1"/>
  <c r="AC859" i="11"/>
  <c r="AA859" i="11"/>
  <c r="AB859" i="11" s="1"/>
  <c r="AK859" i="11"/>
  <c r="AL859" i="11" s="1"/>
  <c r="AM859" i="11"/>
  <c r="AD859" i="11"/>
  <c r="AN859" i="11"/>
  <c r="AE859" i="11"/>
  <c r="AO859" i="11"/>
  <c r="AF859" i="11"/>
  <c r="AG859" i="11" s="1"/>
  <c r="AH859" i="11"/>
  <c r="AI859" i="11"/>
  <c r="AJ859" i="11"/>
  <c r="AO359" i="11"/>
  <c r="AI359" i="11"/>
  <c r="AJ359" i="11"/>
  <c r="AC359" i="11"/>
  <c r="AE359" i="11"/>
  <c r="AN359" i="11"/>
  <c r="AD359" i="11"/>
  <c r="AF359" i="11"/>
  <c r="AG359" i="11" s="1"/>
  <c r="AK359" i="11"/>
  <c r="AL359" i="11" s="1"/>
  <c r="AH359" i="11"/>
  <c r="AM359" i="11"/>
  <c r="AA359" i="11"/>
  <c r="AB359" i="11" s="1"/>
  <c r="AA247" i="11"/>
  <c r="AB247" i="11" s="1"/>
  <c r="AJ247" i="11"/>
  <c r="AC247" i="11"/>
  <c r="AK247" i="11"/>
  <c r="AL247" i="11" s="1"/>
  <c r="AO247" i="11"/>
  <c r="AE247" i="11"/>
  <c r="AF247" i="11"/>
  <c r="AG247" i="11" s="1"/>
  <c r="AH247" i="11"/>
  <c r="AI247" i="11"/>
  <c r="AM247" i="11"/>
  <c r="AN247" i="11"/>
  <c r="AD247" i="11"/>
  <c r="AA608" i="11"/>
  <c r="AB608" i="11" s="1"/>
  <c r="AJ608" i="11"/>
  <c r="AM608" i="11"/>
  <c r="AC608" i="11"/>
  <c r="AN608" i="11"/>
  <c r="AD608" i="11"/>
  <c r="AO608" i="11"/>
  <c r="AE608" i="11"/>
  <c r="AF608" i="11"/>
  <c r="AG608" i="11" s="1"/>
  <c r="AH608" i="11"/>
  <c r="AI608" i="11"/>
  <c r="AK608" i="11"/>
  <c r="AL608" i="11" s="1"/>
  <c r="AD226" i="11"/>
  <c r="AE226" i="11"/>
  <c r="AM226" i="11"/>
  <c r="AA226" i="11"/>
  <c r="AB226" i="11" s="1"/>
  <c r="AI226" i="11"/>
  <c r="AF226" i="11"/>
  <c r="AG226" i="11" s="1"/>
  <c r="AH226" i="11"/>
  <c r="AJ226" i="11"/>
  <c r="AK226" i="11"/>
  <c r="AL226" i="11" s="1"/>
  <c r="AN226" i="11"/>
  <c r="AO226" i="11"/>
  <c r="AC226" i="11"/>
  <c r="AI291" i="11"/>
  <c r="AE291" i="11"/>
  <c r="AF291" i="11"/>
  <c r="AG291" i="11" s="1"/>
  <c r="AJ291" i="11"/>
  <c r="AA291" i="11"/>
  <c r="AB291" i="11" s="1"/>
  <c r="AM291" i="11"/>
  <c r="AC291" i="11"/>
  <c r="AD291" i="11"/>
  <c r="AH291" i="11"/>
  <c r="AK291" i="11"/>
  <c r="AL291" i="11" s="1"/>
  <c r="AN291" i="11"/>
  <c r="AO291" i="11"/>
  <c r="AK424" i="11"/>
  <c r="AL424" i="11" s="1"/>
  <c r="AC424" i="11"/>
  <c r="AM424" i="11"/>
  <c r="AE424" i="11"/>
  <c r="AO424" i="11"/>
  <c r="AA424" i="11"/>
  <c r="AB424" i="11" s="1"/>
  <c r="AF424" i="11"/>
  <c r="AG424" i="11" s="1"/>
  <c r="AH424" i="11"/>
  <c r="AI424" i="11"/>
  <c r="AJ424" i="11"/>
  <c r="AD424" i="11"/>
  <c r="AN424" i="11"/>
  <c r="AC862" i="11"/>
  <c r="AK862" i="11"/>
  <c r="AL862" i="11" s="1"/>
  <c r="AH862" i="11"/>
  <c r="AI862" i="11"/>
  <c r="AJ862" i="11"/>
  <c r="AA862" i="11"/>
  <c r="AB862" i="11" s="1"/>
  <c r="AM862" i="11"/>
  <c r="AD862" i="11"/>
  <c r="AN862" i="11"/>
  <c r="AE862" i="11"/>
  <c r="AO862" i="11"/>
  <c r="AF862" i="11"/>
  <c r="AG862" i="11" s="1"/>
  <c r="AD475" i="11"/>
  <c r="AN475" i="11"/>
  <c r="AC475" i="11"/>
  <c r="AO475" i="11"/>
  <c r="AK475" i="11"/>
  <c r="AL475" i="11" s="1"/>
  <c r="AA475" i="11"/>
  <c r="AB475" i="11" s="1"/>
  <c r="AM475" i="11"/>
  <c r="AE475" i="11"/>
  <c r="AF475" i="11"/>
  <c r="AG475" i="11" s="1"/>
  <c r="AH475" i="11"/>
  <c r="AI475" i="11"/>
  <c r="AJ475" i="11"/>
  <c r="AK244" i="11"/>
  <c r="AL244" i="11" s="1"/>
  <c r="AC244" i="11"/>
  <c r="AH244" i="11"/>
  <c r="AF244" i="11"/>
  <c r="AG244" i="11" s="1"/>
  <c r="AI244" i="11"/>
  <c r="AJ244" i="11"/>
  <c r="AM244" i="11"/>
  <c r="AN244" i="11"/>
  <c r="AA244" i="11"/>
  <c r="AB244" i="11" s="1"/>
  <c r="AO244" i="11"/>
  <c r="AD244" i="11"/>
  <c r="AE244" i="11"/>
  <c r="AH978" i="11"/>
  <c r="AI978" i="11"/>
  <c r="AA978" i="11"/>
  <c r="AB978" i="11" s="1"/>
  <c r="AJ978" i="11"/>
  <c r="AC978" i="11"/>
  <c r="AK978" i="11"/>
  <c r="AL978" i="11" s="1"/>
  <c r="AD978" i="11"/>
  <c r="AM978" i="11"/>
  <c r="AE978" i="11"/>
  <c r="AN978" i="11"/>
  <c r="AF978" i="11"/>
  <c r="AG978" i="11" s="1"/>
  <c r="AO978" i="11"/>
  <c r="AF721" i="11"/>
  <c r="AG721" i="11" s="1"/>
  <c r="AH721" i="11"/>
  <c r="AI721" i="11"/>
  <c r="AJ721" i="11"/>
  <c r="AA721" i="11"/>
  <c r="AB721" i="11" s="1"/>
  <c r="AK721" i="11"/>
  <c r="AL721" i="11" s="1"/>
  <c r="AC721" i="11"/>
  <c r="AM721" i="11"/>
  <c r="AD721" i="11"/>
  <c r="AN721" i="11"/>
  <c r="AE721" i="11"/>
  <c r="AO721" i="11"/>
  <c r="AJ179" i="11"/>
  <c r="AC179" i="11"/>
  <c r="AM179" i="11"/>
  <c r="AE179" i="11"/>
  <c r="AF179" i="11"/>
  <c r="AG179" i="11" s="1"/>
  <c r="AH179" i="11"/>
  <c r="AI179" i="11"/>
  <c r="AK179" i="11"/>
  <c r="AL179" i="11" s="1"/>
  <c r="AN179" i="11"/>
  <c r="AA179" i="11"/>
  <c r="AB179" i="11" s="1"/>
  <c r="AO179" i="11"/>
  <c r="AD179" i="11"/>
  <c r="AI651" i="11"/>
  <c r="AA651" i="11"/>
  <c r="AB651" i="11" s="1"/>
  <c r="AJ651" i="11"/>
  <c r="AC651" i="11"/>
  <c r="AK651" i="11"/>
  <c r="AL651" i="11" s="1"/>
  <c r="AD651" i="11"/>
  <c r="AM651" i="11"/>
  <c r="AE651" i="11"/>
  <c r="AN651" i="11"/>
  <c r="AF651" i="11"/>
  <c r="AG651" i="11" s="1"/>
  <c r="AO651" i="11"/>
  <c r="AH651" i="11"/>
  <c r="AE913" i="11"/>
  <c r="AN913" i="11"/>
  <c r="AF913" i="11"/>
  <c r="AG913" i="11" s="1"/>
  <c r="AO913" i="11"/>
  <c r="AH913" i="11"/>
  <c r="AI913" i="11"/>
  <c r="AA913" i="11"/>
  <c r="AB913" i="11" s="1"/>
  <c r="AJ913" i="11"/>
  <c r="AK913" i="11"/>
  <c r="AL913" i="11" s="1"/>
  <c r="AC913" i="11"/>
  <c r="AD913" i="11"/>
  <c r="AM913" i="11"/>
  <c r="AC925" i="11"/>
  <c r="AD925" i="11"/>
  <c r="AM925" i="11"/>
  <c r="AE925" i="11"/>
  <c r="AN925" i="11"/>
  <c r="AF925" i="11"/>
  <c r="AG925" i="11" s="1"/>
  <c r="AO925" i="11"/>
  <c r="AH925" i="11"/>
  <c r="AI925" i="11"/>
  <c r="AA925" i="11"/>
  <c r="AB925" i="11" s="1"/>
  <c r="AJ925" i="11"/>
  <c r="AK925" i="11"/>
  <c r="AL925" i="11" s="1"/>
  <c r="AF926" i="11"/>
  <c r="AG926" i="11" s="1"/>
  <c r="AO926" i="11"/>
  <c r="AH926" i="11"/>
  <c r="AI926" i="11"/>
  <c r="AA926" i="11"/>
  <c r="AB926" i="11" s="1"/>
  <c r="AJ926" i="11"/>
  <c r="AC926" i="11"/>
  <c r="AK926" i="11"/>
  <c r="AL926" i="11" s="1"/>
  <c r="AD926" i="11"/>
  <c r="AM926" i="11"/>
  <c r="AE926" i="11"/>
  <c r="AN926" i="11"/>
  <c r="AC7" i="11"/>
  <c r="AK7" i="11"/>
  <c r="AL7" i="11" s="1"/>
  <c r="AF7" i="11"/>
  <c r="AO7" i="11"/>
  <c r="AA7" i="11"/>
  <c r="AB7" i="11" s="1"/>
  <c r="AM7" i="11"/>
  <c r="AD7" i="11"/>
  <c r="AN7" i="11"/>
  <c r="AI7" i="11"/>
  <c r="AE7" i="11"/>
  <c r="AJ7" i="11"/>
  <c r="AH7" i="11"/>
  <c r="AF841" i="11"/>
  <c r="AG841" i="11" s="1"/>
  <c r="AO841" i="11"/>
  <c r="AH841" i="11"/>
  <c r="AI841" i="11"/>
  <c r="AJ841" i="11"/>
  <c r="AA841" i="11"/>
  <c r="AB841" i="11" s="1"/>
  <c r="AK841" i="11"/>
  <c r="AL841" i="11" s="1"/>
  <c r="AC841" i="11"/>
  <c r="AM841" i="11"/>
  <c r="AD841" i="11"/>
  <c r="AN841" i="11"/>
  <c r="AE841" i="11"/>
  <c r="AF430" i="11"/>
  <c r="AG430" i="11" s="1"/>
  <c r="AC430" i="11"/>
  <c r="AN430" i="11"/>
  <c r="AD430" i="11"/>
  <c r="AO430" i="11"/>
  <c r="AJ430" i="11"/>
  <c r="AK430" i="11"/>
  <c r="AL430" i="11" s="1"/>
  <c r="AA430" i="11"/>
  <c r="AB430" i="11" s="1"/>
  <c r="AE430" i="11"/>
  <c r="AH430" i="11"/>
  <c r="AI430" i="11"/>
  <c r="AM430" i="11"/>
  <c r="AC45" i="11"/>
  <c r="AM45" i="11"/>
  <c r="AH45" i="11"/>
  <c r="AI45" i="11"/>
  <c r="AA45" i="11"/>
  <c r="AB45" i="11" s="1"/>
  <c r="AK45" i="11"/>
  <c r="AL45" i="11" s="1"/>
  <c r="AD45" i="11"/>
  <c r="AO45" i="11"/>
  <c r="AJ45" i="11"/>
  <c r="AN45" i="11"/>
  <c r="AE45" i="11"/>
  <c r="AF45" i="11"/>
  <c r="AG45" i="11" s="1"/>
  <c r="AH62" i="11"/>
  <c r="AF62" i="11"/>
  <c r="AG62" i="11" s="1"/>
  <c r="AM62" i="11"/>
  <c r="AA62" i="11"/>
  <c r="AB62" i="11" s="1"/>
  <c r="AN62" i="11"/>
  <c r="AC62" i="11"/>
  <c r="AO62" i="11"/>
  <c r="AE62" i="11"/>
  <c r="AI62" i="11"/>
  <c r="AJ62" i="11"/>
  <c r="AD62" i="11"/>
  <c r="AK62" i="11"/>
  <c r="AL62" i="11" s="1"/>
  <c r="AI618" i="11"/>
  <c r="AK618" i="11"/>
  <c r="AL618" i="11" s="1"/>
  <c r="AA618" i="11"/>
  <c r="AB618" i="11" s="1"/>
  <c r="AC618" i="11"/>
  <c r="AM618" i="11"/>
  <c r="AD618" i="11"/>
  <c r="AN618" i="11"/>
  <c r="AE618" i="11"/>
  <c r="AO618" i="11"/>
  <c r="AF618" i="11"/>
  <c r="AG618" i="11" s="1"/>
  <c r="AH618" i="11"/>
  <c r="AJ618" i="11"/>
  <c r="AA441" i="11"/>
  <c r="AB441" i="11" s="1"/>
  <c r="AK441" i="11"/>
  <c r="AL441" i="11" s="1"/>
  <c r="AF441" i="11"/>
  <c r="AG441" i="11" s="1"/>
  <c r="AH441" i="11"/>
  <c r="AJ441" i="11"/>
  <c r="AM441" i="11"/>
  <c r="AC441" i="11"/>
  <c r="AN441" i="11"/>
  <c r="AD441" i="11"/>
  <c r="AO441" i="11"/>
  <c r="AE441" i="11"/>
  <c r="AI441" i="11"/>
  <c r="AC94" i="11"/>
  <c r="AM94" i="11"/>
  <c r="AD94" i="11"/>
  <c r="AN94" i="11"/>
  <c r="AI94" i="11"/>
  <c r="AO94" i="11"/>
  <c r="AA94" i="11"/>
  <c r="AB94" i="11" s="1"/>
  <c r="AE94" i="11"/>
  <c r="AF94" i="11"/>
  <c r="AG94" i="11" s="1"/>
  <c r="AH94" i="11"/>
  <c r="AJ94" i="11"/>
  <c r="AK94" i="11"/>
  <c r="AL94" i="11" s="1"/>
  <c r="AC252" i="11"/>
  <c r="AE252" i="11"/>
  <c r="AO252" i="11"/>
  <c r="AF252" i="11"/>
  <c r="AG252" i="11" s="1"/>
  <c r="AH252" i="11"/>
  <c r="AI252" i="11"/>
  <c r="AJ252" i="11"/>
  <c r="AA252" i="11"/>
  <c r="AB252" i="11" s="1"/>
  <c r="AK252" i="11"/>
  <c r="AL252" i="11" s="1"/>
  <c r="AM252" i="11"/>
  <c r="AD252" i="11"/>
  <c r="AN252" i="11"/>
  <c r="AE11" i="11"/>
  <c r="AM11" i="11"/>
  <c r="AK11" i="11"/>
  <c r="AL11" i="11" s="1"/>
  <c r="AA11" i="11"/>
  <c r="AD11" i="11"/>
  <c r="AO11" i="11"/>
  <c r="AH11" i="11"/>
  <c r="AI11" i="11"/>
  <c r="AJ11" i="11"/>
  <c r="AN11" i="11"/>
  <c r="AC11" i="11"/>
  <c r="AF11" i="11"/>
  <c r="AG11" i="11" s="1"/>
  <c r="AH340" i="11"/>
  <c r="AI340" i="11"/>
  <c r="AJ340" i="11"/>
  <c r="AA340" i="11"/>
  <c r="AB340" i="11" s="1"/>
  <c r="AK340" i="11"/>
  <c r="AL340" i="11" s="1"/>
  <c r="AC340" i="11"/>
  <c r="AD340" i="11"/>
  <c r="AM340" i="11"/>
  <c r="AE340" i="11"/>
  <c r="AN340" i="11"/>
  <c r="AF340" i="11"/>
  <c r="AG340" i="11" s="1"/>
  <c r="AO340" i="11"/>
  <c r="AA400" i="11"/>
  <c r="AB400" i="11" s="1"/>
  <c r="AJ400" i="11"/>
  <c r="AK400" i="11"/>
  <c r="AL400" i="11" s="1"/>
  <c r="AF400" i="11"/>
  <c r="AG400" i="11" s="1"/>
  <c r="AE400" i="11"/>
  <c r="AH400" i="11"/>
  <c r="AM400" i="11"/>
  <c r="AC400" i="11"/>
  <c r="AD400" i="11"/>
  <c r="AI400" i="11"/>
  <c r="AN400" i="11"/>
  <c r="AO400" i="11"/>
  <c r="AJ419" i="11"/>
  <c r="AD419" i="11"/>
  <c r="AO419" i="11"/>
  <c r="AE419" i="11"/>
  <c r="AH419" i="11"/>
  <c r="AI419" i="11"/>
  <c r="AK419" i="11"/>
  <c r="AL419" i="11" s="1"/>
  <c r="AN419" i="11"/>
  <c r="AA419" i="11"/>
  <c r="AB419" i="11" s="1"/>
  <c r="AC419" i="11"/>
  <c r="AF419" i="11"/>
  <c r="AG419" i="11" s="1"/>
  <c r="AM419" i="11"/>
  <c r="AO576" i="11"/>
  <c r="AK576" i="11"/>
  <c r="AL576" i="11" s="1"/>
  <c r="AC576" i="11"/>
  <c r="AD576" i="11"/>
  <c r="AM576" i="11"/>
  <c r="AE576" i="11"/>
  <c r="AN576" i="11"/>
  <c r="AF576" i="11"/>
  <c r="AG576" i="11" s="1"/>
  <c r="AH576" i="11"/>
  <c r="AI576" i="11"/>
  <c r="AA576" i="11"/>
  <c r="AB576" i="11" s="1"/>
  <c r="AJ576" i="11"/>
  <c r="AJ600" i="11"/>
  <c r="AF600" i="11"/>
  <c r="AG600" i="11" s="1"/>
  <c r="AH600" i="11"/>
  <c r="AI600" i="11"/>
  <c r="AA600" i="11"/>
  <c r="AB600" i="11" s="1"/>
  <c r="AK600" i="11"/>
  <c r="AL600" i="11" s="1"/>
  <c r="AC600" i="11"/>
  <c r="AM600" i="11"/>
  <c r="AD600" i="11"/>
  <c r="AN600" i="11"/>
  <c r="AE600" i="11"/>
  <c r="AO600" i="11"/>
  <c r="AE162" i="11"/>
  <c r="AN162" i="11"/>
  <c r="AF162" i="11"/>
  <c r="AG162" i="11" s="1"/>
  <c r="AO162" i="11"/>
  <c r="AH162" i="11"/>
  <c r="AJ162" i="11"/>
  <c r="AI162" i="11"/>
  <c r="AK162" i="11"/>
  <c r="AL162" i="11" s="1"/>
  <c r="AM162" i="11"/>
  <c r="AA162" i="11"/>
  <c r="AB162" i="11" s="1"/>
  <c r="AC162" i="11"/>
  <c r="AD162" i="11"/>
  <c r="AH212" i="11"/>
  <c r="AI212" i="11"/>
  <c r="AA212" i="11"/>
  <c r="AB212" i="11" s="1"/>
  <c r="AJ212" i="11"/>
  <c r="AC212" i="11"/>
  <c r="AE212" i="11"/>
  <c r="AN212" i="11"/>
  <c r="AD212" i="11"/>
  <c r="AF212" i="11"/>
  <c r="AG212" i="11" s="1"/>
  <c r="AK212" i="11"/>
  <c r="AL212" i="11" s="1"/>
  <c r="AM212" i="11"/>
  <c r="AO212" i="11"/>
  <c r="AA379" i="11"/>
  <c r="AB379" i="11" s="1"/>
  <c r="AK379" i="11"/>
  <c r="AL379" i="11" s="1"/>
  <c r="AE379" i="11"/>
  <c r="AF379" i="11"/>
  <c r="AG379" i="11" s="1"/>
  <c r="AI379" i="11"/>
  <c r="AM379" i="11"/>
  <c r="AC379" i="11"/>
  <c r="AD379" i="11"/>
  <c r="AJ379" i="11"/>
  <c r="AN379" i="11"/>
  <c r="AH379" i="11"/>
  <c r="AO379" i="11"/>
  <c r="AC271" i="11"/>
  <c r="AK271" i="11"/>
  <c r="AL271" i="11" s="1"/>
  <c r="AE271" i="11"/>
  <c r="AN271" i="11"/>
  <c r="AF271" i="11"/>
  <c r="AG271" i="11" s="1"/>
  <c r="AO271" i="11"/>
  <c r="AH271" i="11"/>
  <c r="AI271" i="11"/>
  <c r="AA271" i="11"/>
  <c r="AB271" i="11" s="1"/>
  <c r="AD271" i="11"/>
  <c r="AJ271" i="11"/>
  <c r="AM271" i="11"/>
  <c r="AE591" i="11"/>
  <c r="AM591" i="11"/>
  <c r="AJ591" i="11"/>
  <c r="AA591" i="11"/>
  <c r="AB591" i="11" s="1"/>
  <c r="AK591" i="11"/>
  <c r="AL591" i="11" s="1"/>
  <c r="AC591" i="11"/>
  <c r="AD591" i="11"/>
  <c r="AN591" i="11"/>
  <c r="AF591" i="11"/>
  <c r="AG591" i="11" s="1"/>
  <c r="AO591" i="11"/>
  <c r="AH591" i="11"/>
  <c r="AI591" i="11"/>
  <c r="AD361" i="11"/>
  <c r="AM361" i="11"/>
  <c r="AJ361" i="11"/>
  <c r="AK361" i="11"/>
  <c r="AL361" i="11" s="1"/>
  <c r="AC361" i="11"/>
  <c r="AN361" i="11"/>
  <c r="AF361" i="11"/>
  <c r="AG361" i="11" s="1"/>
  <c r="AH361" i="11"/>
  <c r="AI361" i="11"/>
  <c r="AO361" i="11"/>
  <c r="AA361" i="11"/>
  <c r="AB361" i="11" s="1"/>
  <c r="AE361" i="11"/>
  <c r="AJ50" i="11"/>
  <c r="AF50" i="11"/>
  <c r="AG50" i="11" s="1"/>
  <c r="AI50" i="11"/>
  <c r="AC50" i="11"/>
  <c r="AM50" i="11"/>
  <c r="AK50" i="11"/>
  <c r="AL50" i="11" s="1"/>
  <c r="AN50" i="11"/>
  <c r="AO50" i="11"/>
  <c r="AA50" i="11"/>
  <c r="AB50" i="11" s="1"/>
  <c r="AD50" i="11"/>
  <c r="AE50" i="11"/>
  <c r="AH50" i="11"/>
  <c r="AH607" i="11"/>
  <c r="AF607" i="11"/>
  <c r="AG607" i="11" s="1"/>
  <c r="AI607" i="11"/>
  <c r="AJ607" i="11"/>
  <c r="AK607" i="11"/>
  <c r="AL607" i="11" s="1"/>
  <c r="AA607" i="11"/>
  <c r="AB607" i="11" s="1"/>
  <c r="AC607" i="11"/>
  <c r="AM607" i="11"/>
  <c r="AD607" i="11"/>
  <c r="AN607" i="11"/>
  <c r="AE607" i="11"/>
  <c r="AO607" i="11"/>
  <c r="AJ274" i="11"/>
  <c r="AI274" i="11"/>
  <c r="AA274" i="11"/>
  <c r="AB274" i="11" s="1"/>
  <c r="AK274" i="11"/>
  <c r="AL274" i="11" s="1"/>
  <c r="AC274" i="11"/>
  <c r="AE274" i="11"/>
  <c r="AN274" i="11"/>
  <c r="AD274" i="11"/>
  <c r="AF274" i="11"/>
  <c r="AG274" i="11" s="1"/>
  <c r="AH274" i="11"/>
  <c r="AM274" i="11"/>
  <c r="AO274" i="11"/>
  <c r="AE980" i="11"/>
  <c r="AN980" i="11"/>
  <c r="AF980" i="11"/>
  <c r="AG980" i="11" s="1"/>
  <c r="AO980" i="11"/>
  <c r="AH980" i="11"/>
  <c r="AI980" i="11"/>
  <c r="AA980" i="11"/>
  <c r="AB980" i="11" s="1"/>
  <c r="AJ980" i="11"/>
  <c r="AC980" i="11"/>
  <c r="AK980" i="11"/>
  <c r="AL980" i="11" s="1"/>
  <c r="AD980" i="11"/>
  <c r="AM980" i="11"/>
  <c r="AK611" i="11"/>
  <c r="AL611" i="11" s="1"/>
  <c r="AI611" i="11"/>
  <c r="AJ611" i="11"/>
  <c r="AA611" i="11"/>
  <c r="AB611" i="11" s="1"/>
  <c r="AM611" i="11"/>
  <c r="AC611" i="11"/>
  <c r="AN611" i="11"/>
  <c r="AD611" i="11"/>
  <c r="AO611" i="11"/>
  <c r="AE611" i="11"/>
  <c r="AF611" i="11"/>
  <c r="AG611" i="11" s="1"/>
  <c r="AH611" i="11"/>
  <c r="AC597" i="11"/>
  <c r="AK597" i="11"/>
  <c r="AL597" i="11" s="1"/>
  <c r="AA597" i="11"/>
  <c r="AB597" i="11" s="1"/>
  <c r="AJ597" i="11"/>
  <c r="AD597" i="11"/>
  <c r="AM597" i="11"/>
  <c r="AE597" i="11"/>
  <c r="AN597" i="11"/>
  <c r="AF597" i="11"/>
  <c r="AG597" i="11" s="1"/>
  <c r="AO597" i="11"/>
  <c r="AH597" i="11"/>
  <c r="AI597" i="11"/>
  <c r="AA797" i="11"/>
  <c r="AB797" i="11" s="1"/>
  <c r="AJ797" i="11"/>
  <c r="AC797" i="11"/>
  <c r="AK797" i="11"/>
  <c r="AL797" i="11" s="1"/>
  <c r="AD797" i="11"/>
  <c r="AM797" i="11"/>
  <c r="AH797" i="11"/>
  <c r="AN797" i="11"/>
  <c r="AO797" i="11"/>
  <c r="AE797" i="11"/>
  <c r="AF797" i="11"/>
  <c r="AG797" i="11" s="1"/>
  <c r="AI797" i="11"/>
  <c r="AD594" i="11"/>
  <c r="AF594" i="11"/>
  <c r="AG594" i="11" s="1"/>
  <c r="AO594" i="11"/>
  <c r="AH594" i="11"/>
  <c r="AI594" i="11"/>
  <c r="AA594" i="11"/>
  <c r="AB594" i="11" s="1"/>
  <c r="AJ594" i="11"/>
  <c r="AK594" i="11"/>
  <c r="AL594" i="11" s="1"/>
  <c r="AC594" i="11"/>
  <c r="AM594" i="11"/>
  <c r="AE594" i="11"/>
  <c r="AN594" i="11"/>
  <c r="AA649" i="11"/>
  <c r="AB649" i="11" s="1"/>
  <c r="AK649" i="11"/>
  <c r="AL649" i="11" s="1"/>
  <c r="AC649" i="11"/>
  <c r="AM649" i="11"/>
  <c r="AD649" i="11"/>
  <c r="AN649" i="11"/>
  <c r="AE649" i="11"/>
  <c r="AO649" i="11"/>
  <c r="AF649" i="11"/>
  <c r="AG649" i="11" s="1"/>
  <c r="AH649" i="11"/>
  <c r="AI649" i="11"/>
  <c r="AJ649" i="11"/>
  <c r="AA351" i="11"/>
  <c r="AB351" i="11" s="1"/>
  <c r="AI351" i="11"/>
  <c r="AE351" i="11"/>
  <c r="AN351" i="11"/>
  <c r="AF351" i="11"/>
  <c r="AG351" i="11" s="1"/>
  <c r="AO351" i="11"/>
  <c r="AH351" i="11"/>
  <c r="AK351" i="11"/>
  <c r="AL351" i="11" s="1"/>
  <c r="AJ351" i="11"/>
  <c r="AM351" i="11"/>
  <c r="AC351" i="11"/>
  <c r="AD351" i="11"/>
  <c r="AI390" i="11"/>
  <c r="AE390" i="11"/>
  <c r="AO390" i="11"/>
  <c r="AF390" i="11"/>
  <c r="AG390" i="11" s="1"/>
  <c r="AJ390" i="11"/>
  <c r="AA390" i="11"/>
  <c r="AB390" i="11" s="1"/>
  <c r="AK390" i="11"/>
  <c r="AL390" i="11" s="1"/>
  <c r="AM390" i="11"/>
  <c r="AN390" i="11"/>
  <c r="AC390" i="11"/>
  <c r="AD390" i="11"/>
  <c r="AH390" i="11"/>
  <c r="AA355" i="11"/>
  <c r="AB355" i="11" s="1"/>
  <c r="AK355" i="11"/>
  <c r="AL355" i="11" s="1"/>
  <c r="AE355" i="11"/>
  <c r="AF355" i="11"/>
  <c r="AG355" i="11" s="1"/>
  <c r="AI355" i="11"/>
  <c r="AM355" i="11"/>
  <c r="AJ355" i="11"/>
  <c r="AN355" i="11"/>
  <c r="AO355" i="11"/>
  <c r="AC355" i="11"/>
  <c r="AH355" i="11"/>
  <c r="AD355" i="11"/>
  <c r="AF514" i="11"/>
  <c r="AG514" i="11" s="1"/>
  <c r="AN514" i="11"/>
  <c r="AJ514" i="11"/>
  <c r="AA514" i="11"/>
  <c r="AB514" i="11" s="1"/>
  <c r="AK514" i="11"/>
  <c r="AL514" i="11" s="1"/>
  <c r="AC514" i="11"/>
  <c r="AD514" i="11"/>
  <c r="AM514" i="11"/>
  <c r="AE514" i="11"/>
  <c r="AO514" i="11"/>
  <c r="AH514" i="11"/>
  <c r="AI514" i="11"/>
  <c r="AI142" i="11"/>
  <c r="AK142" i="11"/>
  <c r="AL142" i="11" s="1"/>
  <c r="AA142" i="11"/>
  <c r="AB142" i="11" s="1"/>
  <c r="AM142" i="11"/>
  <c r="AD142" i="11"/>
  <c r="AO142" i="11"/>
  <c r="AF142" i="11"/>
  <c r="AG142" i="11" s="1"/>
  <c r="AC142" i="11"/>
  <c r="AE142" i="11"/>
  <c r="AH142" i="11"/>
  <c r="AJ142" i="11"/>
  <c r="AN142" i="11"/>
  <c r="AA228" i="11"/>
  <c r="AB228" i="11" s="1"/>
  <c r="AK228" i="11"/>
  <c r="AL228" i="11" s="1"/>
  <c r="AC228" i="11"/>
  <c r="AH228" i="11"/>
  <c r="AE228" i="11"/>
  <c r="AF228" i="11"/>
  <c r="AG228" i="11" s="1"/>
  <c r="AI228" i="11"/>
  <c r="AJ228" i="11"/>
  <c r="AM228" i="11"/>
  <c r="AN228" i="11"/>
  <c r="AO228" i="11"/>
  <c r="AD228" i="11"/>
  <c r="AC846" i="11"/>
  <c r="AK846" i="11"/>
  <c r="AL846" i="11" s="1"/>
  <c r="AD846" i="11"/>
  <c r="AN846" i="11"/>
  <c r="AE846" i="11"/>
  <c r="AO846" i="11"/>
  <c r="AF846" i="11"/>
  <c r="AG846" i="11" s="1"/>
  <c r="AH846" i="11"/>
  <c r="AI846" i="11"/>
  <c r="AJ846" i="11"/>
  <c r="AA846" i="11"/>
  <c r="AB846" i="11" s="1"/>
  <c r="AM846" i="11"/>
  <c r="AA316" i="11"/>
  <c r="AB316" i="11" s="1"/>
  <c r="AJ316" i="11"/>
  <c r="AK316" i="11"/>
  <c r="AL316" i="11" s="1"/>
  <c r="AF316" i="11"/>
  <c r="AG316" i="11" s="1"/>
  <c r="AO316" i="11"/>
  <c r="AM316" i="11"/>
  <c r="AN316" i="11"/>
  <c r="AC316" i="11"/>
  <c r="AD316" i="11"/>
  <c r="AE316" i="11"/>
  <c r="AH316" i="11"/>
  <c r="AI316" i="11"/>
  <c r="AE102" i="11"/>
  <c r="AA102" i="11"/>
  <c r="AB102" i="11" s="1"/>
  <c r="AK102" i="11"/>
  <c r="AL102" i="11" s="1"/>
  <c r="AJ102" i="11"/>
  <c r="AM102" i="11"/>
  <c r="AN102" i="11"/>
  <c r="AC102" i="11"/>
  <c r="AO102" i="11"/>
  <c r="AD102" i="11"/>
  <c r="AF102" i="11"/>
  <c r="AG102" i="11" s="1"/>
  <c r="AH102" i="11"/>
  <c r="AI102" i="11"/>
  <c r="AI476" i="11"/>
  <c r="AK476" i="11"/>
  <c r="AL476" i="11" s="1"/>
  <c r="AJ476" i="11"/>
  <c r="AM476" i="11"/>
  <c r="AA476" i="11"/>
  <c r="AB476" i="11" s="1"/>
  <c r="AN476" i="11"/>
  <c r="AC476" i="11"/>
  <c r="AO476" i="11"/>
  <c r="AD476" i="11"/>
  <c r="AE476" i="11"/>
  <c r="AF476" i="11"/>
  <c r="AG476" i="11" s="1"/>
  <c r="AH476" i="11"/>
  <c r="AE761" i="11"/>
  <c r="AO761" i="11"/>
  <c r="AF761" i="11"/>
  <c r="AG761" i="11" s="1"/>
  <c r="AH761" i="11"/>
  <c r="AI761" i="11"/>
  <c r="AJ761" i="11"/>
  <c r="AA761" i="11"/>
  <c r="AB761" i="11" s="1"/>
  <c r="AK761" i="11"/>
  <c r="AL761" i="11" s="1"/>
  <c r="AC761" i="11"/>
  <c r="AM761" i="11"/>
  <c r="AD761" i="11"/>
  <c r="AN761" i="11"/>
  <c r="AH72" i="11"/>
  <c r="AF72" i="11"/>
  <c r="AG72" i="11" s="1"/>
  <c r="AJ72" i="11"/>
  <c r="AK72" i="11"/>
  <c r="AL72" i="11" s="1"/>
  <c r="AM72" i="11"/>
  <c r="AC72" i="11"/>
  <c r="AO72" i="11"/>
  <c r="AD72" i="11"/>
  <c r="AE72" i="11"/>
  <c r="AA72" i="11"/>
  <c r="AB72" i="11" s="1"/>
  <c r="AI72" i="11"/>
  <c r="AN72" i="11"/>
  <c r="AH350" i="11"/>
  <c r="AK350" i="11"/>
  <c r="AL350" i="11" s="1"/>
  <c r="AA350" i="11"/>
  <c r="AB350" i="11" s="1"/>
  <c r="AD350" i="11"/>
  <c r="AN350" i="11"/>
  <c r="AF350" i="11"/>
  <c r="AG350" i="11" s="1"/>
  <c r="AE350" i="11"/>
  <c r="AI350" i="11"/>
  <c r="AJ350" i="11"/>
  <c r="AO350" i="11"/>
  <c r="AC350" i="11"/>
  <c r="AM350" i="11"/>
  <c r="AE81" i="11"/>
  <c r="AO81" i="11"/>
  <c r="AF81" i="11"/>
  <c r="AG81" i="11" s="1"/>
  <c r="AH81" i="11"/>
  <c r="AI81" i="11"/>
  <c r="AK81" i="11"/>
  <c r="AL81" i="11" s="1"/>
  <c r="AA81" i="11"/>
  <c r="AB81" i="11" s="1"/>
  <c r="AM81" i="11"/>
  <c r="AC81" i="11"/>
  <c r="AN81" i="11"/>
  <c r="AD81" i="11"/>
  <c r="AJ81" i="11"/>
  <c r="AK774" i="11"/>
  <c r="AL774" i="11" s="1"/>
  <c r="AC774" i="11"/>
  <c r="AM774" i="11"/>
  <c r="AD774" i="11"/>
  <c r="AN774" i="11"/>
  <c r="AE774" i="11"/>
  <c r="AO774" i="11"/>
  <c r="AF774" i="11"/>
  <c r="AG774" i="11" s="1"/>
  <c r="AH774" i="11"/>
  <c r="AI774" i="11"/>
  <c r="AA774" i="11"/>
  <c r="AB774" i="11" s="1"/>
  <c r="AJ774" i="11"/>
  <c r="AI583" i="11"/>
  <c r="AH583" i="11"/>
  <c r="AJ583" i="11"/>
  <c r="AA583" i="11"/>
  <c r="AB583" i="11" s="1"/>
  <c r="AK583" i="11"/>
  <c r="AL583" i="11" s="1"/>
  <c r="AC583" i="11"/>
  <c r="AD583" i="11"/>
  <c r="AM583" i="11"/>
  <c r="AE583" i="11"/>
  <c r="AN583" i="11"/>
  <c r="AF583" i="11"/>
  <c r="AG583" i="11" s="1"/>
  <c r="AO583" i="11"/>
  <c r="AH920" i="11"/>
  <c r="AI920" i="11"/>
  <c r="AA920" i="11"/>
  <c r="AB920" i="11" s="1"/>
  <c r="AJ920" i="11"/>
  <c r="AC920" i="11"/>
  <c r="AK920" i="11"/>
  <c r="AL920" i="11" s="1"/>
  <c r="AD920" i="11"/>
  <c r="AM920" i="11"/>
  <c r="AE920" i="11"/>
  <c r="AN920" i="11"/>
  <c r="AF920" i="11"/>
  <c r="AG920" i="11" s="1"/>
  <c r="AO920" i="11"/>
  <c r="AA261" i="11"/>
  <c r="AB261" i="11" s="1"/>
  <c r="AI261" i="11"/>
  <c r="AK261" i="11"/>
  <c r="AL261" i="11" s="1"/>
  <c r="AC261" i="11"/>
  <c r="AM261" i="11"/>
  <c r="AD261" i="11"/>
  <c r="AN261" i="11"/>
  <c r="AE261" i="11"/>
  <c r="AO261" i="11"/>
  <c r="AF261" i="11"/>
  <c r="AG261" i="11" s="1"/>
  <c r="AH261" i="11"/>
  <c r="AJ261" i="11"/>
  <c r="AD869" i="11"/>
  <c r="AM869" i="11"/>
  <c r="AC869" i="11"/>
  <c r="AN869" i="11"/>
  <c r="AE869" i="11"/>
  <c r="AO869" i="11"/>
  <c r="AF869" i="11"/>
  <c r="AG869" i="11" s="1"/>
  <c r="AH869" i="11"/>
  <c r="AI869" i="11"/>
  <c r="AJ869" i="11"/>
  <c r="AA869" i="11"/>
  <c r="AB869" i="11" s="1"/>
  <c r="AK869" i="11"/>
  <c r="AL869" i="11" s="1"/>
  <c r="AH484" i="11"/>
  <c r="AE484" i="11"/>
  <c r="AJ484" i="11"/>
  <c r="AK484" i="11"/>
  <c r="AL484" i="11" s="1"/>
  <c r="AM484" i="11"/>
  <c r="AA484" i="11"/>
  <c r="AB484" i="11" s="1"/>
  <c r="AN484" i="11"/>
  <c r="AC484" i="11"/>
  <c r="AO484" i="11"/>
  <c r="AD484" i="11"/>
  <c r="AF484" i="11"/>
  <c r="AG484" i="11" s="1"/>
  <c r="AI484" i="11"/>
  <c r="AI450" i="11"/>
  <c r="AH450" i="11"/>
  <c r="AK450" i="11"/>
  <c r="AL450" i="11" s="1"/>
  <c r="AA450" i="11"/>
  <c r="AB450" i="11" s="1"/>
  <c r="AF450" i="11"/>
  <c r="AG450" i="11" s="1"/>
  <c r="AD450" i="11"/>
  <c r="AE450" i="11"/>
  <c r="AJ450" i="11"/>
  <c r="AM450" i="11"/>
  <c r="AN450" i="11"/>
  <c r="AO450" i="11"/>
  <c r="AC450" i="11"/>
  <c r="AF236" i="11"/>
  <c r="AG236" i="11" s="1"/>
  <c r="AO236" i="11"/>
  <c r="AC236" i="11"/>
  <c r="AK236" i="11"/>
  <c r="AL236" i="11" s="1"/>
  <c r="AM236" i="11"/>
  <c r="AN236" i="11"/>
  <c r="AA236" i="11"/>
  <c r="AB236" i="11" s="1"/>
  <c r="AD236" i="11"/>
  <c r="AE236" i="11"/>
  <c r="AH236" i="11"/>
  <c r="AI236" i="11"/>
  <c r="AJ236" i="11"/>
  <c r="AA529" i="11"/>
  <c r="AB529" i="11" s="1"/>
  <c r="AK529" i="11"/>
  <c r="AL529" i="11" s="1"/>
  <c r="AC529" i="11"/>
  <c r="AM529" i="11"/>
  <c r="AD529" i="11"/>
  <c r="AN529" i="11"/>
  <c r="AE529" i="11"/>
  <c r="AO529" i="11"/>
  <c r="AF529" i="11"/>
  <c r="AG529" i="11" s="1"/>
  <c r="AH529" i="11"/>
  <c r="AI529" i="11"/>
  <c r="AJ529" i="11"/>
  <c r="AI826" i="11"/>
  <c r="AH826" i="11"/>
  <c r="AJ826" i="11"/>
  <c r="AA826" i="11"/>
  <c r="AB826" i="11" s="1"/>
  <c r="AK826" i="11"/>
  <c r="AL826" i="11" s="1"/>
  <c r="AC826" i="11"/>
  <c r="AM826" i="11"/>
  <c r="AD826" i="11"/>
  <c r="AN826" i="11"/>
  <c r="AE826" i="11"/>
  <c r="AO826" i="11"/>
  <c r="AF826" i="11"/>
  <c r="AG826" i="11" s="1"/>
  <c r="AI636" i="11"/>
  <c r="AJ636" i="11"/>
  <c r="AA636" i="11"/>
  <c r="AB636" i="11" s="1"/>
  <c r="AK636" i="11"/>
  <c r="AL636" i="11" s="1"/>
  <c r="AC636" i="11"/>
  <c r="AD636" i="11"/>
  <c r="AM636" i="11"/>
  <c r="AE636" i="11"/>
  <c r="AN636" i="11"/>
  <c r="AF636" i="11"/>
  <c r="AG636" i="11" s="1"/>
  <c r="AO636" i="11"/>
  <c r="AH636" i="11"/>
  <c r="AE51" i="11"/>
  <c r="AO51" i="11"/>
  <c r="AA51" i="11"/>
  <c r="AB51" i="11" s="1"/>
  <c r="AM51" i="11"/>
  <c r="AF51" i="11"/>
  <c r="AG51" i="11" s="1"/>
  <c r="AI51" i="11"/>
  <c r="AN51" i="11"/>
  <c r="AC51" i="11"/>
  <c r="AD51" i="11"/>
  <c r="AH51" i="11"/>
  <c r="AJ51" i="11"/>
  <c r="AK51" i="11"/>
  <c r="AL51" i="11" s="1"/>
  <c r="AO343" i="11"/>
  <c r="AD343" i="11"/>
  <c r="AM343" i="11"/>
  <c r="AE343" i="11"/>
  <c r="AN343" i="11"/>
  <c r="AF343" i="11"/>
  <c r="AG343" i="11" s="1"/>
  <c r="AH343" i="11"/>
  <c r="AI343" i="11"/>
  <c r="AA343" i="11"/>
  <c r="AB343" i="11" s="1"/>
  <c r="AK343" i="11"/>
  <c r="AL343" i="11" s="1"/>
  <c r="AC343" i="11"/>
  <c r="AJ343" i="11"/>
  <c r="AF147" i="11"/>
  <c r="AG147" i="11" s="1"/>
  <c r="AO147" i="11"/>
  <c r="AI147" i="11"/>
  <c r="AJ147" i="11"/>
  <c r="AA147" i="11"/>
  <c r="AB147" i="11" s="1"/>
  <c r="AD147" i="11"/>
  <c r="AN147" i="11"/>
  <c r="AK147" i="11"/>
  <c r="AL147" i="11" s="1"/>
  <c r="AM147" i="11"/>
  <c r="AC147" i="11"/>
  <c r="AE147" i="11"/>
  <c r="AH147" i="11"/>
  <c r="AI523" i="11"/>
  <c r="AA523" i="11"/>
  <c r="AB523" i="11" s="1"/>
  <c r="AJ523" i="11"/>
  <c r="AK523" i="11"/>
  <c r="AL523" i="11" s="1"/>
  <c r="AC523" i="11"/>
  <c r="AM523" i="11"/>
  <c r="AD523" i="11"/>
  <c r="AN523" i="11"/>
  <c r="AE523" i="11"/>
  <c r="AO523" i="11"/>
  <c r="AF523" i="11"/>
  <c r="AG523" i="11" s="1"/>
  <c r="AH523" i="11"/>
  <c r="AJ123" i="11"/>
  <c r="AA123" i="11"/>
  <c r="AB123" i="11" s="1"/>
  <c r="AM123" i="11"/>
  <c r="AC123" i="11"/>
  <c r="AN123" i="11"/>
  <c r="AD123" i="11"/>
  <c r="AO123" i="11"/>
  <c r="AF123" i="11"/>
  <c r="AG123" i="11" s="1"/>
  <c r="AI123" i="11"/>
  <c r="AK123" i="11"/>
  <c r="AL123" i="11" s="1"/>
  <c r="AE123" i="11"/>
  <c r="AH123" i="11"/>
  <c r="AK865" i="11"/>
  <c r="AL865" i="11" s="1"/>
  <c r="AC865" i="11"/>
  <c r="AM865" i="11"/>
  <c r="AD865" i="11"/>
  <c r="AN865" i="11"/>
  <c r="AE865" i="11"/>
  <c r="AO865" i="11"/>
  <c r="AF865" i="11"/>
  <c r="AG865" i="11" s="1"/>
  <c r="AH865" i="11"/>
  <c r="AI865" i="11"/>
  <c r="AJ865" i="11"/>
  <c r="AA865" i="11"/>
  <c r="AB865" i="11" s="1"/>
  <c r="AF592" i="11"/>
  <c r="AG592" i="11" s="1"/>
  <c r="AO592" i="11"/>
  <c r="AD592" i="11"/>
  <c r="AN592" i="11"/>
  <c r="AE592" i="11"/>
  <c r="AH592" i="11"/>
  <c r="AI592" i="11"/>
  <c r="AA592" i="11"/>
  <c r="AB592" i="11" s="1"/>
  <c r="AJ592" i="11"/>
  <c r="AK592" i="11"/>
  <c r="AL592" i="11" s="1"/>
  <c r="AC592" i="11"/>
  <c r="AM592" i="11"/>
  <c r="AH809" i="11"/>
  <c r="AI809" i="11"/>
  <c r="AA809" i="11"/>
  <c r="AB809" i="11" s="1"/>
  <c r="AJ809" i="11"/>
  <c r="AF809" i="11"/>
  <c r="AG809" i="11" s="1"/>
  <c r="AO809" i="11"/>
  <c r="AK809" i="11"/>
  <c r="AL809" i="11" s="1"/>
  <c r="AM809" i="11"/>
  <c r="AN809" i="11"/>
  <c r="AC809" i="11"/>
  <c r="AD809" i="11"/>
  <c r="AE809" i="11"/>
  <c r="AD138" i="11"/>
  <c r="AM138" i="11"/>
  <c r="AF138" i="11"/>
  <c r="AG138" i="11" s="1"/>
  <c r="AH138" i="11"/>
  <c r="AA138" i="11"/>
  <c r="AB138" i="11" s="1"/>
  <c r="AJ138" i="11"/>
  <c r="AC138" i="11"/>
  <c r="AN138" i="11"/>
  <c r="AI138" i="11"/>
  <c r="AK138" i="11"/>
  <c r="AL138" i="11" s="1"/>
  <c r="AO138" i="11"/>
  <c r="AE138" i="11"/>
  <c r="AH501" i="11"/>
  <c r="AF501" i="11"/>
  <c r="AG501" i="11" s="1"/>
  <c r="AO501" i="11"/>
  <c r="AI501" i="11"/>
  <c r="AA501" i="11"/>
  <c r="AB501" i="11" s="1"/>
  <c r="AJ501" i="11"/>
  <c r="AK501" i="11"/>
  <c r="AL501" i="11" s="1"/>
  <c r="AC501" i="11"/>
  <c r="AD501" i="11"/>
  <c r="AM501" i="11"/>
  <c r="AE501" i="11"/>
  <c r="AN501" i="11"/>
  <c r="AC747" i="11"/>
  <c r="AK747" i="11"/>
  <c r="AL747" i="11" s="1"/>
  <c r="AD747" i="11"/>
  <c r="AM747" i="11"/>
  <c r="AE747" i="11"/>
  <c r="AN747" i="11"/>
  <c r="AF747" i="11"/>
  <c r="AG747" i="11" s="1"/>
  <c r="AO747" i="11"/>
  <c r="AH747" i="11"/>
  <c r="AI747" i="11"/>
  <c r="AA747" i="11"/>
  <c r="AB747" i="11" s="1"/>
  <c r="AJ747" i="11"/>
  <c r="AD699" i="11"/>
  <c r="AH699" i="11"/>
  <c r="AI699" i="11"/>
  <c r="AJ699" i="11"/>
  <c r="AA699" i="11"/>
  <c r="AB699" i="11" s="1"/>
  <c r="AK699" i="11"/>
  <c r="AL699" i="11" s="1"/>
  <c r="AC699" i="11"/>
  <c r="AM699" i="11"/>
  <c r="AE699" i="11"/>
  <c r="AN699" i="11"/>
  <c r="AF699" i="11"/>
  <c r="AG699" i="11" s="1"/>
  <c r="AO699" i="11"/>
  <c r="AA26" i="11"/>
  <c r="AB26" i="11" s="1"/>
  <c r="AI26" i="11"/>
  <c r="AD26" i="11"/>
  <c r="AN26" i="11"/>
  <c r="AE26" i="11"/>
  <c r="AO26" i="11"/>
  <c r="AJ26" i="11"/>
  <c r="AC26" i="11"/>
  <c r="AK26" i="11"/>
  <c r="AL26" i="11" s="1"/>
  <c r="AF26" i="11"/>
  <c r="AG26" i="11" s="1"/>
  <c r="AH26" i="11"/>
  <c r="AM26" i="11"/>
  <c r="AJ52" i="11"/>
  <c r="AI52" i="11"/>
  <c r="AC52" i="11"/>
  <c r="AM52" i="11"/>
  <c r="AE52" i="11"/>
  <c r="AO52" i="11"/>
  <c r="AA52" i="11"/>
  <c r="AB52" i="11" s="1"/>
  <c r="AD52" i="11"/>
  <c r="AF52" i="11"/>
  <c r="AG52" i="11" s="1"/>
  <c r="AH52" i="11"/>
  <c r="AK52" i="11"/>
  <c r="AL52" i="11" s="1"/>
  <c r="AN52" i="11"/>
  <c r="AE645" i="11"/>
  <c r="AO645" i="11"/>
  <c r="AF645" i="11"/>
  <c r="AG645" i="11" s="1"/>
  <c r="AH645" i="11"/>
  <c r="AI645" i="11"/>
  <c r="AJ645" i="11"/>
  <c r="AA645" i="11"/>
  <c r="AB645" i="11" s="1"/>
  <c r="AK645" i="11"/>
  <c r="AL645" i="11" s="1"/>
  <c r="AC645" i="11"/>
  <c r="AM645" i="11"/>
  <c r="AD645" i="11"/>
  <c r="AN645" i="11"/>
  <c r="AC606" i="11"/>
  <c r="AM606" i="11"/>
  <c r="AJ606" i="11"/>
  <c r="AK606" i="11"/>
  <c r="AL606" i="11" s="1"/>
  <c r="AA606" i="11"/>
  <c r="AB606" i="11" s="1"/>
  <c r="AN606" i="11"/>
  <c r="AD606" i="11"/>
  <c r="AO606" i="11"/>
  <c r="AE606" i="11"/>
  <c r="AF606" i="11"/>
  <c r="AG606" i="11" s="1"/>
  <c r="AH606" i="11"/>
  <c r="AI606" i="11"/>
  <c r="AC140" i="11"/>
  <c r="AK140" i="11"/>
  <c r="AL140" i="11" s="1"/>
  <c r="AH140" i="11"/>
  <c r="AI140" i="11"/>
  <c r="AJ140" i="11"/>
  <c r="AD140" i="11"/>
  <c r="AM140" i="11"/>
  <c r="AF140" i="11"/>
  <c r="AG140" i="11" s="1"/>
  <c r="AO140" i="11"/>
  <c r="AN140" i="11"/>
  <c r="AA140" i="11"/>
  <c r="AB140" i="11" s="1"/>
  <c r="AE140" i="11"/>
  <c r="AH337" i="11"/>
  <c r="AA337" i="11"/>
  <c r="AB337" i="11" s="1"/>
  <c r="AM337" i="11"/>
  <c r="AC337" i="11"/>
  <c r="AN337" i="11"/>
  <c r="AD337" i="11"/>
  <c r="AO337" i="11"/>
  <c r="AE337" i="11"/>
  <c r="AF337" i="11"/>
  <c r="AG337" i="11" s="1"/>
  <c r="AI337" i="11"/>
  <c r="AJ337" i="11"/>
  <c r="AK337" i="11"/>
  <c r="AL337" i="11" s="1"/>
  <c r="AI360" i="11"/>
  <c r="AC360" i="11"/>
  <c r="AN360" i="11"/>
  <c r="AD360" i="11"/>
  <c r="AO360" i="11"/>
  <c r="AF360" i="11"/>
  <c r="AG360" i="11" s="1"/>
  <c r="AJ360" i="11"/>
  <c r="AA360" i="11"/>
  <c r="AB360" i="11" s="1"/>
  <c r="AH360" i="11"/>
  <c r="AK360" i="11"/>
  <c r="AL360" i="11" s="1"/>
  <c r="AE360" i="11"/>
  <c r="AM360" i="11"/>
  <c r="AD16" i="11"/>
  <c r="AM16" i="11"/>
  <c r="AF16" i="11"/>
  <c r="AG16" i="11" s="1"/>
  <c r="AJ16" i="11"/>
  <c r="AK16" i="11"/>
  <c r="AL16" i="11" s="1"/>
  <c r="AA16" i="11"/>
  <c r="AE16" i="11"/>
  <c r="AH16" i="11"/>
  <c r="AI16" i="11"/>
  <c r="AO16" i="11"/>
  <c r="AC16" i="11"/>
  <c r="AN16" i="11"/>
  <c r="AE772" i="11"/>
  <c r="AN772" i="11"/>
  <c r="AF772" i="11"/>
  <c r="AG772" i="11" s="1"/>
  <c r="AO772" i="11"/>
  <c r="AH772" i="11"/>
  <c r="AI772" i="11"/>
  <c r="AJ772" i="11"/>
  <c r="AA772" i="11"/>
  <c r="AB772" i="11" s="1"/>
  <c r="AK772" i="11"/>
  <c r="AL772" i="11" s="1"/>
  <c r="AC772" i="11"/>
  <c r="AD772" i="11"/>
  <c r="AM772" i="11"/>
  <c r="AD177" i="11"/>
  <c r="AM177" i="11"/>
  <c r="AF177" i="11"/>
  <c r="AG177" i="11" s="1"/>
  <c r="AO177" i="11"/>
  <c r="AJ177" i="11"/>
  <c r="AA177" i="11"/>
  <c r="AB177" i="11" s="1"/>
  <c r="AK177" i="11"/>
  <c r="AL177" i="11" s="1"/>
  <c r="AN177" i="11"/>
  <c r="AC177" i="11"/>
  <c r="AE177" i="11"/>
  <c r="AH177" i="11"/>
  <c r="AI177" i="11"/>
  <c r="AC720" i="11"/>
  <c r="AD720" i="11"/>
  <c r="AM720" i="11"/>
  <c r="AE720" i="11"/>
  <c r="AN720" i="11"/>
  <c r="AF720" i="11"/>
  <c r="AG720" i="11" s="1"/>
  <c r="AO720" i="11"/>
  <c r="AH720" i="11"/>
  <c r="AI720" i="11"/>
  <c r="AJ720" i="11"/>
  <c r="AA720" i="11"/>
  <c r="AB720" i="11" s="1"/>
  <c r="AK720" i="11"/>
  <c r="AL720" i="11" s="1"/>
  <c r="AE733" i="11"/>
  <c r="AO733" i="11"/>
  <c r="AF733" i="11"/>
  <c r="AG733" i="11" s="1"/>
  <c r="AH733" i="11"/>
  <c r="AI733" i="11"/>
  <c r="AJ733" i="11"/>
  <c r="AA733" i="11"/>
  <c r="AB733" i="11" s="1"/>
  <c r="AK733" i="11"/>
  <c r="AL733" i="11" s="1"/>
  <c r="AC733" i="11"/>
  <c r="AM733" i="11"/>
  <c r="AD733" i="11"/>
  <c r="AN733" i="11"/>
  <c r="AA438" i="11"/>
  <c r="AB438" i="11" s="1"/>
  <c r="AK438" i="11"/>
  <c r="AL438" i="11" s="1"/>
  <c r="AE438" i="11"/>
  <c r="AD438" i="11"/>
  <c r="AF438" i="11"/>
  <c r="AG438" i="11" s="1"/>
  <c r="AI438" i="11"/>
  <c r="AJ438" i="11"/>
  <c r="AM438" i="11"/>
  <c r="AN438" i="11"/>
  <c r="AC438" i="11"/>
  <c r="AH438" i="11"/>
  <c r="AO438" i="11"/>
  <c r="AK451" i="11"/>
  <c r="AL451" i="11" s="1"/>
  <c r="AC451" i="11"/>
  <c r="AN451" i="11"/>
  <c r="AF451" i="11"/>
  <c r="AG451" i="11" s="1"/>
  <c r="AH451" i="11"/>
  <c r="AA451" i="11"/>
  <c r="AB451" i="11" s="1"/>
  <c r="AO451" i="11"/>
  <c r="AD451" i="11"/>
  <c r="AJ451" i="11"/>
  <c r="AM451" i="11"/>
  <c r="AE451" i="11"/>
  <c r="AI451" i="11"/>
  <c r="AE69" i="11"/>
  <c r="AO69" i="11"/>
  <c r="AI69" i="11"/>
  <c r="AD69" i="11"/>
  <c r="AF69" i="11"/>
  <c r="AG69" i="11" s="1"/>
  <c r="AH69" i="11"/>
  <c r="AK69" i="11"/>
  <c r="AL69" i="11" s="1"/>
  <c r="AA69" i="11"/>
  <c r="AB69" i="11" s="1"/>
  <c r="AM69" i="11"/>
  <c r="AN69" i="11"/>
  <c r="AC69" i="11"/>
  <c r="AJ69" i="11"/>
  <c r="AJ285" i="11"/>
  <c r="AE285" i="11"/>
  <c r="AO285" i="11"/>
  <c r="AF285" i="11"/>
  <c r="AG285" i="11" s="1"/>
  <c r="AH285" i="11"/>
  <c r="AA285" i="11"/>
  <c r="AB285" i="11" s="1"/>
  <c r="AK285" i="11"/>
  <c r="AL285" i="11" s="1"/>
  <c r="AI285" i="11"/>
  <c r="AM285" i="11"/>
  <c r="AN285" i="11"/>
  <c r="AC285" i="11"/>
  <c r="AD285" i="11"/>
  <c r="AE365" i="11"/>
  <c r="AN365" i="11"/>
  <c r="AI365" i="11"/>
  <c r="AA365" i="11"/>
  <c r="AB365" i="11" s="1"/>
  <c r="AJ365" i="11"/>
  <c r="AC365" i="11"/>
  <c r="AM365" i="11"/>
  <c r="AF365" i="11"/>
  <c r="AG365" i="11" s="1"/>
  <c r="AH365" i="11"/>
  <c r="AO365" i="11"/>
  <c r="AD365" i="11"/>
  <c r="AK365" i="11"/>
  <c r="AL365" i="11" s="1"/>
  <c r="AH885" i="11"/>
  <c r="AI885" i="11"/>
  <c r="AA885" i="11"/>
  <c r="AB885" i="11" s="1"/>
  <c r="AJ885" i="11"/>
  <c r="AK885" i="11"/>
  <c r="AL885" i="11" s="1"/>
  <c r="AC885" i="11"/>
  <c r="AD885" i="11"/>
  <c r="AM885" i="11"/>
  <c r="AE885" i="11"/>
  <c r="AN885" i="11"/>
  <c r="AF885" i="11"/>
  <c r="AG885" i="11" s="1"/>
  <c r="AO885" i="11"/>
  <c r="AH520" i="11"/>
  <c r="AA520" i="11"/>
  <c r="AB520" i="11" s="1"/>
  <c r="AI520" i="11"/>
  <c r="AJ520" i="11"/>
  <c r="AC520" i="11"/>
  <c r="AK520" i="11"/>
  <c r="AL520" i="11" s="1"/>
  <c r="AD520" i="11"/>
  <c r="AM520" i="11"/>
  <c r="AE520" i="11"/>
  <c r="AN520" i="11"/>
  <c r="AF520" i="11"/>
  <c r="AG520" i="11" s="1"/>
  <c r="AO520" i="11"/>
  <c r="AI328" i="11"/>
  <c r="AD328" i="11"/>
  <c r="AO328" i="11"/>
  <c r="AE328" i="11"/>
  <c r="AF328" i="11"/>
  <c r="AG328" i="11" s="1"/>
  <c r="AH328" i="11"/>
  <c r="AJ328" i="11"/>
  <c r="AA328" i="11"/>
  <c r="AB328" i="11" s="1"/>
  <c r="AK328" i="11"/>
  <c r="AL328" i="11" s="1"/>
  <c r="AM328" i="11"/>
  <c r="AC328" i="11"/>
  <c r="AN328" i="11"/>
  <c r="AH564" i="11"/>
  <c r="AI564" i="11"/>
  <c r="AE564" i="11"/>
  <c r="AO564" i="11"/>
  <c r="AK564" i="11"/>
  <c r="AL564" i="11" s="1"/>
  <c r="AM564" i="11"/>
  <c r="AN564" i="11"/>
  <c r="AA564" i="11"/>
  <c r="AB564" i="11" s="1"/>
  <c r="AC564" i="11"/>
  <c r="AD564" i="11"/>
  <c r="AF564" i="11"/>
  <c r="AG564" i="11" s="1"/>
  <c r="AJ564" i="11"/>
  <c r="AO95" i="11"/>
  <c r="AH95" i="11"/>
  <c r="AD95" i="11"/>
  <c r="AM95" i="11"/>
  <c r="AA95" i="11"/>
  <c r="AB95" i="11" s="1"/>
  <c r="AN95" i="11"/>
  <c r="AC95" i="11"/>
  <c r="AE95" i="11"/>
  <c r="AF95" i="11"/>
  <c r="AG95" i="11" s="1"/>
  <c r="AI95" i="11"/>
  <c r="AJ95" i="11"/>
  <c r="AK95" i="11"/>
  <c r="AL95" i="11" s="1"/>
  <c r="AC68" i="11"/>
  <c r="AD68" i="11"/>
  <c r="AN68" i="11"/>
  <c r="AI68" i="11"/>
  <c r="AJ68" i="11"/>
  <c r="AK68" i="11"/>
  <c r="AL68" i="11" s="1"/>
  <c r="AA68" i="11"/>
  <c r="AB68" i="11" s="1"/>
  <c r="AO68" i="11"/>
  <c r="AE68" i="11"/>
  <c r="AF68" i="11"/>
  <c r="AG68" i="11" s="1"/>
  <c r="AH68" i="11"/>
  <c r="AM68" i="11"/>
  <c r="AJ204" i="11"/>
  <c r="AA204" i="11"/>
  <c r="AB204" i="11" s="1"/>
  <c r="AK204" i="11"/>
  <c r="AL204" i="11" s="1"/>
  <c r="AC204" i="11"/>
  <c r="AE204" i="11"/>
  <c r="AN204" i="11"/>
  <c r="AH204" i="11"/>
  <c r="AD204" i="11"/>
  <c r="AF204" i="11"/>
  <c r="AG204" i="11" s="1"/>
  <c r="AI204" i="11"/>
  <c r="AM204" i="11"/>
  <c r="AO204" i="11"/>
  <c r="AE211" i="11"/>
  <c r="AN211" i="11"/>
  <c r="AF211" i="11"/>
  <c r="AG211" i="11" s="1"/>
  <c r="AO211" i="11"/>
  <c r="AH211" i="11"/>
  <c r="AJ211" i="11"/>
  <c r="AC211" i="11"/>
  <c r="AA211" i="11"/>
  <c r="AB211" i="11" s="1"/>
  <c r="AD211" i="11"/>
  <c r="AI211" i="11"/>
  <c r="AK211" i="11"/>
  <c r="AL211" i="11" s="1"/>
  <c r="AM211" i="11"/>
  <c r="AC307" i="11"/>
  <c r="AM307" i="11"/>
  <c r="AD307" i="11"/>
  <c r="AN307" i="11"/>
  <c r="AI307" i="11"/>
  <c r="AE307" i="11"/>
  <c r="AF307" i="11"/>
  <c r="AG307" i="11" s="1"/>
  <c r="AH307" i="11"/>
  <c r="AJ307" i="11"/>
  <c r="AK307" i="11"/>
  <c r="AL307" i="11" s="1"/>
  <c r="AO307" i="11"/>
  <c r="AA307" i="11"/>
  <c r="AB307" i="11" s="1"/>
  <c r="AA324" i="11"/>
  <c r="AB324" i="11" s="1"/>
  <c r="AI324" i="11"/>
  <c r="AF324" i="11"/>
  <c r="AG324" i="11" s="1"/>
  <c r="AO324" i="11"/>
  <c r="AH324" i="11"/>
  <c r="AJ324" i="11"/>
  <c r="AK324" i="11"/>
  <c r="AL324" i="11" s="1"/>
  <c r="AC324" i="11"/>
  <c r="AD324" i="11"/>
  <c r="AM324" i="11"/>
  <c r="AN324" i="11"/>
  <c r="AE324" i="11"/>
  <c r="AE617" i="11"/>
  <c r="AN617" i="11"/>
  <c r="AD617" i="11"/>
  <c r="AO617" i="11"/>
  <c r="AF617" i="11"/>
  <c r="AG617" i="11" s="1"/>
  <c r="AH617" i="11"/>
  <c r="AI617" i="11"/>
  <c r="AJ617" i="11"/>
  <c r="AA617" i="11"/>
  <c r="AB617" i="11" s="1"/>
  <c r="AK617" i="11"/>
  <c r="AL617" i="11" s="1"/>
  <c r="AC617" i="11"/>
  <c r="AM617" i="11"/>
  <c r="AI131" i="11"/>
  <c r="AF131" i="11"/>
  <c r="AG131" i="11" s="1"/>
  <c r="AH131" i="11"/>
  <c r="AJ131" i="11"/>
  <c r="AA131" i="11"/>
  <c r="AB131" i="11" s="1"/>
  <c r="AM131" i="11"/>
  <c r="AD131" i="11"/>
  <c r="AO131" i="11"/>
  <c r="AC131" i="11"/>
  <c r="AE131" i="11"/>
  <c r="AK131" i="11"/>
  <c r="AL131" i="11" s="1"/>
  <c r="AN131" i="11"/>
  <c r="AD508" i="11"/>
  <c r="AN508" i="11"/>
  <c r="AF508" i="11"/>
  <c r="AG508" i="11" s="1"/>
  <c r="AH508" i="11"/>
  <c r="AI508" i="11"/>
  <c r="AJ508" i="11"/>
  <c r="AK508" i="11"/>
  <c r="AL508" i="11" s="1"/>
  <c r="AA508" i="11"/>
  <c r="AB508" i="11" s="1"/>
  <c r="AM508" i="11"/>
  <c r="AC508" i="11"/>
  <c r="AO508" i="11"/>
  <c r="AE508" i="11"/>
  <c r="AC671" i="11"/>
  <c r="AK671" i="11"/>
  <c r="AL671" i="11" s="1"/>
  <c r="AI671" i="11"/>
  <c r="AA671" i="11"/>
  <c r="AB671" i="11" s="1"/>
  <c r="AN671" i="11"/>
  <c r="AD671" i="11"/>
  <c r="AO671" i="11"/>
  <c r="AE671" i="11"/>
  <c r="AF671" i="11"/>
  <c r="AG671" i="11" s="1"/>
  <c r="AH671" i="11"/>
  <c r="AJ671" i="11"/>
  <c r="AM671" i="11"/>
  <c r="AH822" i="11"/>
  <c r="AI822" i="11"/>
  <c r="AJ822" i="11"/>
  <c r="AA822" i="11"/>
  <c r="AB822" i="11" s="1"/>
  <c r="AK822" i="11"/>
  <c r="AL822" i="11" s="1"/>
  <c r="AC822" i="11"/>
  <c r="AM822" i="11"/>
  <c r="AD822" i="11"/>
  <c r="AN822" i="11"/>
  <c r="AE822" i="11"/>
  <c r="AO822" i="11"/>
  <c r="AF822" i="11"/>
  <c r="AG822" i="11" s="1"/>
  <c r="AD546" i="11"/>
  <c r="AE546" i="11"/>
  <c r="AM546" i="11"/>
  <c r="AF546" i="11"/>
  <c r="AG546" i="11" s="1"/>
  <c r="AN546" i="11"/>
  <c r="AO546" i="11"/>
  <c r="AH546" i="11"/>
  <c r="AI546" i="11"/>
  <c r="AA546" i="11"/>
  <c r="AB546" i="11" s="1"/>
  <c r="AJ546" i="11"/>
  <c r="AC546" i="11"/>
  <c r="AK546" i="11"/>
  <c r="AL546" i="11" s="1"/>
  <c r="AI991" i="11"/>
  <c r="AA991" i="11"/>
  <c r="AB991" i="11" s="1"/>
  <c r="AJ991" i="11"/>
  <c r="AK991" i="11"/>
  <c r="AL991" i="11" s="1"/>
  <c r="AC991" i="11"/>
  <c r="AD991" i="11"/>
  <c r="AM991" i="11"/>
  <c r="AE991" i="11"/>
  <c r="AN991" i="11"/>
  <c r="AF991" i="11"/>
  <c r="AG991" i="11" s="1"/>
  <c r="AO991" i="11"/>
  <c r="AH991" i="11"/>
  <c r="AF612" i="11"/>
  <c r="AG612" i="11" s="1"/>
  <c r="AO612" i="11"/>
  <c r="AE612" i="11"/>
  <c r="AH612" i="11"/>
  <c r="AI612" i="11"/>
  <c r="AJ612" i="11"/>
  <c r="AK612" i="11"/>
  <c r="AL612" i="11" s="1"/>
  <c r="AA612" i="11"/>
  <c r="AB612" i="11" s="1"/>
  <c r="AC612" i="11"/>
  <c r="AM612" i="11"/>
  <c r="AD612" i="11"/>
  <c r="AN612" i="11"/>
  <c r="AK931" i="11"/>
  <c r="AL931" i="11" s="1"/>
  <c r="AC931" i="11"/>
  <c r="AD931" i="11"/>
  <c r="AM931" i="11"/>
  <c r="AE931" i="11"/>
  <c r="AN931" i="11"/>
  <c r="AF931" i="11"/>
  <c r="AG931" i="11" s="1"/>
  <c r="AO931" i="11"/>
  <c r="AH931" i="11"/>
  <c r="AI931" i="11"/>
  <c r="AA931" i="11"/>
  <c r="AB931" i="11" s="1"/>
  <c r="AJ931" i="11"/>
  <c r="AD598" i="11"/>
  <c r="AN598" i="11"/>
  <c r="AE598" i="11"/>
  <c r="AF598" i="11"/>
  <c r="AG598" i="11" s="1"/>
  <c r="AH598" i="11"/>
  <c r="AI598" i="11"/>
  <c r="AJ598" i="11"/>
  <c r="AA598" i="11"/>
  <c r="AB598" i="11" s="1"/>
  <c r="AK598" i="11"/>
  <c r="AL598" i="11" s="1"/>
  <c r="AM598" i="11"/>
  <c r="AC598" i="11"/>
  <c r="AO598" i="11"/>
  <c r="AF748" i="11"/>
  <c r="AG748" i="11" s="1"/>
  <c r="AO748" i="11"/>
  <c r="AH748" i="11"/>
  <c r="AI748" i="11"/>
  <c r="AJ748" i="11"/>
  <c r="AA748" i="11"/>
  <c r="AB748" i="11" s="1"/>
  <c r="AK748" i="11"/>
  <c r="AL748" i="11" s="1"/>
  <c r="AC748" i="11"/>
  <c r="AD748" i="11"/>
  <c r="AM748" i="11"/>
  <c r="AE748" i="11"/>
  <c r="AN748" i="11"/>
  <c r="AF54" i="11"/>
  <c r="AG54" i="11" s="1"/>
  <c r="AJ54" i="11"/>
  <c r="AC54" i="11"/>
  <c r="AN54" i="11"/>
  <c r="AE54" i="11"/>
  <c r="AD54" i="11"/>
  <c r="AH54" i="11"/>
  <c r="AI54" i="11"/>
  <c r="AK54" i="11"/>
  <c r="AL54" i="11" s="1"/>
  <c r="AM54" i="11"/>
  <c r="AO54" i="11"/>
  <c r="AA54" i="11"/>
  <c r="AB54" i="11" s="1"/>
  <c r="AA737" i="11"/>
  <c r="AB737" i="11" s="1"/>
  <c r="AK737" i="11"/>
  <c r="AL737" i="11" s="1"/>
  <c r="AC737" i="11"/>
  <c r="AM737" i="11"/>
  <c r="AD737" i="11"/>
  <c r="AN737" i="11"/>
  <c r="AE737" i="11"/>
  <c r="AO737" i="11"/>
  <c r="AF737" i="11"/>
  <c r="AG737" i="11" s="1"/>
  <c r="AH737" i="11"/>
  <c r="AI737" i="11"/>
  <c r="AJ737" i="11"/>
  <c r="AD56" i="11"/>
  <c r="AM56" i="11"/>
  <c r="AK56" i="11"/>
  <c r="AL56" i="11" s="1"/>
  <c r="AE56" i="11"/>
  <c r="AF56" i="11"/>
  <c r="AG56" i="11" s="1"/>
  <c r="AH56" i="11"/>
  <c r="AI56" i="11"/>
  <c r="AJ56" i="11"/>
  <c r="AA56" i="11"/>
  <c r="AB56" i="11" s="1"/>
  <c r="AN56" i="11"/>
  <c r="AC56" i="11"/>
  <c r="AO56" i="11"/>
  <c r="AA23" i="11"/>
  <c r="AB23" i="11" s="1"/>
  <c r="AJ23" i="11"/>
  <c r="AH23" i="11"/>
  <c r="AI23" i="11"/>
  <c r="AE23" i="11"/>
  <c r="AN23" i="11"/>
  <c r="AM23" i="11"/>
  <c r="AO23" i="11"/>
  <c r="AD23" i="11"/>
  <c r="AC23" i="11"/>
  <c r="AF23" i="11"/>
  <c r="AG23" i="11" s="1"/>
  <c r="AK23" i="11"/>
  <c r="AH277" i="11"/>
  <c r="AD277" i="11"/>
  <c r="AN277" i="11"/>
  <c r="AE277" i="11"/>
  <c r="AO277" i="11"/>
  <c r="AF277" i="11"/>
  <c r="AG277" i="11" s="1"/>
  <c r="AI277" i="11"/>
  <c r="AK277" i="11"/>
  <c r="AL277" i="11" s="1"/>
  <c r="AA277" i="11"/>
  <c r="AB277" i="11" s="1"/>
  <c r="AC277" i="11"/>
  <c r="AJ277" i="11"/>
  <c r="AM277" i="11"/>
  <c r="AK422" i="11"/>
  <c r="AL422" i="11" s="1"/>
  <c r="AA422" i="11"/>
  <c r="AB422" i="11" s="1"/>
  <c r="AM422" i="11"/>
  <c r="AC422" i="11"/>
  <c r="AN422" i="11"/>
  <c r="AE422" i="11"/>
  <c r="AO422" i="11"/>
  <c r="AD422" i="11"/>
  <c r="AF422" i="11"/>
  <c r="AG422" i="11" s="1"/>
  <c r="AH422" i="11"/>
  <c r="AI422" i="11"/>
  <c r="AJ422" i="11"/>
  <c r="AH17" i="11"/>
  <c r="AA17" i="11"/>
  <c r="AB17" i="11" s="1"/>
  <c r="AM17" i="11"/>
  <c r="AF17" i="11"/>
  <c r="AG17" i="11" s="1"/>
  <c r="AI17" i="11"/>
  <c r="AC17" i="11"/>
  <c r="AO17" i="11"/>
  <c r="AK17" i="11"/>
  <c r="AL17" i="11" s="1"/>
  <c r="AN17" i="11"/>
  <c r="AE17" i="11"/>
  <c r="AD17" i="11"/>
  <c r="AJ17" i="11"/>
  <c r="AC374" i="11"/>
  <c r="AM374" i="11"/>
  <c r="AF374" i="11"/>
  <c r="AG374" i="11" s="1"/>
  <c r="AH374" i="11"/>
  <c r="AJ374" i="11"/>
  <c r="AA374" i="11"/>
  <c r="AB374" i="11" s="1"/>
  <c r="AN374" i="11"/>
  <c r="AO374" i="11"/>
  <c r="AD374" i="11"/>
  <c r="AI374" i="11"/>
  <c r="AE374" i="11"/>
  <c r="AK374" i="11"/>
  <c r="AL374" i="11" s="1"/>
  <c r="AC186" i="11"/>
  <c r="AK186" i="11"/>
  <c r="AL186" i="11" s="1"/>
  <c r="AE186" i="11"/>
  <c r="AN186" i="11"/>
  <c r="AH186" i="11"/>
  <c r="AI186" i="11"/>
  <c r="AJ186" i="11"/>
  <c r="AA186" i="11"/>
  <c r="AB186" i="11" s="1"/>
  <c r="AM186" i="11"/>
  <c r="AO186" i="11"/>
  <c r="AD186" i="11"/>
  <c r="AF186" i="11"/>
  <c r="AG186" i="11" s="1"/>
  <c r="AD983" i="11"/>
  <c r="AM983" i="11"/>
  <c r="AE983" i="11"/>
  <c r="AN983" i="11"/>
  <c r="AF983" i="11"/>
  <c r="AG983" i="11" s="1"/>
  <c r="AO983" i="11"/>
  <c r="AH983" i="11"/>
  <c r="AI983" i="11"/>
  <c r="AA983" i="11"/>
  <c r="AB983" i="11" s="1"/>
  <c r="AJ983" i="11"/>
  <c r="AK983" i="11"/>
  <c r="AL983" i="11" s="1"/>
  <c r="AC983" i="11"/>
  <c r="AA678" i="11"/>
  <c r="AB678" i="11" s="1"/>
  <c r="AJ678" i="11"/>
  <c r="AH678" i="11"/>
  <c r="AI678" i="11"/>
  <c r="AK678" i="11"/>
  <c r="AL678" i="11" s="1"/>
  <c r="AM678" i="11"/>
  <c r="AN678" i="11"/>
  <c r="AC678" i="11"/>
  <c r="AO678" i="11"/>
  <c r="AD678" i="11"/>
  <c r="AE678" i="11"/>
  <c r="AF678" i="11"/>
  <c r="AG678" i="11" s="1"/>
  <c r="AC801" i="11"/>
  <c r="AM801" i="11"/>
  <c r="AD801" i="11"/>
  <c r="AN801" i="11"/>
  <c r="AE801" i="11"/>
  <c r="AO801" i="11"/>
  <c r="AA801" i="11"/>
  <c r="AB801" i="11" s="1"/>
  <c r="AJ801" i="11"/>
  <c r="AF801" i="11"/>
  <c r="AG801" i="11" s="1"/>
  <c r="AH801" i="11"/>
  <c r="AI801" i="11"/>
  <c r="AK801" i="11"/>
  <c r="AL801" i="11" s="1"/>
  <c r="AO276" i="11"/>
  <c r="AA276" i="11"/>
  <c r="AB276" i="11" s="1"/>
  <c r="AJ276" i="11"/>
  <c r="AK276" i="11"/>
  <c r="AL276" i="11" s="1"/>
  <c r="AC276" i="11"/>
  <c r="AE276" i="11"/>
  <c r="AN276" i="11"/>
  <c r="AH276" i="11"/>
  <c r="AD276" i="11"/>
  <c r="AF276" i="11"/>
  <c r="AG276" i="11" s="1"/>
  <c r="AI276" i="11"/>
  <c r="AM276" i="11"/>
  <c r="AK332" i="11"/>
  <c r="AL332" i="11" s="1"/>
  <c r="AE332" i="11"/>
  <c r="AO332" i="11"/>
  <c r="AF332" i="11"/>
  <c r="AG332" i="11" s="1"/>
  <c r="AH332" i="11"/>
  <c r="AI332" i="11"/>
  <c r="AJ332" i="11"/>
  <c r="AA332" i="11"/>
  <c r="AB332" i="11" s="1"/>
  <c r="AC332" i="11"/>
  <c r="AM332" i="11"/>
  <c r="AN332" i="11"/>
  <c r="AD332" i="11"/>
  <c r="AE330" i="11"/>
  <c r="AM330" i="11"/>
  <c r="AD330" i="11"/>
  <c r="AN330" i="11"/>
  <c r="AF330" i="11"/>
  <c r="AG330" i="11" s="1"/>
  <c r="AO330" i="11"/>
  <c r="AH330" i="11"/>
  <c r="AI330" i="11"/>
  <c r="AA330" i="11"/>
  <c r="AB330" i="11" s="1"/>
  <c r="AJ330" i="11"/>
  <c r="AK330" i="11"/>
  <c r="AL330" i="11" s="1"/>
  <c r="AC330" i="11"/>
  <c r="AJ488" i="11"/>
  <c r="AC488" i="11"/>
  <c r="AM488" i="11"/>
  <c r="AD488" i="11"/>
  <c r="AN488" i="11"/>
  <c r="AE488" i="11"/>
  <c r="AO488" i="11"/>
  <c r="AF488" i="11"/>
  <c r="AG488" i="11" s="1"/>
  <c r="AH488" i="11"/>
  <c r="AI488" i="11"/>
  <c r="AA488" i="11"/>
  <c r="AB488" i="11" s="1"/>
  <c r="AK488" i="11"/>
  <c r="AL488" i="11" s="1"/>
  <c r="AF22" i="11"/>
  <c r="AG22" i="11" s="1"/>
  <c r="AM22" i="11"/>
  <c r="AC22" i="11"/>
  <c r="AN22" i="11"/>
  <c r="AI22" i="11"/>
  <c r="AJ22" i="11"/>
  <c r="AK22" i="11"/>
  <c r="AO22" i="11"/>
  <c r="AA22" i="11"/>
  <c r="AB22" i="11" s="1"/>
  <c r="AE22" i="11"/>
  <c r="AD22" i="11"/>
  <c r="AH22" i="11"/>
  <c r="AE657" i="11"/>
  <c r="AO657" i="11"/>
  <c r="AF657" i="11"/>
  <c r="AG657" i="11" s="1"/>
  <c r="AH657" i="11"/>
  <c r="AJ657" i="11"/>
  <c r="AA657" i="11"/>
  <c r="AB657" i="11" s="1"/>
  <c r="AK657" i="11"/>
  <c r="AL657" i="11" s="1"/>
  <c r="AC657" i="11"/>
  <c r="AM657" i="11"/>
  <c r="AI657" i="11"/>
  <c r="AN657" i="11"/>
  <c r="AD657" i="11"/>
  <c r="AF184" i="11"/>
  <c r="AG184" i="11" s="1"/>
  <c r="AI184" i="11"/>
  <c r="AA184" i="11"/>
  <c r="AB184" i="11" s="1"/>
  <c r="AN184" i="11"/>
  <c r="AC184" i="11"/>
  <c r="AO184" i="11"/>
  <c r="AD184" i="11"/>
  <c r="AE184" i="11"/>
  <c r="AH184" i="11"/>
  <c r="AJ184" i="11"/>
  <c r="AK184" i="11"/>
  <c r="AL184" i="11" s="1"/>
  <c r="AM184" i="11"/>
  <c r="AO206" i="11"/>
  <c r="AH206" i="11"/>
  <c r="AI206" i="11"/>
  <c r="AC206" i="11"/>
  <c r="AK206" i="11"/>
  <c r="AL206" i="11" s="1"/>
  <c r="AE206" i="11"/>
  <c r="AM206" i="11"/>
  <c r="AA206" i="11"/>
  <c r="AB206" i="11" s="1"/>
  <c r="AD206" i="11"/>
  <c r="AF206" i="11"/>
  <c r="AG206" i="11" s="1"/>
  <c r="AJ206" i="11"/>
  <c r="AN206" i="11"/>
  <c r="AF470" i="11"/>
  <c r="AG470" i="11" s="1"/>
  <c r="AE470" i="11"/>
  <c r="AC470" i="11"/>
  <c r="AO470" i="11"/>
  <c r="AD470" i="11"/>
  <c r="AH470" i="11"/>
  <c r="AI470" i="11"/>
  <c r="AJ470" i="11"/>
  <c r="AK470" i="11"/>
  <c r="AL470" i="11" s="1"/>
  <c r="AM470" i="11"/>
  <c r="AA470" i="11"/>
  <c r="AB470" i="11" s="1"/>
  <c r="AN470" i="11"/>
  <c r="AA513" i="11"/>
  <c r="AB513" i="11" s="1"/>
  <c r="AK513" i="11"/>
  <c r="AL513" i="11" s="1"/>
  <c r="AD513" i="11"/>
  <c r="AO513" i="11"/>
  <c r="AE513" i="11"/>
  <c r="AF513" i="11"/>
  <c r="AG513" i="11" s="1"/>
  <c r="AH513" i="11"/>
  <c r="AI513" i="11"/>
  <c r="AJ513" i="11"/>
  <c r="AM513" i="11"/>
  <c r="AC513" i="11"/>
  <c r="AN513" i="11"/>
  <c r="AI940" i="11"/>
  <c r="AA940" i="11"/>
  <c r="AB940" i="11" s="1"/>
  <c r="AJ940" i="11"/>
  <c r="AC940" i="11"/>
  <c r="AK940" i="11"/>
  <c r="AL940" i="11" s="1"/>
  <c r="AD940" i="11"/>
  <c r="AM940" i="11"/>
  <c r="AE940" i="11"/>
  <c r="AN940" i="11"/>
  <c r="AF940" i="11"/>
  <c r="AG940" i="11" s="1"/>
  <c r="AO940" i="11"/>
  <c r="AH940" i="11"/>
  <c r="AO79" i="11"/>
  <c r="AD79" i="11"/>
  <c r="AM79" i="11"/>
  <c r="AE79" i="11"/>
  <c r="AN79" i="11"/>
  <c r="AF79" i="11"/>
  <c r="AG79" i="11" s="1"/>
  <c r="AI79" i="11"/>
  <c r="AJ79" i="11"/>
  <c r="AA79" i="11"/>
  <c r="AB79" i="11" s="1"/>
  <c r="AK79" i="11"/>
  <c r="AL79" i="11" s="1"/>
  <c r="AC79" i="11"/>
  <c r="AH79" i="11"/>
  <c r="AK849" i="11"/>
  <c r="AL849" i="11" s="1"/>
  <c r="AI849" i="11"/>
  <c r="AJ849" i="11"/>
  <c r="AA849" i="11"/>
  <c r="AB849" i="11" s="1"/>
  <c r="AC849" i="11"/>
  <c r="AM849" i="11"/>
  <c r="AD849" i="11"/>
  <c r="AN849" i="11"/>
  <c r="AE849" i="11"/>
  <c r="AO849" i="11"/>
  <c r="AF849" i="11"/>
  <c r="AG849" i="11" s="1"/>
  <c r="AH849" i="11"/>
  <c r="AH643" i="11"/>
  <c r="AI643" i="11"/>
  <c r="AA643" i="11"/>
  <c r="AB643" i="11" s="1"/>
  <c r="AJ643" i="11"/>
  <c r="AC643" i="11"/>
  <c r="AK643" i="11"/>
  <c r="AL643" i="11" s="1"/>
  <c r="AD643" i="11"/>
  <c r="AM643" i="11"/>
  <c r="AE643" i="11"/>
  <c r="AN643" i="11"/>
  <c r="AF643" i="11"/>
  <c r="AG643" i="11" s="1"/>
  <c r="AO643" i="11"/>
  <c r="AO175" i="11"/>
  <c r="AI175" i="11"/>
  <c r="AE175" i="11"/>
  <c r="AF175" i="11"/>
  <c r="AG175" i="11" s="1"/>
  <c r="AH175" i="11"/>
  <c r="AJ175" i="11"/>
  <c r="AK175" i="11"/>
  <c r="AL175" i="11" s="1"/>
  <c r="AA175" i="11"/>
  <c r="AB175" i="11" s="1"/>
  <c r="AC175" i="11"/>
  <c r="AM175" i="11"/>
  <c r="AD175" i="11"/>
  <c r="AN175" i="11"/>
  <c r="AK995" i="11"/>
  <c r="AL995" i="11" s="1"/>
  <c r="AC995" i="11"/>
  <c r="AD995" i="11"/>
  <c r="AM995" i="11"/>
  <c r="AE995" i="11"/>
  <c r="AN995" i="11"/>
  <c r="AF995" i="11"/>
  <c r="AG995" i="11" s="1"/>
  <c r="AO995" i="11"/>
  <c r="AH995" i="11"/>
  <c r="AI995" i="11"/>
  <c r="AA995" i="11"/>
  <c r="AB995" i="11" s="1"/>
  <c r="AJ995" i="11"/>
  <c r="AJ302" i="11"/>
  <c r="AA302" i="11"/>
  <c r="AB302" i="11" s="1"/>
  <c r="AK302" i="11"/>
  <c r="AL302" i="11" s="1"/>
  <c r="AD302" i="11"/>
  <c r="AM302" i="11"/>
  <c r="AF302" i="11"/>
  <c r="AG302" i="11" s="1"/>
  <c r="AO302" i="11"/>
  <c r="AN302" i="11"/>
  <c r="AC302" i="11"/>
  <c r="AE302" i="11"/>
  <c r="AH302" i="11"/>
  <c r="AI302" i="11"/>
  <c r="AA225" i="11"/>
  <c r="AB225" i="11" s="1"/>
  <c r="AJ225" i="11"/>
  <c r="AC225" i="11"/>
  <c r="AK225" i="11"/>
  <c r="AL225" i="11" s="1"/>
  <c r="AF225" i="11"/>
  <c r="AG225" i="11" s="1"/>
  <c r="AH225" i="11"/>
  <c r="AI225" i="11"/>
  <c r="AM225" i="11"/>
  <c r="AN225" i="11"/>
  <c r="AO225" i="11"/>
  <c r="AD225" i="11"/>
  <c r="AE225" i="11"/>
  <c r="AA232" i="11"/>
  <c r="AB232" i="11" s="1"/>
  <c r="AK232" i="11"/>
  <c r="AL232" i="11" s="1"/>
  <c r="AC232" i="11"/>
  <c r="AM232" i="11"/>
  <c r="AH232" i="11"/>
  <c r="AO232" i="11"/>
  <c r="AD232" i="11"/>
  <c r="AE232" i="11"/>
  <c r="AF232" i="11"/>
  <c r="AG232" i="11" s="1"/>
  <c r="AI232" i="11"/>
  <c r="AJ232" i="11"/>
  <c r="AN232" i="11"/>
  <c r="AF402" i="11"/>
  <c r="AG402" i="11" s="1"/>
  <c r="AO402" i="11"/>
  <c r="AH402" i="11"/>
  <c r="AC402" i="11"/>
  <c r="AD402" i="11"/>
  <c r="AE402" i="11"/>
  <c r="AJ402" i="11"/>
  <c r="AK402" i="11"/>
  <c r="AL402" i="11" s="1"/>
  <c r="AM402" i="11"/>
  <c r="AN402" i="11"/>
  <c r="AA402" i="11"/>
  <c r="AB402" i="11" s="1"/>
  <c r="AI402" i="11"/>
  <c r="AC268" i="11"/>
  <c r="AI268" i="11"/>
  <c r="AJ268" i="11"/>
  <c r="AA268" i="11"/>
  <c r="AB268" i="11" s="1"/>
  <c r="AK268" i="11"/>
  <c r="AL268" i="11" s="1"/>
  <c r="AM268" i="11"/>
  <c r="AD268" i="11"/>
  <c r="AN268" i="11"/>
  <c r="AF268" i="11"/>
  <c r="AG268" i="11" s="1"/>
  <c r="AE268" i="11"/>
  <c r="AH268" i="11"/>
  <c r="AO268" i="11"/>
  <c r="AC248" i="11"/>
  <c r="AI248" i="11"/>
  <c r="AN248" i="11"/>
  <c r="AD248" i="11"/>
  <c r="AO248" i="11"/>
  <c r="AE248" i="11"/>
  <c r="AF248" i="11"/>
  <c r="AG248" i="11" s="1"/>
  <c r="AH248" i="11"/>
  <c r="AJ248" i="11"/>
  <c r="AK248" i="11"/>
  <c r="AL248" i="11" s="1"/>
  <c r="AA248" i="11"/>
  <c r="AB248" i="11" s="1"/>
  <c r="AM248" i="11"/>
  <c r="AC205" i="11"/>
  <c r="AM205" i="11"/>
  <c r="AD205" i="11"/>
  <c r="AN205" i="11"/>
  <c r="AE205" i="11"/>
  <c r="AO205" i="11"/>
  <c r="AH205" i="11"/>
  <c r="AA205" i="11"/>
  <c r="AB205" i="11" s="1"/>
  <c r="AJ205" i="11"/>
  <c r="AK205" i="11"/>
  <c r="AL205" i="11" s="1"/>
  <c r="AF205" i="11"/>
  <c r="AG205" i="11" s="1"/>
  <c r="AI205" i="11"/>
  <c r="AC944" i="11"/>
  <c r="AK944" i="11"/>
  <c r="AL944" i="11" s="1"/>
  <c r="AD944" i="11"/>
  <c r="AM944" i="11"/>
  <c r="AE944" i="11"/>
  <c r="AN944" i="11"/>
  <c r="AF944" i="11"/>
  <c r="AG944" i="11" s="1"/>
  <c r="AO944" i="11"/>
  <c r="AH944" i="11"/>
  <c r="AI944" i="11"/>
  <c r="AA944" i="11"/>
  <c r="AB944" i="11" s="1"/>
  <c r="AJ944" i="11"/>
  <c r="AJ44" i="11"/>
  <c r="AC44" i="11"/>
  <c r="AM44" i="11"/>
  <c r="AD44" i="11"/>
  <c r="AN44" i="11"/>
  <c r="AF44" i="11"/>
  <c r="AG44" i="11" s="1"/>
  <c r="AI44" i="11"/>
  <c r="AE44" i="11"/>
  <c r="AH44" i="11"/>
  <c r="AK44" i="11"/>
  <c r="AL44" i="11" s="1"/>
  <c r="AO44" i="11"/>
  <c r="AA44" i="11"/>
  <c r="AB44" i="11" s="1"/>
  <c r="AJ10" i="11"/>
  <c r="AA10" i="11"/>
  <c r="AB10" i="11" s="1"/>
  <c r="AK10" i="11"/>
  <c r="AL10" i="11" s="1"/>
  <c r="AD10" i="11"/>
  <c r="AO10" i="11"/>
  <c r="AE10" i="11"/>
  <c r="AI10" i="11"/>
  <c r="AC10" i="11"/>
  <c r="AF10" i="11"/>
  <c r="AG10" i="11" s="1"/>
  <c r="AM10" i="11"/>
  <c r="AH10" i="11"/>
  <c r="AN10" i="11"/>
  <c r="AF46" i="11"/>
  <c r="AG46" i="11" s="1"/>
  <c r="AC46" i="11"/>
  <c r="AN46" i="11"/>
  <c r="AD46" i="11"/>
  <c r="AO46" i="11"/>
  <c r="AH46" i="11"/>
  <c r="AJ46" i="11"/>
  <c r="AA46" i="11"/>
  <c r="AB46" i="11" s="1"/>
  <c r="AE46" i="11"/>
  <c r="AI46" i="11"/>
  <c r="AK46" i="11"/>
  <c r="AL46" i="11" s="1"/>
  <c r="AM46" i="11"/>
  <c r="AC41" i="11"/>
  <c r="AM41" i="11"/>
  <c r="AD41" i="11"/>
  <c r="AO41" i="11"/>
  <c r="AK41" i="11"/>
  <c r="AL41" i="11" s="1"/>
  <c r="AN41" i="11"/>
  <c r="AE41" i="11"/>
  <c r="AH41" i="11"/>
  <c r="AA41" i="11"/>
  <c r="AB41" i="11" s="1"/>
  <c r="AF41" i="11"/>
  <c r="AG41" i="11" s="1"/>
  <c r="AI41" i="11"/>
  <c r="AJ41" i="11"/>
  <c r="AE242" i="11"/>
  <c r="AN242" i="11"/>
  <c r="AF242" i="11"/>
  <c r="AG242" i="11" s="1"/>
  <c r="AO242" i="11"/>
  <c r="AA242" i="11"/>
  <c r="AB242" i="11" s="1"/>
  <c r="AJ242" i="11"/>
  <c r="AH242" i="11"/>
  <c r="AI242" i="11"/>
  <c r="AK242" i="11"/>
  <c r="AL242" i="11" s="1"/>
  <c r="AM242" i="11"/>
  <c r="AC242" i="11"/>
  <c r="AD242" i="11"/>
  <c r="AA696" i="11"/>
  <c r="AB696" i="11" s="1"/>
  <c r="AK696" i="11"/>
  <c r="AL696" i="11" s="1"/>
  <c r="AI696" i="11"/>
  <c r="AJ696" i="11"/>
  <c r="AC696" i="11"/>
  <c r="AM696" i="11"/>
  <c r="AD696" i="11"/>
  <c r="AN696" i="11"/>
  <c r="AE696" i="11"/>
  <c r="AO696" i="11"/>
  <c r="AF696" i="11"/>
  <c r="AG696" i="11" s="1"/>
  <c r="AH696" i="11"/>
  <c r="AI596" i="11"/>
  <c r="AE596" i="11"/>
  <c r="AF596" i="11"/>
  <c r="AG596" i="11" s="1"/>
  <c r="AH596" i="11"/>
  <c r="AJ596" i="11"/>
  <c r="AK596" i="11"/>
  <c r="AL596" i="11" s="1"/>
  <c r="AA596" i="11"/>
  <c r="AB596" i="11" s="1"/>
  <c r="AM596" i="11"/>
  <c r="AC596" i="11"/>
  <c r="AN596" i="11"/>
  <c r="AD596" i="11"/>
  <c r="AO596" i="11"/>
  <c r="AC278" i="11"/>
  <c r="AJ278" i="11"/>
  <c r="AK278" i="11"/>
  <c r="AL278" i="11" s="1"/>
  <c r="AA278" i="11"/>
  <c r="AB278" i="11" s="1"/>
  <c r="AM278" i="11"/>
  <c r="AE278" i="11"/>
  <c r="AO278" i="11"/>
  <c r="AH278" i="11"/>
  <c r="AN278" i="11"/>
  <c r="AD278" i="11"/>
  <c r="AF278" i="11"/>
  <c r="AG278" i="11" s="1"/>
  <c r="AI278" i="11"/>
  <c r="AA55" i="11"/>
  <c r="AB55" i="11" s="1"/>
  <c r="AJ55" i="11"/>
  <c r="AF55" i="11"/>
  <c r="AG55" i="11" s="1"/>
  <c r="AO55" i="11"/>
  <c r="AI55" i="11"/>
  <c r="AC55" i="11"/>
  <c r="AE55" i="11"/>
  <c r="AH55" i="11"/>
  <c r="AK55" i="11"/>
  <c r="AL55" i="11" s="1"/>
  <c r="AM55" i="11"/>
  <c r="AN55" i="11"/>
  <c r="AD55" i="11"/>
  <c r="AA200" i="11"/>
  <c r="AB200" i="11" s="1"/>
  <c r="AK200" i="11"/>
  <c r="AL200" i="11" s="1"/>
  <c r="AD200" i="11"/>
  <c r="AC200" i="11"/>
  <c r="AO200" i="11"/>
  <c r="AE200" i="11"/>
  <c r="AF200" i="11"/>
  <c r="AG200" i="11" s="1"/>
  <c r="AH200" i="11"/>
  <c r="AI200" i="11"/>
  <c r="AM200" i="11"/>
  <c r="AJ200" i="11"/>
  <c r="AN200" i="11"/>
  <c r="AH623" i="11"/>
  <c r="AJ623" i="11"/>
  <c r="AA623" i="11"/>
  <c r="AB623" i="11" s="1"/>
  <c r="AK623" i="11"/>
  <c r="AL623" i="11" s="1"/>
  <c r="AC623" i="11"/>
  <c r="AM623" i="11"/>
  <c r="AD623" i="11"/>
  <c r="AN623" i="11"/>
  <c r="AE623" i="11"/>
  <c r="AO623" i="11"/>
  <c r="AF623" i="11"/>
  <c r="AG623" i="11" s="1"/>
  <c r="AI623" i="11"/>
  <c r="AO461" i="11"/>
  <c r="AI461" i="11"/>
  <c r="AH461" i="11"/>
  <c r="AA461" i="11"/>
  <c r="AB461" i="11" s="1"/>
  <c r="AM461" i="11"/>
  <c r="AC461" i="11"/>
  <c r="AN461" i="11"/>
  <c r="AD461" i="11"/>
  <c r="AE461" i="11"/>
  <c r="AF461" i="11"/>
  <c r="AG461" i="11" s="1"/>
  <c r="AJ461" i="11"/>
  <c r="AK461" i="11"/>
  <c r="AL461" i="11" s="1"/>
  <c r="AH746" i="11"/>
  <c r="AI746" i="11"/>
  <c r="AA746" i="11"/>
  <c r="AB746" i="11" s="1"/>
  <c r="AJ746" i="11"/>
  <c r="AK746" i="11"/>
  <c r="AL746" i="11" s="1"/>
  <c r="AC746" i="11"/>
  <c r="AM746" i="11"/>
  <c r="AD746" i="11"/>
  <c r="AN746" i="11"/>
  <c r="AE746" i="11"/>
  <c r="AO746" i="11"/>
  <c r="AF746" i="11"/>
  <c r="AG746" i="11" s="1"/>
  <c r="AC348" i="11"/>
  <c r="AK348" i="11"/>
  <c r="AL348" i="11" s="1"/>
  <c r="AI348" i="11"/>
  <c r="AA348" i="11"/>
  <c r="AB348" i="11" s="1"/>
  <c r="AJ348" i="11"/>
  <c r="AD348" i="11"/>
  <c r="AM348" i="11"/>
  <c r="AE348" i="11"/>
  <c r="AN348" i="11"/>
  <c r="AH348" i="11"/>
  <c r="AO348" i="11"/>
  <c r="AF348" i="11"/>
  <c r="AG348" i="11" s="1"/>
  <c r="AA966" i="11"/>
  <c r="AB966" i="11" s="1"/>
  <c r="AJ966" i="11"/>
  <c r="AC966" i="11"/>
  <c r="AK966" i="11"/>
  <c r="AL966" i="11" s="1"/>
  <c r="AD966" i="11"/>
  <c r="AM966" i="11"/>
  <c r="AE966" i="11"/>
  <c r="AN966" i="11"/>
  <c r="AF966" i="11"/>
  <c r="AG966" i="11" s="1"/>
  <c r="AO966" i="11"/>
  <c r="AH966" i="11"/>
  <c r="AI966" i="11"/>
  <c r="AA727" i="11"/>
  <c r="AB727" i="11" s="1"/>
  <c r="AJ727" i="11"/>
  <c r="AC727" i="11"/>
  <c r="AK727" i="11"/>
  <c r="AL727" i="11" s="1"/>
  <c r="AD727" i="11"/>
  <c r="AM727" i="11"/>
  <c r="AE727" i="11"/>
  <c r="AN727" i="11"/>
  <c r="AF727" i="11"/>
  <c r="AG727" i="11" s="1"/>
  <c r="AO727" i="11"/>
  <c r="AH727" i="11"/>
  <c r="AI727" i="11"/>
  <c r="AD339" i="11"/>
  <c r="AN339" i="11"/>
  <c r="AA339" i="11"/>
  <c r="AB339" i="11" s="1"/>
  <c r="AM339" i="11"/>
  <c r="AC339" i="11"/>
  <c r="AO339" i="11"/>
  <c r="AE339" i="11"/>
  <c r="AF339" i="11"/>
  <c r="AG339" i="11" s="1"/>
  <c r="AH339" i="11"/>
  <c r="AI339" i="11"/>
  <c r="AJ339" i="11"/>
  <c r="AK339" i="11"/>
  <c r="AL339" i="11" s="1"/>
  <c r="AD853" i="11"/>
  <c r="AM853" i="11"/>
  <c r="AJ853" i="11"/>
  <c r="AA853" i="11"/>
  <c r="AB853" i="11" s="1"/>
  <c r="AK853" i="11"/>
  <c r="AL853" i="11" s="1"/>
  <c r="AC853" i="11"/>
  <c r="AN853" i="11"/>
  <c r="AE853" i="11"/>
  <c r="AO853" i="11"/>
  <c r="AF853" i="11"/>
  <c r="AG853" i="11" s="1"/>
  <c r="AH853" i="11"/>
  <c r="AI853" i="11"/>
  <c r="AJ712" i="11"/>
  <c r="AA712" i="11"/>
  <c r="AB712" i="11" s="1"/>
  <c r="AK712" i="11"/>
  <c r="AL712" i="11" s="1"/>
  <c r="AC712" i="11"/>
  <c r="AD712" i="11"/>
  <c r="AM712" i="11"/>
  <c r="AE712" i="11"/>
  <c r="AN712" i="11"/>
  <c r="AF712" i="11"/>
  <c r="AG712" i="11" s="1"/>
  <c r="AO712" i="11"/>
  <c r="AH712" i="11"/>
  <c r="AI712" i="11"/>
  <c r="AA320" i="11"/>
  <c r="AB320" i="11" s="1"/>
  <c r="AJ320" i="11"/>
  <c r="AK320" i="11"/>
  <c r="AL320" i="11" s="1"/>
  <c r="AF320" i="11"/>
  <c r="AG320" i="11" s="1"/>
  <c r="AE320" i="11"/>
  <c r="AH320" i="11"/>
  <c r="AI320" i="11"/>
  <c r="AM320" i="11"/>
  <c r="AN320" i="11"/>
  <c r="AO320" i="11"/>
  <c r="AC320" i="11"/>
  <c r="AD320" i="11"/>
  <c r="AC632" i="11"/>
  <c r="AK632" i="11"/>
  <c r="AL632" i="11" s="1"/>
  <c r="AD632" i="11"/>
  <c r="AM632" i="11"/>
  <c r="AE632" i="11"/>
  <c r="AN632" i="11"/>
  <c r="AF632" i="11"/>
  <c r="AG632" i="11" s="1"/>
  <c r="AO632" i="11"/>
  <c r="AH632" i="11"/>
  <c r="AA632" i="11"/>
  <c r="AB632" i="11" s="1"/>
  <c r="AI632" i="11"/>
  <c r="AJ632" i="11"/>
  <c r="AE113" i="11"/>
  <c r="AN113" i="11"/>
  <c r="AF113" i="11"/>
  <c r="AG113" i="11" s="1"/>
  <c r="AH113" i="11"/>
  <c r="AI113" i="11"/>
  <c r="AK113" i="11"/>
  <c r="AL113" i="11" s="1"/>
  <c r="AA113" i="11"/>
  <c r="AB113" i="11" s="1"/>
  <c r="AC113" i="11"/>
  <c r="AM113" i="11"/>
  <c r="AD113" i="11"/>
  <c r="AJ113" i="11"/>
  <c r="AO113" i="11"/>
  <c r="AA823" i="11"/>
  <c r="AB823" i="11" s="1"/>
  <c r="AJ823" i="11"/>
  <c r="AC823" i="11"/>
  <c r="AM823" i="11"/>
  <c r="AD823" i="11"/>
  <c r="AN823" i="11"/>
  <c r="AE823" i="11"/>
  <c r="AO823" i="11"/>
  <c r="AF823" i="11"/>
  <c r="AG823" i="11" s="1"/>
  <c r="AH823" i="11"/>
  <c r="AI823" i="11"/>
  <c r="AK823" i="11"/>
  <c r="AL823" i="11" s="1"/>
  <c r="AC642" i="11"/>
  <c r="AM642" i="11"/>
  <c r="AD642" i="11"/>
  <c r="AN642" i="11"/>
  <c r="AE642" i="11"/>
  <c r="AO642" i="11"/>
  <c r="AF642" i="11"/>
  <c r="AG642" i="11" s="1"/>
  <c r="AH642" i="11"/>
  <c r="AI642" i="11"/>
  <c r="AA642" i="11"/>
  <c r="AB642" i="11" s="1"/>
  <c r="AJ642" i="11"/>
  <c r="AK642" i="11"/>
  <c r="AL642" i="11" s="1"/>
  <c r="AF294" i="11"/>
  <c r="AG294" i="11" s="1"/>
  <c r="AO294" i="11"/>
  <c r="AH294" i="11"/>
  <c r="AJ294" i="11"/>
  <c r="AC294" i="11"/>
  <c r="AI294" i="11"/>
  <c r="AK294" i="11"/>
  <c r="AL294" i="11" s="1"/>
  <c r="AM294" i="11"/>
  <c r="AN294" i="11"/>
  <c r="AA294" i="11"/>
  <c r="AB294" i="11" s="1"/>
  <c r="AD294" i="11"/>
  <c r="AE294" i="11"/>
  <c r="AD300" i="11"/>
  <c r="AM300" i="11"/>
  <c r="AE300" i="11"/>
  <c r="AN300" i="11"/>
  <c r="AH300" i="11"/>
  <c r="AA300" i="11"/>
  <c r="AB300" i="11" s="1"/>
  <c r="AJ300" i="11"/>
  <c r="AF300" i="11"/>
  <c r="AG300" i="11" s="1"/>
  <c r="AI300" i="11"/>
  <c r="AK300" i="11"/>
  <c r="AL300" i="11" s="1"/>
  <c r="AO300" i="11"/>
  <c r="AC300" i="11"/>
  <c r="AE519" i="11"/>
  <c r="AN519" i="11"/>
  <c r="AF519" i="11"/>
  <c r="AG519" i="11" s="1"/>
  <c r="AO519" i="11"/>
  <c r="AH519" i="11"/>
  <c r="AI519" i="11"/>
  <c r="AJ519" i="11"/>
  <c r="AA519" i="11"/>
  <c r="AB519" i="11" s="1"/>
  <c r="AK519" i="11"/>
  <c r="AL519" i="11" s="1"/>
  <c r="AC519" i="11"/>
  <c r="AD519" i="11"/>
  <c r="AM519" i="11"/>
  <c r="AI895" i="11"/>
  <c r="AA895" i="11"/>
  <c r="AB895" i="11" s="1"/>
  <c r="AJ895" i="11"/>
  <c r="AK895" i="11"/>
  <c r="AL895" i="11" s="1"/>
  <c r="AC895" i="11"/>
  <c r="AD895" i="11"/>
  <c r="AM895" i="11"/>
  <c r="AE895" i="11"/>
  <c r="AN895" i="11"/>
  <c r="AF895" i="11"/>
  <c r="AG895" i="11" s="1"/>
  <c r="AO895" i="11"/>
  <c r="AH895" i="11"/>
  <c r="AA816" i="11"/>
  <c r="AB816" i="11" s="1"/>
  <c r="AH816" i="11"/>
  <c r="AF816" i="11"/>
  <c r="AG816" i="11" s="1"/>
  <c r="AO816" i="11"/>
  <c r="AI816" i="11"/>
  <c r="AJ816" i="11"/>
  <c r="AK816" i="11"/>
  <c r="AL816" i="11" s="1"/>
  <c r="AC816" i="11"/>
  <c r="AD816" i="11"/>
  <c r="AM816" i="11"/>
  <c r="AE816" i="11"/>
  <c r="AN816" i="11"/>
  <c r="AD48" i="11"/>
  <c r="AM48" i="11"/>
  <c r="AE48" i="11"/>
  <c r="AO48" i="11"/>
  <c r="AF48" i="11"/>
  <c r="AG48" i="11" s="1"/>
  <c r="AI48" i="11"/>
  <c r="AK48" i="11"/>
  <c r="AL48" i="11" s="1"/>
  <c r="AH48" i="11"/>
  <c r="AJ48" i="11"/>
  <c r="AN48" i="11"/>
  <c r="AA48" i="11"/>
  <c r="AB48" i="11" s="1"/>
  <c r="AC48" i="11"/>
  <c r="AF227" i="11"/>
  <c r="AG227" i="11" s="1"/>
  <c r="AH227" i="11"/>
  <c r="AC227" i="11"/>
  <c r="AM227" i="11"/>
  <c r="AD227" i="11"/>
  <c r="AE227" i="11"/>
  <c r="AI227" i="11"/>
  <c r="AJ227" i="11"/>
  <c r="AK227" i="11"/>
  <c r="AL227" i="11" s="1"/>
  <c r="AN227" i="11"/>
  <c r="AO227" i="11"/>
  <c r="AA227" i="11"/>
  <c r="AB227" i="11" s="1"/>
  <c r="AA629" i="11"/>
  <c r="AB629" i="11" s="1"/>
  <c r="AJ629" i="11"/>
  <c r="AC629" i="11"/>
  <c r="AK629" i="11"/>
  <c r="AL629" i="11" s="1"/>
  <c r="AD629" i="11"/>
  <c r="AM629" i="11"/>
  <c r="AE629" i="11"/>
  <c r="AN629" i="11"/>
  <c r="AF629" i="11"/>
  <c r="AG629" i="11" s="1"/>
  <c r="AO629" i="11"/>
  <c r="AH629" i="11"/>
  <c r="AI629" i="11"/>
  <c r="AA800" i="11"/>
  <c r="AB800" i="11" s="1"/>
  <c r="AJ800" i="11"/>
  <c r="AK800" i="11"/>
  <c r="AL800" i="11" s="1"/>
  <c r="AC800" i="11"/>
  <c r="AH800" i="11"/>
  <c r="AD800" i="11"/>
  <c r="AE800" i="11"/>
  <c r="AF800" i="11"/>
  <c r="AG800" i="11" s="1"/>
  <c r="AI800" i="11"/>
  <c r="AM800" i="11"/>
  <c r="AN800" i="11"/>
  <c r="AO800" i="11"/>
  <c r="AO412" i="11"/>
  <c r="AF412" i="11"/>
  <c r="AG412" i="11" s="1"/>
  <c r="AH412" i="11"/>
  <c r="AA412" i="11"/>
  <c r="AB412" i="11" s="1"/>
  <c r="AJ412" i="11"/>
  <c r="AM412" i="11"/>
  <c r="AN412" i="11"/>
  <c r="AC412" i="11"/>
  <c r="AD412" i="11"/>
  <c r="AE412" i="11"/>
  <c r="AI412" i="11"/>
  <c r="AK412" i="11"/>
  <c r="AL412" i="11" s="1"/>
  <c r="AF323" i="11"/>
  <c r="AG323" i="11" s="1"/>
  <c r="AK323" i="11"/>
  <c r="AL323" i="11" s="1"/>
  <c r="AA323" i="11"/>
  <c r="AB323" i="11" s="1"/>
  <c r="AM323" i="11"/>
  <c r="AC323" i="11"/>
  <c r="AN323" i="11"/>
  <c r="AD323" i="11"/>
  <c r="AO323" i="11"/>
  <c r="AE323" i="11"/>
  <c r="AH323" i="11"/>
  <c r="AI323" i="11"/>
  <c r="AJ323" i="11"/>
  <c r="AF125" i="11"/>
  <c r="AG125" i="11" s="1"/>
  <c r="AM125" i="11"/>
  <c r="AC125" i="11"/>
  <c r="AN125" i="11"/>
  <c r="AD125" i="11"/>
  <c r="AO125" i="11"/>
  <c r="AH125" i="11"/>
  <c r="AJ125" i="11"/>
  <c r="AI125" i="11"/>
  <c r="AK125" i="11"/>
  <c r="AL125" i="11" s="1"/>
  <c r="AA125" i="11"/>
  <c r="AB125" i="11" s="1"/>
  <c r="AE125" i="11"/>
  <c r="AD110" i="11"/>
  <c r="AN110" i="11"/>
  <c r="AI110" i="11"/>
  <c r="AJ110" i="11"/>
  <c r="AK110" i="11"/>
  <c r="AL110" i="11" s="1"/>
  <c r="AA110" i="11"/>
  <c r="AB110" i="11" s="1"/>
  <c r="AM110" i="11"/>
  <c r="AC110" i="11"/>
  <c r="AO110" i="11"/>
  <c r="AE110" i="11"/>
  <c r="AF110" i="11"/>
  <c r="AG110" i="11" s="1"/>
  <c r="AH110" i="11"/>
  <c r="AF481" i="11"/>
  <c r="AG481" i="11" s="1"/>
  <c r="AI481" i="11"/>
  <c r="AE481" i="11"/>
  <c r="AH481" i="11"/>
  <c r="AJ481" i="11"/>
  <c r="AK481" i="11"/>
  <c r="AL481" i="11" s="1"/>
  <c r="AM481" i="11"/>
  <c r="AA481" i="11"/>
  <c r="AB481" i="11" s="1"/>
  <c r="AN481" i="11"/>
  <c r="AC481" i="11"/>
  <c r="AO481" i="11"/>
  <c r="AD481" i="11"/>
  <c r="AH568" i="11"/>
  <c r="AF568" i="11"/>
  <c r="AG568" i="11" s="1"/>
  <c r="AI568" i="11"/>
  <c r="AJ568" i="11"/>
  <c r="AA568" i="11"/>
  <c r="AB568" i="11" s="1"/>
  <c r="AK568" i="11"/>
  <c r="AL568" i="11" s="1"/>
  <c r="AC568" i="11"/>
  <c r="AM568" i="11"/>
  <c r="AD568" i="11"/>
  <c r="AN568" i="11"/>
  <c r="AE568" i="11"/>
  <c r="AO568" i="11"/>
  <c r="AC317" i="11"/>
  <c r="AK317" i="11"/>
  <c r="AL317" i="11" s="1"/>
  <c r="AD317" i="11"/>
  <c r="AM317" i="11"/>
  <c r="AH317" i="11"/>
  <c r="AI317" i="11"/>
  <c r="AJ317" i="11"/>
  <c r="AN317" i="11"/>
  <c r="AA317" i="11"/>
  <c r="AB317" i="11" s="1"/>
  <c r="AO317" i="11"/>
  <c r="AE317" i="11"/>
  <c r="AF317" i="11"/>
  <c r="AG317" i="11" s="1"/>
  <c r="AH714" i="11"/>
  <c r="AI714" i="11"/>
  <c r="AA714" i="11"/>
  <c r="AB714" i="11" s="1"/>
  <c r="AJ714" i="11"/>
  <c r="AK714" i="11"/>
  <c r="AL714" i="11" s="1"/>
  <c r="AC714" i="11"/>
  <c r="AM714" i="11"/>
  <c r="AD714" i="11"/>
  <c r="AN714" i="11"/>
  <c r="AE714" i="11"/>
  <c r="AO714" i="11"/>
  <c r="AF714" i="11"/>
  <c r="AG714" i="11" s="1"/>
  <c r="AC896" i="11"/>
  <c r="AK896" i="11"/>
  <c r="AL896" i="11" s="1"/>
  <c r="AD896" i="11"/>
  <c r="AM896" i="11"/>
  <c r="AE896" i="11"/>
  <c r="AN896" i="11"/>
  <c r="AF896" i="11"/>
  <c r="AG896" i="11" s="1"/>
  <c r="AO896" i="11"/>
  <c r="AH896" i="11"/>
  <c r="AI896" i="11"/>
  <c r="AA896" i="11"/>
  <c r="AB896" i="11" s="1"/>
  <c r="AJ896" i="11"/>
  <c r="AJ559" i="11"/>
  <c r="AA559" i="11"/>
  <c r="AB559" i="11" s="1"/>
  <c r="AK559" i="11"/>
  <c r="AL559" i="11" s="1"/>
  <c r="AE559" i="11"/>
  <c r="AN559" i="11"/>
  <c r="AH559" i="11"/>
  <c r="AC559" i="11"/>
  <c r="AD559" i="11"/>
  <c r="AF559" i="11"/>
  <c r="AG559" i="11" s="1"/>
  <c r="AI559" i="11"/>
  <c r="AM559" i="11"/>
  <c r="AO559" i="11"/>
  <c r="AH309" i="11"/>
  <c r="AD309" i="11"/>
  <c r="AM309" i="11"/>
  <c r="AO309" i="11"/>
  <c r="AC309" i="11"/>
  <c r="AE309" i="11"/>
  <c r="AF309" i="11"/>
  <c r="AG309" i="11" s="1"/>
  <c r="AI309" i="11"/>
  <c r="AJ309" i="11"/>
  <c r="AK309" i="11"/>
  <c r="AL309" i="11" s="1"/>
  <c r="AA309" i="11"/>
  <c r="AB309" i="11" s="1"/>
  <c r="AN309" i="11"/>
  <c r="AH243" i="11"/>
  <c r="AI243" i="11"/>
  <c r="AD243" i="11"/>
  <c r="AN243" i="11"/>
  <c r="AF243" i="11"/>
  <c r="AG243" i="11" s="1"/>
  <c r="AJ243" i="11"/>
  <c r="AK243" i="11"/>
  <c r="AL243" i="11" s="1"/>
  <c r="AM243" i="11"/>
  <c r="AA243" i="11"/>
  <c r="AB243" i="11" s="1"/>
  <c r="AO243" i="11"/>
  <c r="AC243" i="11"/>
  <c r="AE243" i="11"/>
  <c r="AC432" i="11"/>
  <c r="AK432" i="11"/>
  <c r="AL432" i="11" s="1"/>
  <c r="AD432" i="11"/>
  <c r="AN432" i="11"/>
  <c r="AE432" i="11"/>
  <c r="AO432" i="11"/>
  <c r="AH432" i="11"/>
  <c r="AJ432" i="11"/>
  <c r="AM432" i="11"/>
  <c r="AA432" i="11"/>
  <c r="AB432" i="11" s="1"/>
  <c r="AI432" i="11"/>
  <c r="AF432" i="11"/>
  <c r="AG432" i="11" s="1"/>
  <c r="AJ749" i="11"/>
  <c r="AA749" i="11"/>
  <c r="AB749" i="11" s="1"/>
  <c r="AK749" i="11"/>
  <c r="AL749" i="11" s="1"/>
  <c r="AC749" i="11"/>
  <c r="AM749" i="11"/>
  <c r="AD749" i="11"/>
  <c r="AN749" i="11"/>
  <c r="AE749" i="11"/>
  <c r="AO749" i="11"/>
  <c r="AF749" i="11"/>
  <c r="AG749" i="11" s="1"/>
  <c r="AH749" i="11"/>
  <c r="AI749" i="11"/>
  <c r="AC118" i="11"/>
  <c r="AM118" i="11"/>
  <c r="AD118" i="11"/>
  <c r="AO118" i="11"/>
  <c r="AE118" i="11"/>
  <c r="AF118" i="11"/>
  <c r="AG118" i="11" s="1"/>
  <c r="AI118" i="11"/>
  <c r="AK118" i="11"/>
  <c r="AL118" i="11" s="1"/>
  <c r="AA118" i="11"/>
  <c r="AB118" i="11" s="1"/>
  <c r="AH118" i="11"/>
  <c r="AJ118" i="11"/>
  <c r="AN118" i="11"/>
  <c r="AF196" i="11"/>
  <c r="AG196" i="11" s="1"/>
  <c r="AO196" i="11"/>
  <c r="AI196" i="11"/>
  <c r="AM196" i="11"/>
  <c r="AC196" i="11"/>
  <c r="AN196" i="11"/>
  <c r="AD196" i="11"/>
  <c r="AE196" i="11"/>
  <c r="AH196" i="11"/>
  <c r="AK196" i="11"/>
  <c r="AL196" i="11" s="1"/>
  <c r="AJ196" i="11"/>
  <c r="AA196" i="11"/>
  <c r="AB196" i="11" s="1"/>
  <c r="AF108" i="11"/>
  <c r="AG108" i="11" s="1"/>
  <c r="AO108" i="11"/>
  <c r="AH108" i="11"/>
  <c r="AI108" i="11"/>
  <c r="AJ108" i="11"/>
  <c r="AK108" i="11"/>
  <c r="AL108" i="11" s="1"/>
  <c r="AA108" i="11"/>
  <c r="AB108" i="11" s="1"/>
  <c r="AC108" i="11"/>
  <c r="AM108" i="11"/>
  <c r="AD108" i="11"/>
  <c r="AN108" i="11"/>
  <c r="AE108" i="11"/>
  <c r="AK666" i="11"/>
  <c r="AL666" i="11" s="1"/>
  <c r="AC666" i="11"/>
  <c r="AM666" i="11"/>
  <c r="AD666" i="11"/>
  <c r="AN666" i="11"/>
  <c r="AH666" i="11"/>
  <c r="AI666" i="11"/>
  <c r="AF666" i="11"/>
  <c r="AG666" i="11" s="1"/>
  <c r="AJ666" i="11"/>
  <c r="AO666" i="11"/>
  <c r="AA666" i="11"/>
  <c r="AB666" i="11" s="1"/>
  <c r="AE666" i="11"/>
  <c r="AD368" i="11"/>
  <c r="AN368" i="11"/>
  <c r="AE368" i="11"/>
  <c r="AF368" i="11"/>
  <c r="AG368" i="11" s="1"/>
  <c r="AI368" i="11"/>
  <c r="AA368" i="11"/>
  <c r="AB368" i="11" s="1"/>
  <c r="AK368" i="11"/>
  <c r="AL368" i="11" s="1"/>
  <c r="AC368" i="11"/>
  <c r="AJ368" i="11"/>
  <c r="AM368" i="11"/>
  <c r="AH368" i="11"/>
  <c r="AO368" i="11"/>
  <c r="AK435" i="11"/>
  <c r="AL435" i="11" s="1"/>
  <c r="AI435" i="11"/>
  <c r="AC435" i="11"/>
  <c r="AO435" i="11"/>
  <c r="AD435" i="11"/>
  <c r="AF435" i="11"/>
  <c r="AG435" i="11" s="1"/>
  <c r="AH435" i="11"/>
  <c r="AJ435" i="11"/>
  <c r="AM435" i="11"/>
  <c r="AA435" i="11"/>
  <c r="AB435" i="11" s="1"/>
  <c r="AE435" i="11"/>
  <c r="AN435" i="11"/>
  <c r="AC216" i="11"/>
  <c r="AM216" i="11"/>
  <c r="AD216" i="11"/>
  <c r="AN216" i="11"/>
  <c r="AE216" i="11"/>
  <c r="AO216" i="11"/>
  <c r="AH216" i="11"/>
  <c r="AJ216" i="11"/>
  <c r="AA216" i="11"/>
  <c r="AB216" i="11" s="1"/>
  <c r="AF216" i="11"/>
  <c r="AG216" i="11" s="1"/>
  <c r="AI216" i="11"/>
  <c r="AK216" i="11"/>
  <c r="AL216" i="11" s="1"/>
  <c r="AH751" i="11"/>
  <c r="AI751" i="11"/>
  <c r="AA751" i="11"/>
  <c r="AB751" i="11" s="1"/>
  <c r="AJ751" i="11"/>
  <c r="AC751" i="11"/>
  <c r="AK751" i="11"/>
  <c r="AL751" i="11" s="1"/>
  <c r="AD751" i="11"/>
  <c r="AM751" i="11"/>
  <c r="AE751" i="11"/>
  <c r="AN751" i="11"/>
  <c r="AF751" i="11"/>
  <c r="AG751" i="11" s="1"/>
  <c r="AO751" i="11"/>
  <c r="AC976" i="11"/>
  <c r="AK976" i="11"/>
  <c r="AL976" i="11" s="1"/>
  <c r="AD976" i="11"/>
  <c r="AM976" i="11"/>
  <c r="AE976" i="11"/>
  <c r="AN976" i="11"/>
  <c r="AF976" i="11"/>
  <c r="AG976" i="11" s="1"/>
  <c r="AO976" i="11"/>
  <c r="AH976" i="11"/>
  <c r="AI976" i="11"/>
  <c r="AA976" i="11"/>
  <c r="AB976" i="11" s="1"/>
  <c r="AJ976" i="11"/>
  <c r="AF150" i="11"/>
  <c r="AG150" i="11" s="1"/>
  <c r="AD150" i="11"/>
  <c r="AO150" i="11"/>
  <c r="AE150" i="11"/>
  <c r="AI150" i="11"/>
  <c r="AK150" i="11"/>
  <c r="AL150" i="11" s="1"/>
  <c r="AH150" i="11"/>
  <c r="AJ150" i="11"/>
  <c r="AM150" i="11"/>
  <c r="AN150" i="11"/>
  <c r="AA150" i="11"/>
  <c r="AB150" i="11" s="1"/>
  <c r="AC150" i="11"/>
  <c r="AF297" i="11"/>
  <c r="AG297" i="11" s="1"/>
  <c r="AN297" i="11"/>
  <c r="AO297" i="11"/>
  <c r="AI297" i="11"/>
  <c r="AC297" i="11"/>
  <c r="AK297" i="11"/>
  <c r="AL297" i="11" s="1"/>
  <c r="AA297" i="11"/>
  <c r="AB297" i="11" s="1"/>
  <c r="AD297" i="11"/>
  <c r="AE297" i="11"/>
  <c r="AH297" i="11"/>
  <c r="AJ297" i="11"/>
  <c r="AM297" i="11"/>
  <c r="AH767" i="11"/>
  <c r="AI767" i="11"/>
  <c r="AA767" i="11"/>
  <c r="AB767" i="11" s="1"/>
  <c r="AJ767" i="11"/>
  <c r="AC767" i="11"/>
  <c r="AK767" i="11"/>
  <c r="AL767" i="11" s="1"/>
  <c r="AD767" i="11"/>
  <c r="AM767" i="11"/>
  <c r="AE767" i="11"/>
  <c r="AN767" i="11"/>
  <c r="AF767" i="11"/>
  <c r="AG767" i="11" s="1"/>
  <c r="AO767" i="11"/>
  <c r="AJ96" i="11"/>
  <c r="AA96" i="11"/>
  <c r="AB96" i="11" s="1"/>
  <c r="AK96" i="11"/>
  <c r="AL96" i="11" s="1"/>
  <c r="AF96" i="11"/>
  <c r="AG96" i="11" s="1"/>
  <c r="AN96" i="11"/>
  <c r="AO96" i="11"/>
  <c r="AC96" i="11"/>
  <c r="AD96" i="11"/>
  <c r="AE96" i="11"/>
  <c r="AH96" i="11"/>
  <c r="AI96" i="11"/>
  <c r="AM96" i="11"/>
  <c r="AI267" i="11"/>
  <c r="AC267" i="11"/>
  <c r="AN267" i="11"/>
  <c r="AD267" i="11"/>
  <c r="AO267" i="11"/>
  <c r="AE267" i="11"/>
  <c r="AF267" i="11"/>
  <c r="AG267" i="11" s="1"/>
  <c r="AH267" i="11"/>
  <c r="AK267" i="11"/>
  <c r="AL267" i="11" s="1"/>
  <c r="AM267" i="11"/>
  <c r="AA267" i="11"/>
  <c r="AB267" i="11" s="1"/>
  <c r="AJ267" i="11"/>
  <c r="AE792" i="11"/>
  <c r="AN792" i="11"/>
  <c r="AF792" i="11"/>
  <c r="AG792" i="11" s="1"/>
  <c r="AO792" i="11"/>
  <c r="AH792" i="11"/>
  <c r="AJ792" i="11"/>
  <c r="AC792" i="11"/>
  <c r="AA792" i="11"/>
  <c r="AB792" i="11" s="1"/>
  <c r="AD792" i="11"/>
  <c r="AI792" i="11"/>
  <c r="AK792" i="11"/>
  <c r="AL792" i="11" s="1"/>
  <c r="AM792" i="11"/>
  <c r="AI739" i="11"/>
  <c r="AA739" i="11"/>
  <c r="AB739" i="11" s="1"/>
  <c r="AJ739" i="11"/>
  <c r="AC739" i="11"/>
  <c r="AK739" i="11"/>
  <c r="AL739" i="11" s="1"/>
  <c r="AD739" i="11"/>
  <c r="AM739" i="11"/>
  <c r="AE739" i="11"/>
  <c r="AN739" i="11"/>
  <c r="AF739" i="11"/>
  <c r="AG739" i="11" s="1"/>
  <c r="AO739" i="11"/>
  <c r="AH739" i="11"/>
  <c r="AD135" i="11"/>
  <c r="AI135" i="11"/>
  <c r="AA135" i="11"/>
  <c r="AB135" i="11" s="1"/>
  <c r="AJ135" i="11"/>
  <c r="AK135" i="11"/>
  <c r="AL135" i="11" s="1"/>
  <c r="AE135" i="11"/>
  <c r="AN135" i="11"/>
  <c r="AC135" i="11"/>
  <c r="AF135" i="11"/>
  <c r="AG135" i="11" s="1"/>
  <c r="AH135" i="11"/>
  <c r="AM135" i="11"/>
  <c r="AO135" i="11"/>
  <c r="AI870" i="11"/>
  <c r="AJ870" i="11"/>
  <c r="AA870" i="11"/>
  <c r="AB870" i="11" s="1"/>
  <c r="AK870" i="11"/>
  <c r="AL870" i="11" s="1"/>
  <c r="AC870" i="11"/>
  <c r="AM870" i="11"/>
  <c r="AD870" i="11"/>
  <c r="AN870" i="11"/>
  <c r="AE870" i="11"/>
  <c r="AO870" i="11"/>
  <c r="AF870" i="11"/>
  <c r="AG870" i="11" s="1"/>
  <c r="AH870" i="11"/>
  <c r="AA292" i="11"/>
  <c r="AB292" i="11" s="1"/>
  <c r="AJ292" i="11"/>
  <c r="AK292" i="11"/>
  <c r="AL292" i="11" s="1"/>
  <c r="AD292" i="11"/>
  <c r="AM292" i="11"/>
  <c r="AF292" i="11"/>
  <c r="AG292" i="11" s="1"/>
  <c r="AO292" i="11"/>
  <c r="AC292" i="11"/>
  <c r="AE292" i="11"/>
  <c r="AH292" i="11"/>
  <c r="AI292" i="11"/>
  <c r="AN292" i="11"/>
  <c r="AE401" i="11"/>
  <c r="AM401" i="11"/>
  <c r="AF401" i="11"/>
  <c r="AG401" i="11" s="1"/>
  <c r="AN401" i="11"/>
  <c r="AA401" i="11"/>
  <c r="AB401" i="11" s="1"/>
  <c r="AJ401" i="11"/>
  <c r="AH401" i="11"/>
  <c r="AK401" i="11"/>
  <c r="AL401" i="11" s="1"/>
  <c r="AC401" i="11"/>
  <c r="AD401" i="11"/>
  <c r="AI401" i="11"/>
  <c r="AO401" i="11"/>
  <c r="AI34" i="11"/>
  <c r="AD34" i="11"/>
  <c r="AN34" i="11"/>
  <c r="AJ34" i="11"/>
  <c r="AK34" i="11"/>
  <c r="AL34" i="11" s="1"/>
  <c r="AA34" i="11"/>
  <c r="AB34" i="11" s="1"/>
  <c r="AM34" i="11"/>
  <c r="AC34" i="11"/>
  <c r="AF34" i="11"/>
  <c r="AG34" i="11" s="1"/>
  <c r="AE34" i="11"/>
  <c r="AH34" i="11"/>
  <c r="AO34" i="11"/>
  <c r="AE389" i="11"/>
  <c r="AN389" i="11"/>
  <c r="AI389" i="11"/>
  <c r="AJ389" i="11"/>
  <c r="AC389" i="11"/>
  <c r="AM389" i="11"/>
  <c r="AF389" i="11"/>
  <c r="AG389" i="11" s="1"/>
  <c r="AD389" i="11"/>
  <c r="AK389" i="11"/>
  <c r="AL389" i="11" s="1"/>
  <c r="AA389" i="11"/>
  <c r="AB389" i="11" s="1"/>
  <c r="AH389" i="11"/>
  <c r="AO389" i="11"/>
  <c r="AF290" i="11"/>
  <c r="AG290" i="11" s="1"/>
  <c r="AN290" i="11"/>
  <c r="AA290" i="11"/>
  <c r="AB290" i="11" s="1"/>
  <c r="AJ290" i="11"/>
  <c r="AK290" i="11"/>
  <c r="AL290" i="11" s="1"/>
  <c r="AD290" i="11"/>
  <c r="AM290" i="11"/>
  <c r="AO290" i="11"/>
  <c r="AC290" i="11"/>
  <c r="AE290" i="11"/>
  <c r="AH290" i="11"/>
  <c r="AI290" i="11"/>
  <c r="AE945" i="11"/>
  <c r="AN945" i="11"/>
  <c r="AF945" i="11"/>
  <c r="AG945" i="11" s="1"/>
  <c r="AO945" i="11"/>
  <c r="AH945" i="11"/>
  <c r="AI945" i="11"/>
  <c r="AA945" i="11"/>
  <c r="AB945" i="11" s="1"/>
  <c r="AJ945" i="11"/>
  <c r="AK945" i="11"/>
  <c r="AL945" i="11" s="1"/>
  <c r="AC945" i="11"/>
  <c r="AD945" i="11"/>
  <c r="AM945" i="11"/>
  <c r="AH962" i="11"/>
  <c r="AI962" i="11"/>
  <c r="AA962" i="11"/>
  <c r="AB962" i="11" s="1"/>
  <c r="AJ962" i="11"/>
  <c r="AC962" i="11"/>
  <c r="AK962" i="11"/>
  <c r="AL962" i="11" s="1"/>
  <c r="AD962" i="11"/>
  <c r="AM962" i="11"/>
  <c r="AE962" i="11"/>
  <c r="AN962" i="11"/>
  <c r="AF962" i="11"/>
  <c r="AG962" i="11" s="1"/>
  <c r="AO962" i="11"/>
  <c r="AI534" i="11"/>
  <c r="AJ534" i="11"/>
  <c r="AA534" i="11"/>
  <c r="AB534" i="11" s="1"/>
  <c r="AK534" i="11"/>
  <c r="AL534" i="11" s="1"/>
  <c r="AC534" i="11"/>
  <c r="AM534" i="11"/>
  <c r="AD534" i="11"/>
  <c r="AN534" i="11"/>
  <c r="AE534" i="11"/>
  <c r="AO534" i="11"/>
  <c r="AF534" i="11"/>
  <c r="AG534" i="11" s="1"/>
  <c r="AH534" i="11"/>
  <c r="AF775" i="11"/>
  <c r="AG775" i="11" s="1"/>
  <c r="AH775" i="11"/>
  <c r="AI775" i="11"/>
  <c r="AA775" i="11"/>
  <c r="AB775" i="11" s="1"/>
  <c r="AJ775" i="11"/>
  <c r="AC775" i="11"/>
  <c r="AK775" i="11"/>
  <c r="AL775" i="11" s="1"/>
  <c r="AD775" i="11"/>
  <c r="AM775" i="11"/>
  <c r="AE775" i="11"/>
  <c r="AN775" i="11"/>
  <c r="AO775" i="11"/>
  <c r="AD951" i="11"/>
  <c r="AM951" i="11"/>
  <c r="AE951" i="11"/>
  <c r="AN951" i="11"/>
  <c r="AF951" i="11"/>
  <c r="AG951" i="11" s="1"/>
  <c r="AO951" i="11"/>
  <c r="AH951" i="11"/>
  <c r="AI951" i="11"/>
  <c r="AA951" i="11"/>
  <c r="AB951" i="11" s="1"/>
  <c r="AJ951" i="11"/>
  <c r="AK951" i="11"/>
  <c r="AL951" i="11" s="1"/>
  <c r="AC951" i="11"/>
  <c r="AE489" i="11"/>
  <c r="AO489" i="11"/>
  <c r="AI489" i="11"/>
  <c r="AJ489" i="11"/>
  <c r="AK489" i="11"/>
  <c r="AL489" i="11" s="1"/>
  <c r="AA489" i="11"/>
  <c r="AB489" i="11" s="1"/>
  <c r="AM489" i="11"/>
  <c r="AC489" i="11"/>
  <c r="AN489" i="11"/>
  <c r="AD489" i="11"/>
  <c r="AF489" i="11"/>
  <c r="AG489" i="11" s="1"/>
  <c r="AH489" i="11"/>
  <c r="AH832" i="11"/>
  <c r="AJ832" i="11"/>
  <c r="AA832" i="11"/>
  <c r="AB832" i="11" s="1"/>
  <c r="AK832" i="11"/>
  <c r="AL832" i="11" s="1"/>
  <c r="AC832" i="11"/>
  <c r="AM832" i="11"/>
  <c r="AD832" i="11"/>
  <c r="AN832" i="11"/>
  <c r="AE832" i="11"/>
  <c r="AO832" i="11"/>
  <c r="AF832" i="11"/>
  <c r="AG832" i="11" s="1"/>
  <c r="AI832" i="11"/>
  <c r="AE996" i="11"/>
  <c r="AN996" i="11"/>
  <c r="AF996" i="11"/>
  <c r="AG996" i="11" s="1"/>
  <c r="AO996" i="11"/>
  <c r="AH996" i="11"/>
  <c r="AI996" i="11"/>
  <c r="AA996" i="11"/>
  <c r="AB996" i="11" s="1"/>
  <c r="AJ996" i="11"/>
  <c r="AC996" i="11"/>
  <c r="AK996" i="11"/>
  <c r="AL996" i="11" s="1"/>
  <c r="AD996" i="11"/>
  <c r="AM996" i="11"/>
  <c r="AF452" i="11"/>
  <c r="AG452" i="11" s="1"/>
  <c r="AO452" i="11"/>
  <c r="AI452" i="11"/>
  <c r="AD452" i="11"/>
  <c r="AE452" i="11"/>
  <c r="AK452" i="11"/>
  <c r="AL452" i="11" s="1"/>
  <c r="AA452" i="11"/>
  <c r="AB452" i="11" s="1"/>
  <c r="AM452" i="11"/>
  <c r="AC452" i="11"/>
  <c r="AH452" i="11"/>
  <c r="AJ452" i="11"/>
  <c r="AN452" i="11"/>
  <c r="AE948" i="11"/>
  <c r="AN948" i="11"/>
  <c r="AF948" i="11"/>
  <c r="AG948" i="11" s="1"/>
  <c r="AO948" i="11"/>
  <c r="AH948" i="11"/>
  <c r="AI948" i="11"/>
  <c r="AA948" i="11"/>
  <c r="AB948" i="11" s="1"/>
  <c r="AJ948" i="11"/>
  <c r="AC948" i="11"/>
  <c r="AK948" i="11"/>
  <c r="AL948" i="11" s="1"/>
  <c r="AD948" i="11"/>
  <c r="AM948" i="11"/>
  <c r="AE847" i="11"/>
  <c r="AN847" i="11"/>
  <c r="AI847" i="11"/>
  <c r="AJ847" i="11"/>
  <c r="AA847" i="11"/>
  <c r="AB847" i="11" s="1"/>
  <c r="AK847" i="11"/>
  <c r="AL847" i="11" s="1"/>
  <c r="AC847" i="11"/>
  <c r="AM847" i="11"/>
  <c r="AD847" i="11"/>
  <c r="AO847" i="11"/>
  <c r="AF847" i="11"/>
  <c r="AG847" i="11" s="1"/>
  <c r="AH847" i="11"/>
  <c r="AE706" i="11"/>
  <c r="AO706" i="11"/>
  <c r="AF706" i="11"/>
  <c r="AG706" i="11" s="1"/>
  <c r="AH706" i="11"/>
  <c r="AI706" i="11"/>
  <c r="AA706" i="11"/>
  <c r="AB706" i="11" s="1"/>
  <c r="AJ706" i="11"/>
  <c r="AK706" i="11"/>
  <c r="AL706" i="11" s="1"/>
  <c r="AC706" i="11"/>
  <c r="AM706" i="11"/>
  <c r="AD706" i="11"/>
  <c r="AN706" i="11"/>
  <c r="AI288" i="11"/>
  <c r="AJ288" i="11"/>
  <c r="AA288" i="11"/>
  <c r="AB288" i="11" s="1"/>
  <c r="AK288" i="11"/>
  <c r="AL288" i="11" s="1"/>
  <c r="AC288" i="11"/>
  <c r="AN288" i="11"/>
  <c r="AE288" i="11"/>
  <c r="AD288" i="11"/>
  <c r="AF288" i="11"/>
  <c r="AG288" i="11" s="1"/>
  <c r="AH288" i="11"/>
  <c r="AM288" i="11"/>
  <c r="AO288" i="11"/>
  <c r="AF396" i="11"/>
  <c r="AG396" i="11" s="1"/>
  <c r="AO396" i="11"/>
  <c r="AH396" i="11"/>
  <c r="AC396" i="11"/>
  <c r="AI396" i="11"/>
  <c r="AJ396" i="11"/>
  <c r="AM396" i="11"/>
  <c r="AE396" i="11"/>
  <c r="AK396" i="11"/>
  <c r="AL396" i="11" s="1"/>
  <c r="AN396" i="11"/>
  <c r="AA396" i="11"/>
  <c r="AB396" i="11" s="1"/>
  <c r="AD396" i="11"/>
  <c r="AO31" i="11"/>
  <c r="AA31" i="11"/>
  <c r="AB31" i="11" s="1"/>
  <c r="AK31" i="11"/>
  <c r="AL31" i="11" s="1"/>
  <c r="AC31" i="11"/>
  <c r="AH31" i="11"/>
  <c r="AF31" i="11"/>
  <c r="AG31" i="11" s="1"/>
  <c r="AI31" i="11"/>
  <c r="AJ31" i="11"/>
  <c r="AN31" i="11"/>
  <c r="AD31" i="11"/>
  <c r="AE31" i="11"/>
  <c r="AM31" i="11"/>
  <c r="AF891" i="11"/>
  <c r="AG891" i="11" s="1"/>
  <c r="AO891" i="11"/>
  <c r="AH891" i="11"/>
  <c r="AI891" i="11"/>
  <c r="AA891" i="11"/>
  <c r="AB891" i="11" s="1"/>
  <c r="AJ891" i="11"/>
  <c r="AK891" i="11"/>
  <c r="AL891" i="11" s="1"/>
  <c r="AC891" i="11"/>
  <c r="AD891" i="11"/>
  <c r="AM891" i="11"/>
  <c r="AE891" i="11"/>
  <c r="AN891" i="11"/>
  <c r="AF362" i="11"/>
  <c r="AG362" i="11" s="1"/>
  <c r="AN362" i="11"/>
  <c r="AD362" i="11"/>
  <c r="AM362" i="11"/>
  <c r="AE362" i="11"/>
  <c r="AO362" i="11"/>
  <c r="AH362" i="11"/>
  <c r="AA362" i="11"/>
  <c r="AB362" i="11" s="1"/>
  <c r="AJ362" i="11"/>
  <c r="AK362" i="11"/>
  <c r="AL362" i="11" s="1"/>
  <c r="AC362" i="11"/>
  <c r="AI362" i="11"/>
  <c r="AI956" i="11"/>
  <c r="AA956" i="11"/>
  <c r="AB956" i="11" s="1"/>
  <c r="AJ956" i="11"/>
  <c r="AC956" i="11"/>
  <c r="AK956" i="11"/>
  <c r="AL956" i="11" s="1"/>
  <c r="AD956" i="11"/>
  <c r="AM956" i="11"/>
  <c r="AE956" i="11"/>
  <c r="AN956" i="11"/>
  <c r="AF956" i="11"/>
  <c r="AG956" i="11" s="1"/>
  <c r="AO956" i="11"/>
  <c r="AH956" i="11"/>
  <c r="AE575" i="11"/>
  <c r="AN575" i="11"/>
  <c r="AH575" i="11"/>
  <c r="AI575" i="11"/>
  <c r="AJ575" i="11"/>
  <c r="AK575" i="11"/>
  <c r="AL575" i="11" s="1"/>
  <c r="AA575" i="11"/>
  <c r="AB575" i="11" s="1"/>
  <c r="AC575" i="11"/>
  <c r="AM575" i="11"/>
  <c r="AD575" i="11"/>
  <c r="AO575" i="11"/>
  <c r="AF575" i="11"/>
  <c r="AG575" i="11" s="1"/>
  <c r="AA871" i="11"/>
  <c r="AB871" i="11" s="1"/>
  <c r="AD871" i="11"/>
  <c r="AM871" i="11"/>
  <c r="AE871" i="11"/>
  <c r="AN871" i="11"/>
  <c r="AF871" i="11"/>
  <c r="AG871" i="11" s="1"/>
  <c r="AO871" i="11"/>
  <c r="AH871" i="11"/>
  <c r="AI871" i="11"/>
  <c r="AJ871" i="11"/>
  <c r="AK871" i="11"/>
  <c r="AL871" i="11" s="1"/>
  <c r="AC871" i="11"/>
  <c r="AC563" i="11"/>
  <c r="AM563" i="11"/>
  <c r="AD563" i="11"/>
  <c r="AN563" i="11"/>
  <c r="AA563" i="11"/>
  <c r="AB563" i="11" s="1"/>
  <c r="AJ563" i="11"/>
  <c r="AI563" i="11"/>
  <c r="AK563" i="11"/>
  <c r="AL563" i="11" s="1"/>
  <c r="AO563" i="11"/>
  <c r="AE563" i="11"/>
  <c r="AF563" i="11"/>
  <c r="AG563" i="11" s="1"/>
  <c r="AH563" i="11"/>
  <c r="AI163" i="11"/>
  <c r="AJ163" i="11"/>
  <c r="AC163" i="11"/>
  <c r="AM163" i="11"/>
  <c r="AE163" i="11"/>
  <c r="AO163" i="11"/>
  <c r="AK163" i="11"/>
  <c r="AL163" i="11" s="1"/>
  <c r="AN163" i="11"/>
  <c r="AA163" i="11"/>
  <c r="AB163" i="11" s="1"/>
  <c r="AD163" i="11"/>
  <c r="AF163" i="11"/>
  <c r="AG163" i="11" s="1"/>
  <c r="AH163" i="11"/>
  <c r="AE511" i="11"/>
  <c r="AN511" i="11"/>
  <c r="AC511" i="11"/>
  <c r="AM511" i="11"/>
  <c r="AD511" i="11"/>
  <c r="AO511" i="11"/>
  <c r="AF511" i="11"/>
  <c r="AG511" i="11" s="1"/>
  <c r="AH511" i="11"/>
  <c r="AI511" i="11"/>
  <c r="AJ511" i="11"/>
  <c r="AK511" i="11"/>
  <c r="AL511" i="11" s="1"/>
  <c r="AA511" i="11"/>
  <c r="AB511" i="11" s="1"/>
  <c r="AA779" i="11"/>
  <c r="AB779" i="11" s="1"/>
  <c r="AJ779" i="11"/>
  <c r="AC779" i="11"/>
  <c r="AK779" i="11"/>
  <c r="AL779" i="11" s="1"/>
  <c r="AD779" i="11"/>
  <c r="AM779" i="11"/>
  <c r="AE779" i="11"/>
  <c r="AN779" i="11"/>
  <c r="AF779" i="11"/>
  <c r="AG779" i="11" s="1"/>
  <c r="AO779" i="11"/>
  <c r="AH779" i="11"/>
  <c r="AI779" i="11"/>
  <c r="AF492" i="11"/>
  <c r="AG492" i="11" s="1"/>
  <c r="AE492" i="11"/>
  <c r="AH492" i="11"/>
  <c r="AI492" i="11"/>
  <c r="AJ492" i="11"/>
  <c r="AK492" i="11"/>
  <c r="AL492" i="11" s="1"/>
  <c r="AA492" i="11"/>
  <c r="AB492" i="11" s="1"/>
  <c r="AM492" i="11"/>
  <c r="AC492" i="11"/>
  <c r="AN492" i="11"/>
  <c r="AD492" i="11"/>
  <c r="AO492" i="11"/>
  <c r="AC457" i="11"/>
  <c r="AM457" i="11"/>
  <c r="AF457" i="11"/>
  <c r="AG457" i="11" s="1"/>
  <c r="AK457" i="11"/>
  <c r="AL457" i="11" s="1"/>
  <c r="AI457" i="11"/>
  <c r="AA457" i="11"/>
  <c r="AB457" i="11" s="1"/>
  <c r="AD457" i="11"/>
  <c r="AE457" i="11"/>
  <c r="AH457" i="11"/>
  <c r="AJ457" i="11"/>
  <c r="AN457" i="11"/>
  <c r="AO457" i="11"/>
  <c r="AA905" i="11"/>
  <c r="AB905" i="11" s="1"/>
  <c r="AJ905" i="11"/>
  <c r="AK905" i="11"/>
  <c r="AL905" i="11" s="1"/>
  <c r="AC905" i="11"/>
  <c r="AD905" i="11"/>
  <c r="AM905" i="11"/>
  <c r="AE905" i="11"/>
  <c r="AN905" i="11"/>
  <c r="AF905" i="11"/>
  <c r="AG905" i="11" s="1"/>
  <c r="AO905" i="11"/>
  <c r="AH905" i="11"/>
  <c r="AI905" i="11"/>
  <c r="AI397" i="11"/>
  <c r="AA397" i="11"/>
  <c r="AB397" i="11" s="1"/>
  <c r="AJ397" i="11"/>
  <c r="AF397" i="11"/>
  <c r="AG397" i="11" s="1"/>
  <c r="AO397" i="11"/>
  <c r="AH397" i="11"/>
  <c r="AM397" i="11"/>
  <c r="AC397" i="11"/>
  <c r="AD397" i="11"/>
  <c r="AE397" i="11"/>
  <c r="AK397" i="11"/>
  <c r="AL397" i="11" s="1"/>
  <c r="AN397" i="11"/>
  <c r="AF353" i="11"/>
  <c r="AG353" i="11" s="1"/>
  <c r="AO353" i="11"/>
  <c r="AE353" i="11"/>
  <c r="AI353" i="11"/>
  <c r="AA353" i="11"/>
  <c r="AB353" i="11" s="1"/>
  <c r="AK353" i="11"/>
  <c r="AL353" i="11" s="1"/>
  <c r="AC353" i="11"/>
  <c r="AD353" i="11"/>
  <c r="AJ353" i="11"/>
  <c r="AM353" i="11"/>
  <c r="AN353" i="11"/>
  <c r="AH353" i="11"/>
  <c r="AH257" i="11"/>
  <c r="AA257" i="11"/>
  <c r="AB257" i="11" s="1"/>
  <c r="AK257" i="11"/>
  <c r="AL257" i="11" s="1"/>
  <c r="AC257" i="11"/>
  <c r="AM257" i="11"/>
  <c r="AD257" i="11"/>
  <c r="AN257" i="11"/>
  <c r="AE257" i="11"/>
  <c r="AO257" i="11"/>
  <c r="AF257" i="11"/>
  <c r="AG257" i="11" s="1"/>
  <c r="AI257" i="11"/>
  <c r="AJ257" i="11"/>
  <c r="AH305" i="11"/>
  <c r="AI305" i="11"/>
  <c r="AC305" i="11"/>
  <c r="AK305" i="11"/>
  <c r="AL305" i="11" s="1"/>
  <c r="AE305" i="11"/>
  <c r="AM305" i="11"/>
  <c r="AA305" i="11"/>
  <c r="AB305" i="11" s="1"/>
  <c r="AD305" i="11"/>
  <c r="AF305" i="11"/>
  <c r="AG305" i="11" s="1"/>
  <c r="AJ305" i="11"/>
  <c r="AN305" i="11"/>
  <c r="AO305" i="11"/>
  <c r="AE500" i="11"/>
  <c r="AO500" i="11"/>
  <c r="AK500" i="11"/>
  <c r="AL500" i="11" s="1"/>
  <c r="AA500" i="11"/>
  <c r="AB500" i="11" s="1"/>
  <c r="AM500" i="11"/>
  <c r="AC500" i="11"/>
  <c r="AN500" i="11"/>
  <c r="AD500" i="11"/>
  <c r="AF500" i="11"/>
  <c r="AG500" i="11" s="1"/>
  <c r="AH500" i="11"/>
  <c r="AI500" i="11"/>
  <c r="AJ500" i="11"/>
  <c r="AE286" i="11"/>
  <c r="AN286" i="11"/>
  <c r="AK286" i="11"/>
  <c r="AL286" i="11" s="1"/>
  <c r="AA286" i="11"/>
  <c r="AB286" i="11" s="1"/>
  <c r="AD286" i="11"/>
  <c r="AO286" i="11"/>
  <c r="AH286" i="11"/>
  <c r="AM286" i="11"/>
  <c r="AC286" i="11"/>
  <c r="AF286" i="11"/>
  <c r="AG286" i="11" s="1"/>
  <c r="AI286" i="11"/>
  <c r="AJ286" i="11"/>
  <c r="AF743" i="11"/>
  <c r="AG743" i="11" s="1"/>
  <c r="AO743" i="11"/>
  <c r="AH743" i="11"/>
  <c r="AI743" i="11"/>
  <c r="AA743" i="11"/>
  <c r="AB743" i="11" s="1"/>
  <c r="AJ743" i="11"/>
  <c r="AC743" i="11"/>
  <c r="AK743" i="11"/>
  <c r="AL743" i="11" s="1"/>
  <c r="AD743" i="11"/>
  <c r="AM743" i="11"/>
  <c r="AE743" i="11"/>
  <c r="AN743" i="11"/>
  <c r="AF266" i="11"/>
  <c r="AG266" i="11" s="1"/>
  <c r="AN266" i="11"/>
  <c r="AH266" i="11"/>
  <c r="AI266" i="11"/>
  <c r="AA266" i="11"/>
  <c r="AB266" i="11" s="1"/>
  <c r="AJ266" i="11"/>
  <c r="AK266" i="11"/>
  <c r="AL266" i="11" s="1"/>
  <c r="AC266" i="11"/>
  <c r="AE266" i="11"/>
  <c r="AO266" i="11"/>
  <c r="AD266" i="11"/>
  <c r="AM266" i="11"/>
  <c r="AE932" i="11"/>
  <c r="AN932" i="11"/>
  <c r="AF932" i="11"/>
  <c r="AG932" i="11" s="1"/>
  <c r="AO932" i="11"/>
  <c r="AH932" i="11"/>
  <c r="AI932" i="11"/>
  <c r="AA932" i="11"/>
  <c r="AB932" i="11" s="1"/>
  <c r="AJ932" i="11"/>
  <c r="AC932" i="11"/>
  <c r="AK932" i="11"/>
  <c r="AL932" i="11" s="1"/>
  <c r="AD932" i="11"/>
  <c r="AM932" i="11"/>
  <c r="AC973" i="11"/>
  <c r="AD973" i="11"/>
  <c r="AM973" i="11"/>
  <c r="AE973" i="11"/>
  <c r="AN973" i="11"/>
  <c r="AF973" i="11"/>
  <c r="AG973" i="11" s="1"/>
  <c r="AO973" i="11"/>
  <c r="AH973" i="11"/>
  <c r="AI973" i="11"/>
  <c r="AA973" i="11"/>
  <c r="AB973" i="11" s="1"/>
  <c r="AJ973" i="11"/>
  <c r="AK973" i="11"/>
  <c r="AL973" i="11" s="1"/>
  <c r="AJ462" i="11"/>
  <c r="AD462" i="11"/>
  <c r="AO462" i="11"/>
  <c r="AE462" i="11"/>
  <c r="AK462" i="11"/>
  <c r="AL462" i="11" s="1"/>
  <c r="AM462" i="11"/>
  <c r="AN462" i="11"/>
  <c r="AA462" i="11"/>
  <c r="AB462" i="11" s="1"/>
  <c r="AC462" i="11"/>
  <c r="AF462" i="11"/>
  <c r="AG462" i="11" s="1"/>
  <c r="AH462" i="11"/>
  <c r="AI462" i="11"/>
  <c r="AE124" i="11"/>
  <c r="AM124" i="11"/>
  <c r="AH124" i="11"/>
  <c r="AI124" i="11"/>
  <c r="AJ124" i="11"/>
  <c r="AC124" i="11"/>
  <c r="AF124" i="11"/>
  <c r="AG124" i="11" s="1"/>
  <c r="AO124" i="11"/>
  <c r="AA124" i="11"/>
  <c r="AB124" i="11" s="1"/>
  <c r="AD124" i="11"/>
  <c r="AK124" i="11"/>
  <c r="AL124" i="11" s="1"/>
  <c r="AN124" i="11"/>
  <c r="AA454" i="11"/>
  <c r="AB454" i="11" s="1"/>
  <c r="AK454" i="11"/>
  <c r="AL454" i="11" s="1"/>
  <c r="AI454" i="11"/>
  <c r="AH454" i="11"/>
  <c r="AJ454" i="11"/>
  <c r="AE454" i="11"/>
  <c r="AF454" i="11"/>
  <c r="AG454" i="11" s="1"/>
  <c r="AM454" i="11"/>
  <c r="AN454" i="11"/>
  <c r="AO454" i="11"/>
  <c r="AC454" i="11"/>
  <c r="AD454" i="11"/>
  <c r="AF907" i="11"/>
  <c r="AG907" i="11" s="1"/>
  <c r="AO907" i="11"/>
  <c r="AH907" i="11"/>
  <c r="AI907" i="11"/>
  <c r="AA907" i="11"/>
  <c r="AB907" i="11" s="1"/>
  <c r="AJ907" i="11"/>
  <c r="AK907" i="11"/>
  <c r="AL907" i="11" s="1"/>
  <c r="AC907" i="11"/>
  <c r="AD907" i="11"/>
  <c r="AM907" i="11"/>
  <c r="AE907" i="11"/>
  <c r="AN907" i="11"/>
  <c r="AJ590" i="11"/>
  <c r="AD590" i="11"/>
  <c r="AO590" i="11"/>
  <c r="AE590" i="11"/>
  <c r="AF590" i="11"/>
  <c r="AG590" i="11" s="1"/>
  <c r="AH590" i="11"/>
  <c r="AI590" i="11"/>
  <c r="AK590" i="11"/>
  <c r="AL590" i="11" s="1"/>
  <c r="AA590" i="11"/>
  <c r="AB590" i="11" s="1"/>
  <c r="AM590" i="11"/>
  <c r="AC590" i="11"/>
  <c r="AN590" i="11"/>
  <c r="AH864" i="11"/>
  <c r="AI864" i="11"/>
  <c r="AJ864" i="11"/>
  <c r="AA864" i="11"/>
  <c r="AB864" i="11" s="1"/>
  <c r="AK864" i="11"/>
  <c r="AL864" i="11" s="1"/>
  <c r="AC864" i="11"/>
  <c r="AM864" i="11"/>
  <c r="AD864" i="11"/>
  <c r="AN864" i="11"/>
  <c r="AE864" i="11"/>
  <c r="AO864" i="11"/>
  <c r="AF864" i="11"/>
  <c r="AG864" i="11" s="1"/>
  <c r="AK388" i="11"/>
  <c r="AL388" i="11" s="1"/>
  <c r="AD388" i="11"/>
  <c r="AN388" i="11"/>
  <c r="AE388" i="11"/>
  <c r="AO388" i="11"/>
  <c r="AH388" i="11"/>
  <c r="AJ388" i="11"/>
  <c r="AA388" i="11"/>
  <c r="AB388" i="11" s="1"/>
  <c r="AF388" i="11"/>
  <c r="AG388" i="11" s="1"/>
  <c r="AM388" i="11"/>
  <c r="AC388" i="11"/>
  <c r="AI388" i="11"/>
  <c r="AJ673" i="11"/>
  <c r="AH673" i="11"/>
  <c r="AI673" i="11"/>
  <c r="AK673" i="11"/>
  <c r="AL673" i="11" s="1"/>
  <c r="AM673" i="11"/>
  <c r="AA673" i="11"/>
  <c r="AB673" i="11" s="1"/>
  <c r="AN673" i="11"/>
  <c r="AC673" i="11"/>
  <c r="AO673" i="11"/>
  <c r="AD673" i="11"/>
  <c r="AE673" i="11"/>
  <c r="AF673" i="11"/>
  <c r="AG673" i="11" s="1"/>
  <c r="AD265" i="11"/>
  <c r="AM265" i="11"/>
  <c r="AC265" i="11"/>
  <c r="AN265" i="11"/>
  <c r="AE265" i="11"/>
  <c r="AO265" i="11"/>
  <c r="AF265" i="11"/>
  <c r="AG265" i="11" s="1"/>
  <c r="AH265" i="11"/>
  <c r="AJ265" i="11"/>
  <c r="AA265" i="11"/>
  <c r="AB265" i="11" s="1"/>
  <c r="AI265" i="11"/>
  <c r="AK265" i="11"/>
  <c r="AL265" i="11" s="1"/>
  <c r="AI688" i="11"/>
  <c r="AK688" i="11"/>
  <c r="AL688" i="11" s="1"/>
  <c r="AA688" i="11"/>
  <c r="AB688" i="11" s="1"/>
  <c r="AC688" i="11"/>
  <c r="AM688" i="11"/>
  <c r="AD688" i="11"/>
  <c r="AN688" i="11"/>
  <c r="AE688" i="11"/>
  <c r="AO688" i="11"/>
  <c r="AF688" i="11"/>
  <c r="AG688" i="11" s="1"/>
  <c r="AH688" i="11"/>
  <c r="AJ688" i="11"/>
  <c r="AF690" i="11"/>
  <c r="AG690" i="11" s="1"/>
  <c r="AM690" i="11"/>
  <c r="AC690" i="11"/>
  <c r="AN690" i="11"/>
  <c r="AD690" i="11"/>
  <c r="AO690" i="11"/>
  <c r="AE690" i="11"/>
  <c r="AH690" i="11"/>
  <c r="AI690" i="11"/>
  <c r="AJ690" i="11"/>
  <c r="AA690" i="11"/>
  <c r="AB690" i="11" s="1"/>
  <c r="AK690" i="11"/>
  <c r="AL690" i="11" s="1"/>
  <c r="AA137" i="11"/>
  <c r="AB137" i="11" s="1"/>
  <c r="AK137" i="11"/>
  <c r="AL137" i="11" s="1"/>
  <c r="AC137" i="11"/>
  <c r="AM137" i="11"/>
  <c r="AD137" i="11"/>
  <c r="AN137" i="11"/>
  <c r="AF137" i="11"/>
  <c r="AG137" i="11" s="1"/>
  <c r="AI137" i="11"/>
  <c r="AE137" i="11"/>
  <c r="AH137" i="11"/>
  <c r="AJ137" i="11"/>
  <c r="AO137" i="11"/>
  <c r="AF539" i="11"/>
  <c r="AG539" i="11" s="1"/>
  <c r="AH539" i="11"/>
  <c r="AI539" i="11"/>
  <c r="AA539" i="11"/>
  <c r="AB539" i="11" s="1"/>
  <c r="AJ539" i="11"/>
  <c r="AK539" i="11"/>
  <c r="AL539" i="11" s="1"/>
  <c r="AC539" i="11"/>
  <c r="AM539" i="11"/>
  <c r="AD539" i="11"/>
  <c r="AN539" i="11"/>
  <c r="AE539" i="11"/>
  <c r="AO539" i="11"/>
  <c r="AI264" i="11"/>
  <c r="AF264" i="11"/>
  <c r="AG264" i="11" s="1"/>
  <c r="AH264" i="11"/>
  <c r="AJ264" i="11"/>
  <c r="AA264" i="11"/>
  <c r="AB264" i="11" s="1"/>
  <c r="AK264" i="11"/>
  <c r="AL264" i="11" s="1"/>
  <c r="AM264" i="11"/>
  <c r="AC264" i="11"/>
  <c r="AD264" i="11"/>
  <c r="AO264" i="11"/>
  <c r="AE264" i="11"/>
  <c r="AN264" i="11"/>
  <c r="AE916" i="11"/>
  <c r="AN916" i="11"/>
  <c r="AF916" i="11"/>
  <c r="AG916" i="11" s="1"/>
  <c r="AO916" i="11"/>
  <c r="AH916" i="11"/>
  <c r="AI916" i="11"/>
  <c r="AA916" i="11"/>
  <c r="AB916" i="11" s="1"/>
  <c r="AJ916" i="11"/>
  <c r="AC916" i="11"/>
  <c r="AK916" i="11"/>
  <c r="AL916" i="11" s="1"/>
  <c r="AD916" i="11"/>
  <c r="AM916" i="11"/>
  <c r="AJ465" i="11"/>
  <c r="AK465" i="11"/>
  <c r="AL465" i="11" s="1"/>
  <c r="AF465" i="11"/>
  <c r="AG465" i="11" s="1"/>
  <c r="AE465" i="11"/>
  <c r="AH465" i="11"/>
  <c r="AI465" i="11"/>
  <c r="AM465" i="11"/>
  <c r="AA465" i="11"/>
  <c r="AB465" i="11" s="1"/>
  <c r="AN465" i="11"/>
  <c r="AC465" i="11"/>
  <c r="AO465" i="11"/>
  <c r="AD465" i="11"/>
  <c r="AF156" i="11"/>
  <c r="AG156" i="11" s="1"/>
  <c r="AN156" i="11"/>
  <c r="AO156" i="11"/>
  <c r="AI156" i="11"/>
  <c r="AC156" i="11"/>
  <c r="AK156" i="11"/>
  <c r="AL156" i="11" s="1"/>
  <c r="AH156" i="11"/>
  <c r="AJ156" i="11"/>
  <c r="AM156" i="11"/>
  <c r="AA156" i="11"/>
  <c r="AB156" i="11" s="1"/>
  <c r="AD156" i="11"/>
  <c r="AE156" i="11"/>
  <c r="AO783" i="11"/>
  <c r="AH783" i="11"/>
  <c r="AI783" i="11"/>
  <c r="AA783" i="11"/>
  <c r="AB783" i="11" s="1"/>
  <c r="AJ783" i="11"/>
  <c r="AC783" i="11"/>
  <c r="AK783" i="11"/>
  <c r="AL783" i="11" s="1"/>
  <c r="AD783" i="11"/>
  <c r="AE783" i="11"/>
  <c r="AM783" i="11"/>
  <c r="AF783" i="11"/>
  <c r="AG783" i="11" s="1"/>
  <c r="AN783" i="11"/>
  <c r="AH1000" i="11"/>
  <c r="AI1000" i="11"/>
  <c r="AA1000" i="11"/>
  <c r="AB1000" i="11" s="1"/>
  <c r="AJ1000" i="11"/>
  <c r="AC1000" i="11"/>
  <c r="AK1000" i="11"/>
  <c r="AL1000" i="11" s="1"/>
  <c r="AD1000" i="11"/>
  <c r="AM1000" i="11"/>
  <c r="AE1000" i="11"/>
  <c r="AN1000" i="11"/>
  <c r="AF1000" i="11"/>
  <c r="AG1000" i="11" s="1"/>
  <c r="AO1000" i="11"/>
  <c r="AA969" i="11"/>
  <c r="AB969" i="11" s="1"/>
  <c r="AJ969" i="11"/>
  <c r="AK969" i="11"/>
  <c r="AL969" i="11" s="1"/>
  <c r="AC969" i="11"/>
  <c r="AD969" i="11"/>
  <c r="AM969" i="11"/>
  <c r="AE969" i="11"/>
  <c r="AN969" i="11"/>
  <c r="AF969" i="11"/>
  <c r="AG969" i="11" s="1"/>
  <c r="AO969" i="11"/>
  <c r="AH969" i="11"/>
  <c r="AI969" i="11"/>
  <c r="AH806" i="11"/>
  <c r="AA806" i="11"/>
  <c r="AB806" i="11" s="1"/>
  <c r="AI806" i="11"/>
  <c r="AJ806" i="11"/>
  <c r="AF806" i="11"/>
  <c r="AG806" i="11" s="1"/>
  <c r="AO806" i="11"/>
  <c r="AC806" i="11"/>
  <c r="AD806" i="11"/>
  <c r="AE806" i="11"/>
  <c r="AK806" i="11"/>
  <c r="AL806" i="11" s="1"/>
  <c r="AM806" i="11"/>
  <c r="AN806" i="11"/>
  <c r="AH9" i="11"/>
  <c r="AE9" i="11"/>
  <c r="AF9" i="11"/>
  <c r="AG9" i="11" s="1"/>
  <c r="AI9" i="11"/>
  <c r="AK9" i="11"/>
  <c r="AN9" i="11"/>
  <c r="AO9" i="11"/>
  <c r="AC9" i="11"/>
  <c r="AJ9" i="11"/>
  <c r="AA9" i="11"/>
  <c r="AB9" i="11" s="1"/>
  <c r="AD9" i="11"/>
  <c r="AM9" i="11"/>
  <c r="AH898" i="11"/>
  <c r="AI898" i="11"/>
  <c r="AA898" i="11"/>
  <c r="AB898" i="11" s="1"/>
  <c r="AJ898" i="11"/>
  <c r="AC898" i="11"/>
  <c r="AK898" i="11"/>
  <c r="AL898" i="11" s="1"/>
  <c r="AD898" i="11"/>
  <c r="AM898" i="11"/>
  <c r="AE898" i="11"/>
  <c r="AN898" i="11"/>
  <c r="AF898" i="11"/>
  <c r="AG898" i="11" s="1"/>
  <c r="AO898" i="11"/>
  <c r="AC827" i="11"/>
  <c r="AD827" i="11"/>
  <c r="AN827" i="11"/>
  <c r="AE827" i="11"/>
  <c r="AO827" i="11"/>
  <c r="AF827" i="11"/>
  <c r="AG827" i="11" s="1"/>
  <c r="AH827" i="11"/>
  <c r="AI827" i="11"/>
  <c r="AJ827" i="11"/>
  <c r="AA827" i="11"/>
  <c r="AB827" i="11" s="1"/>
  <c r="AK827" i="11"/>
  <c r="AL827" i="11" s="1"/>
  <c r="AM827" i="11"/>
  <c r="AC620" i="11"/>
  <c r="AM620" i="11"/>
  <c r="AD620" i="11"/>
  <c r="AN620" i="11"/>
  <c r="AE620" i="11"/>
  <c r="AO620" i="11"/>
  <c r="AF620" i="11"/>
  <c r="AG620" i="11" s="1"/>
  <c r="AH620" i="11"/>
  <c r="AI620" i="11"/>
  <c r="AJ620" i="11"/>
  <c r="AA620" i="11"/>
  <c r="AB620" i="11" s="1"/>
  <c r="AK620" i="11"/>
  <c r="AL620" i="11" s="1"/>
  <c r="AA370" i="11"/>
  <c r="AB370" i="11" s="1"/>
  <c r="AJ370" i="11"/>
  <c r="AE370" i="11"/>
  <c r="AO370" i="11"/>
  <c r="AF370" i="11"/>
  <c r="AG370" i="11" s="1"/>
  <c r="AI370" i="11"/>
  <c r="AM370" i="11"/>
  <c r="AN370" i="11"/>
  <c r="AC370" i="11"/>
  <c r="AH370" i="11"/>
  <c r="AD370" i="11"/>
  <c r="AK370" i="11"/>
  <c r="AL370" i="11" s="1"/>
  <c r="AC676" i="11"/>
  <c r="AJ676" i="11"/>
  <c r="AA676" i="11"/>
  <c r="AB676" i="11" s="1"/>
  <c r="AN676" i="11"/>
  <c r="AD676" i="11"/>
  <c r="AO676" i="11"/>
  <c r="AE676" i="11"/>
  <c r="AF676" i="11"/>
  <c r="AG676" i="11" s="1"/>
  <c r="AH676" i="11"/>
  <c r="AI676" i="11"/>
  <c r="AK676" i="11"/>
  <c r="AL676" i="11" s="1"/>
  <c r="AM676" i="11"/>
  <c r="AJ518" i="11"/>
  <c r="AA518" i="11"/>
  <c r="AB518" i="11" s="1"/>
  <c r="AK518" i="11"/>
  <c r="AL518" i="11" s="1"/>
  <c r="AC518" i="11"/>
  <c r="AM518" i="11"/>
  <c r="AD518" i="11"/>
  <c r="AN518" i="11"/>
  <c r="AE518" i="11"/>
  <c r="AO518" i="11"/>
  <c r="AF518" i="11"/>
  <c r="AG518" i="11" s="1"/>
  <c r="AH518" i="11"/>
  <c r="AI518" i="11"/>
  <c r="AA836" i="11"/>
  <c r="AB836" i="11" s="1"/>
  <c r="AJ836" i="11"/>
  <c r="AK836" i="11"/>
  <c r="AL836" i="11" s="1"/>
  <c r="AC836" i="11"/>
  <c r="AM836" i="11"/>
  <c r="AD836" i="11"/>
  <c r="AN836" i="11"/>
  <c r="AE836" i="11"/>
  <c r="AO836" i="11"/>
  <c r="AF836" i="11"/>
  <c r="AG836" i="11" s="1"/>
  <c r="AH836" i="11"/>
  <c r="AI836" i="11"/>
  <c r="AJ510" i="11"/>
  <c r="AF510" i="11"/>
  <c r="AG510" i="11" s="1"/>
  <c r="AH510" i="11"/>
  <c r="AI510" i="11"/>
  <c r="AK510" i="11"/>
  <c r="AL510" i="11" s="1"/>
  <c r="AA510" i="11"/>
  <c r="AB510" i="11" s="1"/>
  <c r="AM510" i="11"/>
  <c r="AC510" i="11"/>
  <c r="AN510" i="11"/>
  <c r="AD510" i="11"/>
  <c r="AO510" i="11"/>
  <c r="AE510" i="11"/>
  <c r="AH719" i="11"/>
  <c r="AI719" i="11"/>
  <c r="AA719" i="11"/>
  <c r="AB719" i="11" s="1"/>
  <c r="AJ719" i="11"/>
  <c r="AC719" i="11"/>
  <c r="AK719" i="11"/>
  <c r="AL719" i="11" s="1"/>
  <c r="AD719" i="11"/>
  <c r="AM719" i="11"/>
  <c r="AE719" i="11"/>
  <c r="AN719" i="11"/>
  <c r="AF719" i="11"/>
  <c r="AG719" i="11" s="1"/>
  <c r="AO719" i="11"/>
  <c r="AC364" i="11"/>
  <c r="AE364" i="11"/>
  <c r="AO364" i="11"/>
  <c r="AF364" i="11"/>
  <c r="AG364" i="11" s="1"/>
  <c r="AI364" i="11"/>
  <c r="AA364" i="11"/>
  <c r="AB364" i="11" s="1"/>
  <c r="AK364" i="11"/>
  <c r="AL364" i="11" s="1"/>
  <c r="AD364" i="11"/>
  <c r="AJ364" i="11"/>
  <c r="AM364" i="11"/>
  <c r="AH364" i="11"/>
  <c r="AN364" i="11"/>
  <c r="AF987" i="11"/>
  <c r="AG987" i="11" s="1"/>
  <c r="AO987" i="11"/>
  <c r="AH987" i="11"/>
  <c r="AI987" i="11"/>
  <c r="AA987" i="11"/>
  <c r="AB987" i="11" s="1"/>
  <c r="AJ987" i="11"/>
  <c r="AK987" i="11"/>
  <c r="AL987" i="11" s="1"/>
  <c r="AC987" i="11"/>
  <c r="AD987" i="11"/>
  <c r="AM987" i="11"/>
  <c r="AE987" i="11"/>
  <c r="AN987" i="11"/>
  <c r="AE172" i="11"/>
  <c r="AN172" i="11"/>
  <c r="AH172" i="11"/>
  <c r="AA172" i="11"/>
  <c r="AB172" i="11" s="1"/>
  <c r="AM172" i="11"/>
  <c r="AC172" i="11"/>
  <c r="AO172" i="11"/>
  <c r="AD172" i="11"/>
  <c r="AF172" i="11"/>
  <c r="AG172" i="11" s="1"/>
  <c r="AI172" i="11"/>
  <c r="AJ172" i="11"/>
  <c r="AK172" i="11"/>
  <c r="AL172" i="11" s="1"/>
  <c r="AE233" i="11"/>
  <c r="AN233" i="11"/>
  <c r="AF233" i="11"/>
  <c r="AG233" i="11" s="1"/>
  <c r="AO233" i="11"/>
  <c r="AJ233" i="11"/>
  <c r="AM233" i="11"/>
  <c r="AA233" i="11"/>
  <c r="AB233" i="11" s="1"/>
  <c r="AC233" i="11"/>
  <c r="AD233" i="11"/>
  <c r="AH233" i="11"/>
  <c r="AI233" i="11"/>
  <c r="AK233" i="11"/>
  <c r="AL233" i="11" s="1"/>
  <c r="AA152" i="11"/>
  <c r="AB152" i="11" s="1"/>
  <c r="AK152" i="11"/>
  <c r="AL152" i="11" s="1"/>
  <c r="AC152" i="11"/>
  <c r="AM152" i="11"/>
  <c r="AE152" i="11"/>
  <c r="AO152" i="11"/>
  <c r="AH152" i="11"/>
  <c r="AN152" i="11"/>
  <c r="AD152" i="11"/>
  <c r="AF152" i="11"/>
  <c r="AG152" i="11" s="1"/>
  <c r="AI152" i="11"/>
  <c r="AJ152" i="11"/>
  <c r="AE961" i="11"/>
  <c r="AN961" i="11"/>
  <c r="AF961" i="11"/>
  <c r="AG961" i="11" s="1"/>
  <c r="AO961" i="11"/>
  <c r="AH961" i="11"/>
  <c r="AI961" i="11"/>
  <c r="AA961" i="11"/>
  <c r="AB961" i="11" s="1"/>
  <c r="AJ961" i="11"/>
  <c r="AK961" i="11"/>
  <c r="AL961" i="11" s="1"/>
  <c r="AC961" i="11"/>
  <c r="AD961" i="11"/>
  <c r="AM961" i="11"/>
  <c r="AA562" i="11"/>
  <c r="AB562" i="11" s="1"/>
  <c r="AJ562" i="11"/>
  <c r="AC562" i="11"/>
  <c r="AK562" i="11"/>
  <c r="AL562" i="11" s="1"/>
  <c r="AF562" i="11"/>
  <c r="AG562" i="11" s="1"/>
  <c r="AH562" i="11"/>
  <c r="AM562" i="11"/>
  <c r="AN562" i="11"/>
  <c r="AO562" i="11"/>
  <c r="AD562" i="11"/>
  <c r="AE562" i="11"/>
  <c r="AI562" i="11"/>
  <c r="AD164" i="11"/>
  <c r="AM164" i="11"/>
  <c r="AE164" i="11"/>
  <c r="AN164" i="11"/>
  <c r="AH164" i="11"/>
  <c r="AJ164" i="11"/>
  <c r="AO164" i="11"/>
  <c r="AA164" i="11"/>
  <c r="AB164" i="11" s="1"/>
  <c r="AC164" i="11"/>
  <c r="AF164" i="11"/>
  <c r="AG164" i="11" s="1"/>
  <c r="AI164" i="11"/>
  <c r="AK164" i="11"/>
  <c r="AL164" i="11" s="1"/>
  <c r="AO111" i="11"/>
  <c r="AD111" i="11"/>
  <c r="AM111" i="11"/>
  <c r="AE111" i="11"/>
  <c r="AN111" i="11"/>
  <c r="AF111" i="11"/>
  <c r="AG111" i="11" s="1"/>
  <c r="AI111" i="11"/>
  <c r="AA111" i="11"/>
  <c r="AB111" i="11" s="1"/>
  <c r="AJ111" i="11"/>
  <c r="AK111" i="11"/>
  <c r="AL111" i="11" s="1"/>
  <c r="AC111" i="11"/>
  <c r="AH111" i="11"/>
  <c r="AD856" i="11"/>
  <c r="AM856" i="11"/>
  <c r="AF856" i="11"/>
  <c r="AG856" i="11" s="1"/>
  <c r="AH856" i="11"/>
  <c r="AI856" i="11"/>
  <c r="AJ856" i="11"/>
  <c r="AA856" i="11"/>
  <c r="AB856" i="11" s="1"/>
  <c r="AK856" i="11"/>
  <c r="AL856" i="11" s="1"/>
  <c r="AC856" i="11"/>
  <c r="AN856" i="11"/>
  <c r="AE856" i="11"/>
  <c r="AO856" i="11"/>
  <c r="AJ145" i="11"/>
  <c r="AH145" i="11"/>
  <c r="AI145" i="11"/>
  <c r="AA145" i="11"/>
  <c r="AB145" i="11" s="1"/>
  <c r="AD145" i="11"/>
  <c r="AN145" i="11"/>
  <c r="AC145" i="11"/>
  <c r="AE145" i="11"/>
  <c r="AF145" i="11"/>
  <c r="AG145" i="11" s="1"/>
  <c r="AK145" i="11"/>
  <c r="AL145" i="11" s="1"/>
  <c r="AM145" i="11"/>
  <c r="AO145" i="11"/>
  <c r="AA394" i="11"/>
  <c r="AB394" i="11" s="1"/>
  <c r="AI394" i="11"/>
  <c r="AE394" i="11"/>
  <c r="AN394" i="11"/>
  <c r="AF394" i="11"/>
  <c r="AG394" i="11" s="1"/>
  <c r="AO394" i="11"/>
  <c r="AK394" i="11"/>
  <c r="AL394" i="11" s="1"/>
  <c r="AD394" i="11"/>
  <c r="AJ394" i="11"/>
  <c r="AM394" i="11"/>
  <c r="AC394" i="11"/>
  <c r="AH394" i="11"/>
  <c r="AC877" i="11"/>
  <c r="AD877" i="11"/>
  <c r="AM877" i="11"/>
  <c r="AE877" i="11"/>
  <c r="AN877" i="11"/>
  <c r="AF877" i="11"/>
  <c r="AG877" i="11" s="1"/>
  <c r="AO877" i="11"/>
  <c r="AH877" i="11"/>
  <c r="AI877" i="11"/>
  <c r="AA877" i="11"/>
  <c r="AB877" i="11" s="1"/>
  <c r="AJ877" i="11"/>
  <c r="AK877" i="11"/>
  <c r="AL877" i="11" s="1"/>
  <c r="AE144" i="11"/>
  <c r="AO144" i="11"/>
  <c r="AK144" i="11"/>
  <c r="AL144" i="11" s="1"/>
  <c r="AA144" i="11"/>
  <c r="AB144" i="11" s="1"/>
  <c r="AM144" i="11"/>
  <c r="AD144" i="11"/>
  <c r="AH144" i="11"/>
  <c r="AN144" i="11"/>
  <c r="AC144" i="11"/>
  <c r="AF144" i="11"/>
  <c r="AG144" i="11" s="1"/>
  <c r="AI144" i="11"/>
  <c r="AJ144" i="11"/>
  <c r="AH139" i="11"/>
  <c r="AA139" i="11"/>
  <c r="AB139" i="11" s="1"/>
  <c r="AM139" i="11"/>
  <c r="AC139" i="11"/>
  <c r="AN139" i="11"/>
  <c r="AD139" i="11"/>
  <c r="AO139" i="11"/>
  <c r="AF139" i="11"/>
  <c r="AG139" i="11" s="1"/>
  <c r="AJ139" i="11"/>
  <c r="AE139" i="11"/>
  <c r="AI139" i="11"/>
  <c r="AK139" i="11"/>
  <c r="AL139" i="11" s="1"/>
  <c r="AI507" i="11"/>
  <c r="AJ507" i="11"/>
  <c r="AA507" i="11"/>
  <c r="AB507" i="11" s="1"/>
  <c r="AK507" i="11"/>
  <c r="AL507" i="11" s="1"/>
  <c r="AM507" i="11"/>
  <c r="AC507" i="11"/>
  <c r="AN507" i="11"/>
  <c r="AD507" i="11"/>
  <c r="AO507" i="11"/>
  <c r="AE507" i="11"/>
  <c r="AF507" i="11"/>
  <c r="AG507" i="11" s="1"/>
  <c r="AH507" i="11"/>
  <c r="AF318" i="11"/>
  <c r="AG318" i="11" s="1"/>
  <c r="AO318" i="11"/>
  <c r="AH318" i="11"/>
  <c r="AC318" i="11"/>
  <c r="AJ318" i="11"/>
  <c r="AK318" i="11"/>
  <c r="AL318" i="11" s="1"/>
  <c r="AM318" i="11"/>
  <c r="AN318" i="11"/>
  <c r="AA318" i="11"/>
  <c r="AB318" i="11" s="1"/>
  <c r="AD318" i="11"/>
  <c r="AE318" i="11"/>
  <c r="AI318" i="11"/>
  <c r="AC494" i="11"/>
  <c r="AM494" i="11"/>
  <c r="AF494" i="11"/>
  <c r="AG494" i="11" s="1"/>
  <c r="AH494" i="11"/>
  <c r="AI494" i="11"/>
  <c r="AJ494" i="11"/>
  <c r="AK494" i="11"/>
  <c r="AL494" i="11" s="1"/>
  <c r="AA494" i="11"/>
  <c r="AB494" i="11" s="1"/>
  <c r="AN494" i="11"/>
  <c r="AD494" i="11"/>
  <c r="AO494" i="11"/>
  <c r="AE494" i="11"/>
  <c r="AF923" i="11"/>
  <c r="AG923" i="11" s="1"/>
  <c r="AO923" i="11"/>
  <c r="AH923" i="11"/>
  <c r="AI923" i="11"/>
  <c r="AA923" i="11"/>
  <c r="AB923" i="11" s="1"/>
  <c r="AJ923" i="11"/>
  <c r="AK923" i="11"/>
  <c r="AL923" i="11" s="1"/>
  <c r="AC923" i="11"/>
  <c r="AD923" i="11"/>
  <c r="AM923" i="11"/>
  <c r="AE923" i="11"/>
  <c r="AN923" i="11"/>
  <c r="AF579" i="11"/>
  <c r="AG579" i="11" s="1"/>
  <c r="AO579" i="11"/>
  <c r="AH579" i="11"/>
  <c r="AI579" i="11"/>
  <c r="AA579" i="11"/>
  <c r="AB579" i="11" s="1"/>
  <c r="AJ579" i="11"/>
  <c r="AK579" i="11"/>
  <c r="AL579" i="11" s="1"/>
  <c r="AC579" i="11"/>
  <c r="AM579" i="11"/>
  <c r="AD579" i="11"/>
  <c r="AN579" i="11"/>
  <c r="AE579" i="11"/>
  <c r="AH930" i="11"/>
  <c r="AI930" i="11"/>
  <c r="AA930" i="11"/>
  <c r="AB930" i="11" s="1"/>
  <c r="AJ930" i="11"/>
  <c r="AC930" i="11"/>
  <c r="AK930" i="11"/>
  <c r="AL930" i="11" s="1"/>
  <c r="AD930" i="11"/>
  <c r="AM930" i="11"/>
  <c r="AE930" i="11"/>
  <c r="AN930" i="11"/>
  <c r="AF930" i="11"/>
  <c r="AG930" i="11" s="1"/>
  <c r="AO930" i="11"/>
  <c r="AH528" i="11"/>
  <c r="AA528" i="11"/>
  <c r="AB528" i="11" s="1"/>
  <c r="AI528" i="11"/>
  <c r="AJ528" i="11"/>
  <c r="AC528" i="11"/>
  <c r="AK528" i="11"/>
  <c r="AL528" i="11" s="1"/>
  <c r="AD528" i="11"/>
  <c r="AM528" i="11"/>
  <c r="AE528" i="11"/>
  <c r="AN528" i="11"/>
  <c r="AF528" i="11"/>
  <c r="AG528" i="11" s="1"/>
  <c r="AO528" i="11"/>
  <c r="AJ60" i="11"/>
  <c r="AE60" i="11"/>
  <c r="AO60" i="11"/>
  <c r="AF60" i="11"/>
  <c r="AG60" i="11" s="1"/>
  <c r="AH60" i="11"/>
  <c r="AI60" i="11"/>
  <c r="AK60" i="11"/>
  <c r="AL60" i="11" s="1"/>
  <c r="AA60" i="11"/>
  <c r="AB60" i="11" s="1"/>
  <c r="AM60" i="11"/>
  <c r="AC60" i="11"/>
  <c r="AN60" i="11"/>
  <c r="AD60" i="11"/>
  <c r="AA852" i="11"/>
  <c r="AB852" i="11" s="1"/>
  <c r="AJ852" i="11"/>
  <c r="AE852" i="11"/>
  <c r="AO852" i="11"/>
  <c r="AF852" i="11"/>
  <c r="AG852" i="11" s="1"/>
  <c r="AH852" i="11"/>
  <c r="AI852" i="11"/>
  <c r="AK852" i="11"/>
  <c r="AL852" i="11" s="1"/>
  <c r="AC852" i="11"/>
  <c r="AM852" i="11"/>
  <c r="AD852" i="11"/>
  <c r="AN852" i="11"/>
  <c r="AF42" i="11"/>
  <c r="AG42" i="11" s="1"/>
  <c r="AO42" i="11"/>
  <c r="AI42" i="11"/>
  <c r="AH42" i="11"/>
  <c r="AJ42" i="11"/>
  <c r="AM42" i="11"/>
  <c r="AD42" i="11"/>
  <c r="AK42" i="11"/>
  <c r="AL42" i="11" s="1"/>
  <c r="AN42" i="11"/>
  <c r="AA42" i="11"/>
  <c r="AB42" i="11" s="1"/>
  <c r="AC42" i="11"/>
  <c r="AE42" i="11"/>
  <c r="AA950" i="11"/>
  <c r="AB950" i="11" s="1"/>
  <c r="AJ950" i="11"/>
  <c r="AC950" i="11"/>
  <c r="AK950" i="11"/>
  <c r="AL950" i="11" s="1"/>
  <c r="AD950" i="11"/>
  <c r="AM950" i="11"/>
  <c r="AE950" i="11"/>
  <c r="AN950" i="11"/>
  <c r="AF950" i="11"/>
  <c r="AG950" i="11" s="1"/>
  <c r="AO950" i="11"/>
  <c r="AH950" i="11"/>
  <c r="AI950" i="11"/>
  <c r="AD466" i="11"/>
  <c r="AF466" i="11"/>
  <c r="AG466" i="11" s="1"/>
  <c r="AC466" i="11"/>
  <c r="AN466" i="11"/>
  <c r="AE466" i="11"/>
  <c r="AH466" i="11"/>
  <c r="AI466" i="11"/>
  <c r="AJ466" i="11"/>
  <c r="AK466" i="11"/>
  <c r="AL466" i="11" s="1"/>
  <c r="AM466" i="11"/>
  <c r="AA466" i="11"/>
  <c r="AB466" i="11" s="1"/>
  <c r="AO466" i="11"/>
  <c r="AD535" i="11"/>
  <c r="AM535" i="11"/>
  <c r="AE535" i="11"/>
  <c r="AN535" i="11"/>
  <c r="AF535" i="11"/>
  <c r="AG535" i="11" s="1"/>
  <c r="AO535" i="11"/>
  <c r="AH535" i="11"/>
  <c r="AI535" i="11"/>
  <c r="AJ535" i="11"/>
  <c r="AA535" i="11"/>
  <c r="AB535" i="11" s="1"/>
  <c r="AK535" i="11"/>
  <c r="AL535" i="11" s="1"/>
  <c r="AC535" i="11"/>
  <c r="AF168" i="11"/>
  <c r="AG168" i="11" s="1"/>
  <c r="AH168" i="11"/>
  <c r="AJ168" i="11"/>
  <c r="AC168" i="11"/>
  <c r="AM168" i="11"/>
  <c r="AI168" i="11"/>
  <c r="AK168" i="11"/>
  <c r="AL168" i="11" s="1"/>
  <c r="AN168" i="11"/>
  <c r="AO168" i="11"/>
  <c r="AA168" i="11"/>
  <c r="AB168" i="11" s="1"/>
  <c r="AD168" i="11"/>
  <c r="AE168" i="11"/>
  <c r="AH901" i="11"/>
  <c r="AI901" i="11"/>
  <c r="AA901" i="11"/>
  <c r="AB901" i="11" s="1"/>
  <c r="AJ901" i="11"/>
  <c r="AK901" i="11"/>
  <c r="AL901" i="11" s="1"/>
  <c r="AC901" i="11"/>
  <c r="AD901" i="11"/>
  <c r="AM901" i="11"/>
  <c r="AE901" i="11"/>
  <c r="AN901" i="11"/>
  <c r="AF901" i="11"/>
  <c r="AG901" i="11" s="1"/>
  <c r="AO901" i="11"/>
  <c r="AD552" i="11"/>
  <c r="AM552" i="11"/>
  <c r="AE552" i="11"/>
  <c r="AN552" i="11"/>
  <c r="AH552" i="11"/>
  <c r="AJ552" i="11"/>
  <c r="AA552" i="11"/>
  <c r="AB552" i="11" s="1"/>
  <c r="AC552" i="11"/>
  <c r="AF552" i="11"/>
  <c r="AG552" i="11" s="1"/>
  <c r="AI552" i="11"/>
  <c r="AK552" i="11"/>
  <c r="AL552" i="11" s="1"/>
  <c r="AO552" i="11"/>
  <c r="AE588" i="11"/>
  <c r="AN588" i="11"/>
  <c r="AD588" i="11"/>
  <c r="AO588" i="11"/>
  <c r="AF588" i="11"/>
  <c r="AG588" i="11" s="1"/>
  <c r="AH588" i="11"/>
  <c r="AI588" i="11"/>
  <c r="AJ588" i="11"/>
  <c r="AK588" i="11"/>
  <c r="AL588" i="11" s="1"/>
  <c r="AA588" i="11"/>
  <c r="AB588" i="11" s="1"/>
  <c r="AC588" i="11"/>
  <c r="AM588" i="11"/>
  <c r="AH531" i="11"/>
  <c r="AI531" i="11"/>
  <c r="AA531" i="11"/>
  <c r="AB531" i="11" s="1"/>
  <c r="AJ531" i="11"/>
  <c r="AK531" i="11"/>
  <c r="AL531" i="11" s="1"/>
  <c r="AC531" i="11"/>
  <c r="AM531" i="11"/>
  <c r="AD531" i="11"/>
  <c r="AN531" i="11"/>
  <c r="AE531" i="11"/>
  <c r="AO531" i="11"/>
  <c r="AF531" i="11"/>
  <c r="AG531" i="11" s="1"/>
  <c r="AA873" i="11"/>
  <c r="AB873" i="11" s="1"/>
  <c r="AJ873" i="11"/>
  <c r="AK873" i="11"/>
  <c r="AL873" i="11" s="1"/>
  <c r="AC873" i="11"/>
  <c r="AD873" i="11"/>
  <c r="AM873" i="11"/>
  <c r="AE873" i="11"/>
  <c r="AN873" i="11"/>
  <c r="AF873" i="11"/>
  <c r="AG873" i="11" s="1"/>
  <c r="AO873" i="11"/>
  <c r="AH873" i="11"/>
  <c r="AI873" i="11"/>
  <c r="AI406" i="11"/>
  <c r="AJ406" i="11"/>
  <c r="AE406" i="11"/>
  <c r="AO406" i="11"/>
  <c r="AA406" i="11"/>
  <c r="AB406" i="11" s="1"/>
  <c r="AC406" i="11"/>
  <c r="AF406" i="11"/>
  <c r="AG406" i="11" s="1"/>
  <c r="AD406" i="11"/>
  <c r="AH406" i="11"/>
  <c r="AK406" i="11"/>
  <c r="AL406" i="11" s="1"/>
  <c r="AM406" i="11"/>
  <c r="AN406" i="11"/>
  <c r="AC219" i="11"/>
  <c r="AD219" i="11"/>
  <c r="AM219" i="11"/>
  <c r="AF219" i="11"/>
  <c r="AG219" i="11" s="1"/>
  <c r="AO219" i="11"/>
  <c r="AI219" i="11"/>
  <c r="AK219" i="11"/>
  <c r="AL219" i="11" s="1"/>
  <c r="AN219" i="11"/>
  <c r="AA219" i="11"/>
  <c r="AB219" i="11" s="1"/>
  <c r="AE219" i="11"/>
  <c r="AH219" i="11"/>
  <c r="AJ219" i="11"/>
  <c r="AE866" i="11"/>
  <c r="AN866" i="11"/>
  <c r="AH866" i="11"/>
  <c r="AI866" i="11"/>
  <c r="AJ866" i="11"/>
  <c r="AA866" i="11"/>
  <c r="AB866" i="11" s="1"/>
  <c r="AK866" i="11"/>
  <c r="AL866" i="11" s="1"/>
  <c r="AC866" i="11"/>
  <c r="AM866" i="11"/>
  <c r="AD866" i="11"/>
  <c r="AO866" i="11"/>
  <c r="AF866" i="11"/>
  <c r="AG866" i="11" s="1"/>
  <c r="AC474" i="11"/>
  <c r="AK474" i="11"/>
  <c r="AL474" i="11" s="1"/>
  <c r="AI474" i="11"/>
  <c r="AE474" i="11"/>
  <c r="AO474" i="11"/>
  <c r="AF474" i="11"/>
  <c r="AG474" i="11" s="1"/>
  <c r="AH474" i="11"/>
  <c r="AJ474" i="11"/>
  <c r="AA474" i="11"/>
  <c r="AB474" i="11" s="1"/>
  <c r="AM474" i="11"/>
  <c r="AD474" i="11"/>
  <c r="AN474" i="11"/>
  <c r="AI251" i="11"/>
  <c r="AJ251" i="11"/>
  <c r="AK251" i="11"/>
  <c r="AL251" i="11" s="1"/>
  <c r="AA251" i="11"/>
  <c r="AB251" i="11" s="1"/>
  <c r="AM251" i="11"/>
  <c r="AC251" i="11"/>
  <c r="AN251" i="11"/>
  <c r="AD251" i="11"/>
  <c r="AO251" i="11"/>
  <c r="AE251" i="11"/>
  <c r="AF251" i="11"/>
  <c r="AG251" i="11" s="1"/>
  <c r="AH251" i="11"/>
  <c r="AI490" i="11"/>
  <c r="AE490" i="11"/>
  <c r="AN490" i="11"/>
  <c r="AF490" i="11"/>
  <c r="AG490" i="11" s="1"/>
  <c r="AO490" i="11"/>
  <c r="AH490" i="11"/>
  <c r="AJ490" i="11"/>
  <c r="AA490" i="11"/>
  <c r="AB490" i="11" s="1"/>
  <c r="AK490" i="11"/>
  <c r="AL490" i="11" s="1"/>
  <c r="AC490" i="11"/>
  <c r="AD490" i="11"/>
  <c r="AM490" i="11"/>
  <c r="AC293" i="11"/>
  <c r="AK293" i="11"/>
  <c r="AL293" i="11" s="1"/>
  <c r="AD293" i="11"/>
  <c r="AM293" i="11"/>
  <c r="AF293" i="11"/>
  <c r="AG293" i="11" s="1"/>
  <c r="AO293" i="11"/>
  <c r="AH293" i="11"/>
  <c r="AE293" i="11"/>
  <c r="AI293" i="11"/>
  <c r="AJ293" i="11"/>
  <c r="AN293" i="11"/>
  <c r="AA293" i="11"/>
  <c r="AB293" i="11" s="1"/>
  <c r="AF844" i="11"/>
  <c r="AG844" i="11" s="1"/>
  <c r="AO844" i="11"/>
  <c r="AC844" i="11"/>
  <c r="AM844" i="11"/>
  <c r="AD844" i="11"/>
  <c r="AN844" i="11"/>
  <c r="AE844" i="11"/>
  <c r="AH844" i="11"/>
  <c r="AI844" i="11"/>
  <c r="AJ844" i="11"/>
  <c r="AA844" i="11"/>
  <c r="AB844" i="11" s="1"/>
  <c r="AK844" i="11"/>
  <c r="AL844" i="11" s="1"/>
  <c r="AH736" i="11"/>
  <c r="AI736" i="11"/>
  <c r="AJ736" i="11"/>
  <c r="AA736" i="11"/>
  <c r="AB736" i="11" s="1"/>
  <c r="AK736" i="11"/>
  <c r="AL736" i="11" s="1"/>
  <c r="AC736" i="11"/>
  <c r="AD736" i="11"/>
  <c r="AM736" i="11"/>
  <c r="AE736" i="11"/>
  <c r="AN736" i="11"/>
  <c r="AF736" i="11"/>
  <c r="AG736" i="11" s="1"/>
  <c r="AO736" i="11"/>
  <c r="AA937" i="11"/>
  <c r="AB937" i="11" s="1"/>
  <c r="AJ937" i="11"/>
  <c r="AK937" i="11"/>
  <c r="AL937" i="11" s="1"/>
  <c r="AC937" i="11"/>
  <c r="AD937" i="11"/>
  <c r="AM937" i="11"/>
  <c r="AE937" i="11"/>
  <c r="AN937" i="11"/>
  <c r="AF937" i="11"/>
  <c r="AG937" i="11" s="1"/>
  <c r="AO937" i="11"/>
  <c r="AH937" i="11"/>
  <c r="AI937" i="11"/>
  <c r="AD33" i="11"/>
  <c r="AN33" i="11"/>
  <c r="AA33" i="11"/>
  <c r="AB33" i="11" s="1"/>
  <c r="AM33" i="11"/>
  <c r="AC33" i="11"/>
  <c r="AO33" i="11"/>
  <c r="AI33" i="11"/>
  <c r="AJ33" i="11"/>
  <c r="AK33" i="11"/>
  <c r="AL33" i="11" s="1"/>
  <c r="AF33" i="11"/>
  <c r="AG33" i="11" s="1"/>
  <c r="AH33" i="11"/>
  <c r="AE33" i="11"/>
  <c r="AE578" i="11"/>
  <c r="AM578" i="11"/>
  <c r="AC578" i="11"/>
  <c r="AD578" i="11"/>
  <c r="AN578" i="11"/>
  <c r="AF578" i="11"/>
  <c r="AG578" i="11" s="1"/>
  <c r="AO578" i="11"/>
  <c r="AH578" i="11"/>
  <c r="AI578" i="11"/>
  <c r="AJ578" i="11"/>
  <c r="AA578" i="11"/>
  <c r="AB578" i="11" s="1"/>
  <c r="AK578" i="11"/>
  <c r="AL578" i="11" s="1"/>
  <c r="AE558" i="11"/>
  <c r="AO558" i="11"/>
  <c r="AF558" i="11"/>
  <c r="AG558" i="11" s="1"/>
  <c r="AJ558" i="11"/>
  <c r="AC558" i="11"/>
  <c r="AM558" i="11"/>
  <c r="AA558" i="11"/>
  <c r="AB558" i="11" s="1"/>
  <c r="AD558" i="11"/>
  <c r="AH558" i="11"/>
  <c r="AI558" i="11"/>
  <c r="AK558" i="11"/>
  <c r="AL558" i="11" s="1"/>
  <c r="AN558" i="11"/>
  <c r="AD652" i="11"/>
  <c r="AM652" i="11"/>
  <c r="AE652" i="11"/>
  <c r="AN652" i="11"/>
  <c r="AF652" i="11"/>
  <c r="AG652" i="11" s="1"/>
  <c r="AO652" i="11"/>
  <c r="AH652" i="11"/>
  <c r="AI652" i="11"/>
  <c r="AJ652" i="11"/>
  <c r="AA652" i="11"/>
  <c r="AB652" i="11" s="1"/>
  <c r="AK652" i="11"/>
  <c r="AL652" i="11" s="1"/>
  <c r="AC652" i="11"/>
  <c r="AK833" i="11"/>
  <c r="AL833" i="11" s="1"/>
  <c r="AE833" i="11"/>
  <c r="AO833" i="11"/>
  <c r="AF833" i="11"/>
  <c r="AG833" i="11" s="1"/>
  <c r="AH833" i="11"/>
  <c r="AI833" i="11"/>
  <c r="AJ833" i="11"/>
  <c r="AA833" i="11"/>
  <c r="AB833" i="11" s="1"/>
  <c r="AC833" i="11"/>
  <c r="AM833" i="11"/>
  <c r="AD833" i="11"/>
  <c r="AN833" i="11"/>
  <c r="AJ574" i="11"/>
  <c r="AK574" i="11"/>
  <c r="AL574" i="11" s="1"/>
  <c r="AA574" i="11"/>
  <c r="AB574" i="11" s="1"/>
  <c r="AM574" i="11"/>
  <c r="AC574" i="11"/>
  <c r="AN574" i="11"/>
  <c r="AD574" i="11"/>
  <c r="AO574" i="11"/>
  <c r="AE574" i="11"/>
  <c r="AF574" i="11"/>
  <c r="AG574" i="11" s="1"/>
  <c r="AH574" i="11"/>
  <c r="AI574" i="11"/>
  <c r="AF910" i="11"/>
  <c r="AG910" i="11" s="1"/>
  <c r="AO910" i="11"/>
  <c r="AH910" i="11"/>
  <c r="AI910" i="11"/>
  <c r="AA910" i="11"/>
  <c r="AB910" i="11" s="1"/>
  <c r="AJ910" i="11"/>
  <c r="AC910" i="11"/>
  <c r="AK910" i="11"/>
  <c r="AL910" i="11" s="1"/>
  <c r="AD910" i="11"/>
  <c r="AM910" i="11"/>
  <c r="AE910" i="11"/>
  <c r="AN910" i="11"/>
  <c r="AD622" i="11"/>
  <c r="AN622" i="11"/>
  <c r="AC622" i="11"/>
  <c r="AO622" i="11"/>
  <c r="AE622" i="11"/>
  <c r="AF622" i="11"/>
  <c r="AG622" i="11" s="1"/>
  <c r="AH622" i="11"/>
  <c r="AI622" i="11"/>
  <c r="AJ622" i="11"/>
  <c r="AK622" i="11"/>
  <c r="AL622" i="11" s="1"/>
  <c r="AA622" i="11"/>
  <c r="AB622" i="11" s="1"/>
  <c r="AM622" i="11"/>
  <c r="AA838" i="11"/>
  <c r="AB838" i="11" s="1"/>
  <c r="AK838" i="11"/>
  <c r="AL838" i="11" s="1"/>
  <c r="AC838" i="11"/>
  <c r="AM838" i="11"/>
  <c r="AD838" i="11"/>
  <c r="AN838" i="11"/>
  <c r="AE838" i="11"/>
  <c r="AO838" i="11"/>
  <c r="AF838" i="11"/>
  <c r="AG838" i="11" s="1"/>
  <c r="AH838" i="11"/>
  <c r="AI838" i="11"/>
  <c r="AJ838" i="11"/>
  <c r="AE728" i="11"/>
  <c r="AN728" i="11"/>
  <c r="AF728" i="11"/>
  <c r="AG728" i="11" s="1"/>
  <c r="AO728" i="11"/>
  <c r="AH728" i="11"/>
  <c r="AI728" i="11"/>
  <c r="AJ728" i="11"/>
  <c r="AA728" i="11"/>
  <c r="AB728" i="11" s="1"/>
  <c r="AK728" i="11"/>
  <c r="AL728" i="11" s="1"/>
  <c r="AC728" i="11"/>
  <c r="AD728" i="11"/>
  <c r="AM728" i="11"/>
  <c r="AC73" i="11"/>
  <c r="AM73" i="11"/>
  <c r="AD73" i="11"/>
  <c r="AH73" i="11"/>
  <c r="AI73" i="11"/>
  <c r="AJ73" i="11"/>
  <c r="AN73" i="11"/>
  <c r="AA73" i="11"/>
  <c r="AB73" i="11" s="1"/>
  <c r="AO73" i="11"/>
  <c r="AE73" i="11"/>
  <c r="AF73" i="11"/>
  <c r="AG73" i="11" s="1"/>
  <c r="AK73" i="11"/>
  <c r="AL73" i="11" s="1"/>
  <c r="AD986" i="11"/>
  <c r="AM986" i="11"/>
  <c r="AE986" i="11"/>
  <c r="AN986" i="11"/>
  <c r="AF986" i="11"/>
  <c r="AG986" i="11" s="1"/>
  <c r="AO986" i="11"/>
  <c r="AH986" i="11"/>
  <c r="AI986" i="11"/>
  <c r="AA986" i="11"/>
  <c r="AB986" i="11" s="1"/>
  <c r="AJ986" i="11"/>
  <c r="AC986" i="11"/>
  <c r="AK986" i="11"/>
  <c r="AL986" i="11" s="1"/>
  <c r="AD410" i="11"/>
  <c r="AM410" i="11"/>
  <c r="AE410" i="11"/>
  <c r="AN410" i="11"/>
  <c r="AA410" i="11"/>
  <c r="AB410" i="11" s="1"/>
  <c r="AJ410" i="11"/>
  <c r="AO410" i="11"/>
  <c r="AF410" i="11"/>
  <c r="AG410" i="11" s="1"/>
  <c r="AH410" i="11"/>
  <c r="AI410" i="11"/>
  <c r="AK410" i="11"/>
  <c r="AL410" i="11" s="1"/>
  <c r="AC410" i="11"/>
  <c r="AK189" i="11"/>
  <c r="AL189" i="11" s="1"/>
  <c r="AD189" i="11"/>
  <c r="AN189" i="11"/>
  <c r="AI189" i="11"/>
  <c r="AJ189" i="11"/>
  <c r="AM189" i="11"/>
  <c r="AA189" i="11"/>
  <c r="AB189" i="11" s="1"/>
  <c r="AO189" i="11"/>
  <c r="AC189" i="11"/>
  <c r="AF189" i="11"/>
  <c r="AG189" i="11" s="1"/>
  <c r="AE189" i="11"/>
  <c r="AH189" i="11"/>
  <c r="AC158" i="11"/>
  <c r="AK158" i="11"/>
  <c r="AL158" i="11" s="1"/>
  <c r="AD158" i="11"/>
  <c r="AM158" i="11"/>
  <c r="AF158" i="11"/>
  <c r="AG158" i="11" s="1"/>
  <c r="AO158" i="11"/>
  <c r="AH158" i="11"/>
  <c r="AN158" i="11"/>
  <c r="AA158" i="11"/>
  <c r="AB158" i="11" s="1"/>
  <c r="AE158" i="11"/>
  <c r="AI158" i="11"/>
  <c r="AJ158" i="11"/>
  <c r="AA182" i="11"/>
  <c r="AB182" i="11" s="1"/>
  <c r="AK182" i="11"/>
  <c r="AL182" i="11" s="1"/>
  <c r="AD182" i="11"/>
  <c r="AM182" i="11"/>
  <c r="AI182" i="11"/>
  <c r="AJ182" i="11"/>
  <c r="AN182" i="11"/>
  <c r="AC182" i="11"/>
  <c r="AO182" i="11"/>
  <c r="AE182" i="11"/>
  <c r="AF182" i="11"/>
  <c r="AG182" i="11" s="1"/>
  <c r="AH182" i="11"/>
  <c r="AJ565" i="11"/>
  <c r="AC565" i="11"/>
  <c r="AK565" i="11"/>
  <c r="AL565" i="11" s="1"/>
  <c r="AH565" i="11"/>
  <c r="AI565" i="11"/>
  <c r="AM565" i="11"/>
  <c r="AA565" i="11"/>
  <c r="AB565" i="11" s="1"/>
  <c r="AN565" i="11"/>
  <c r="AD565" i="11"/>
  <c r="AO565" i="11"/>
  <c r="AE565" i="11"/>
  <c r="AF565" i="11"/>
  <c r="AG565" i="11" s="1"/>
  <c r="AD463" i="11"/>
  <c r="AM463" i="11"/>
  <c r="AJ463" i="11"/>
  <c r="AN463" i="11"/>
  <c r="AI463" i="11"/>
  <c r="AK463" i="11"/>
  <c r="AL463" i="11" s="1"/>
  <c r="AA463" i="11"/>
  <c r="AB463" i="11" s="1"/>
  <c r="AO463" i="11"/>
  <c r="AC463" i="11"/>
  <c r="AE463" i="11"/>
  <c r="AF463" i="11"/>
  <c r="AG463" i="11" s="1"/>
  <c r="AH463" i="11"/>
  <c r="AF230" i="11"/>
  <c r="AG230" i="11" s="1"/>
  <c r="AO230" i="11"/>
  <c r="AC230" i="11"/>
  <c r="AK230" i="11"/>
  <c r="AL230" i="11" s="1"/>
  <c r="AA230" i="11"/>
  <c r="AB230" i="11" s="1"/>
  <c r="AD230" i="11"/>
  <c r="AE230" i="11"/>
  <c r="AH230" i="11"/>
  <c r="AI230" i="11"/>
  <c r="AJ230" i="11"/>
  <c r="AM230" i="11"/>
  <c r="AN230" i="11"/>
  <c r="AC689" i="11"/>
  <c r="AM689" i="11"/>
  <c r="AF689" i="11"/>
  <c r="AG689" i="11" s="1"/>
  <c r="AH689" i="11"/>
  <c r="AI689" i="11"/>
  <c r="AJ689" i="11"/>
  <c r="AK689" i="11"/>
  <c r="AL689" i="11" s="1"/>
  <c r="AA689" i="11"/>
  <c r="AB689" i="11" s="1"/>
  <c r="AN689" i="11"/>
  <c r="AD689" i="11"/>
  <c r="AO689" i="11"/>
  <c r="AE689" i="11"/>
  <c r="AF860" i="11"/>
  <c r="AG860" i="11" s="1"/>
  <c r="AO860" i="11"/>
  <c r="AH860" i="11"/>
  <c r="AI860" i="11"/>
  <c r="AJ860" i="11"/>
  <c r="AA860" i="11"/>
  <c r="AB860" i="11" s="1"/>
  <c r="AK860" i="11"/>
  <c r="AL860" i="11" s="1"/>
  <c r="AC860" i="11"/>
  <c r="AM860" i="11"/>
  <c r="AD860" i="11"/>
  <c r="AN860" i="11"/>
  <c r="AE860" i="11"/>
  <c r="AD486" i="11"/>
  <c r="AN486" i="11"/>
  <c r="AK486" i="11"/>
  <c r="AL486" i="11" s="1"/>
  <c r="AA486" i="11"/>
  <c r="AB486" i="11" s="1"/>
  <c r="AM486" i="11"/>
  <c r="AC486" i="11"/>
  <c r="AO486" i="11"/>
  <c r="AE486" i="11"/>
  <c r="AF486" i="11"/>
  <c r="AG486" i="11" s="1"/>
  <c r="AH486" i="11"/>
  <c r="AI486" i="11"/>
  <c r="AJ486" i="11"/>
  <c r="AF14" i="11"/>
  <c r="AG14" i="11" s="1"/>
  <c r="AD14" i="11"/>
  <c r="AO14" i="11"/>
  <c r="AC14" i="11"/>
  <c r="AE14" i="11"/>
  <c r="AI14" i="11"/>
  <c r="AK14" i="11"/>
  <c r="AL14" i="11" s="1"/>
  <c r="AM14" i="11"/>
  <c r="AN14" i="11"/>
  <c r="AH14" i="11"/>
  <c r="AJ14" i="11"/>
  <c r="AA14" i="11"/>
  <c r="AD386" i="11"/>
  <c r="AM386" i="11"/>
  <c r="AC386" i="11"/>
  <c r="AN386" i="11"/>
  <c r="AF386" i="11"/>
  <c r="AG386" i="11" s="1"/>
  <c r="AI386" i="11"/>
  <c r="AH386" i="11"/>
  <c r="AJ386" i="11"/>
  <c r="AO386" i="11"/>
  <c r="AE386" i="11"/>
  <c r="AK386" i="11"/>
  <c r="AL386" i="11" s="1"/>
  <c r="AA386" i="11"/>
  <c r="AB386" i="11" s="1"/>
  <c r="AH812" i="11"/>
  <c r="AI812" i="11"/>
  <c r="AJ812" i="11"/>
  <c r="AE812" i="11"/>
  <c r="AN812" i="11"/>
  <c r="AA812" i="11"/>
  <c r="AB812" i="11" s="1"/>
  <c r="AC812" i="11"/>
  <c r="AD812" i="11"/>
  <c r="AF812" i="11"/>
  <c r="AG812" i="11" s="1"/>
  <c r="AK812" i="11"/>
  <c r="AL812" i="11" s="1"/>
  <c r="AM812" i="11"/>
  <c r="AO812" i="11"/>
  <c r="AI571" i="11"/>
  <c r="AC571" i="11"/>
  <c r="AN571" i="11"/>
  <c r="AD571" i="11"/>
  <c r="AO571" i="11"/>
  <c r="AE571" i="11"/>
  <c r="AF571" i="11"/>
  <c r="AG571" i="11" s="1"/>
  <c r="AH571" i="11"/>
  <c r="AJ571" i="11"/>
  <c r="AA571" i="11"/>
  <c r="AB571" i="11" s="1"/>
  <c r="AK571" i="11"/>
  <c r="AL571" i="11" s="1"/>
  <c r="AM571" i="11"/>
  <c r="AF726" i="11"/>
  <c r="AG726" i="11" s="1"/>
  <c r="AH726" i="11"/>
  <c r="AI726" i="11"/>
  <c r="AA726" i="11"/>
  <c r="AB726" i="11" s="1"/>
  <c r="AJ726" i="11"/>
  <c r="AK726" i="11"/>
  <c r="AL726" i="11" s="1"/>
  <c r="AC726" i="11"/>
  <c r="AM726" i="11"/>
  <c r="AD726" i="11"/>
  <c r="AN726" i="11"/>
  <c r="AE726" i="11"/>
  <c r="AO726" i="11"/>
  <c r="AE692" i="11"/>
  <c r="AN692" i="11"/>
  <c r="AD692" i="11"/>
  <c r="AO692" i="11"/>
  <c r="AF692" i="11"/>
  <c r="AG692" i="11" s="1"/>
  <c r="AH692" i="11"/>
  <c r="AI692" i="11"/>
  <c r="AJ692" i="11"/>
  <c r="AK692" i="11"/>
  <c r="AL692" i="11" s="1"/>
  <c r="AA692" i="11"/>
  <c r="AB692" i="11" s="1"/>
  <c r="AC692" i="11"/>
  <c r="AM692" i="11"/>
  <c r="AD954" i="11"/>
  <c r="AM954" i="11"/>
  <c r="AE954" i="11"/>
  <c r="AN954" i="11"/>
  <c r="AF954" i="11"/>
  <c r="AG954" i="11" s="1"/>
  <c r="AO954" i="11"/>
  <c r="AH954" i="11"/>
  <c r="AI954" i="11"/>
  <c r="AA954" i="11"/>
  <c r="AB954" i="11" s="1"/>
  <c r="AJ954" i="11"/>
  <c r="AC954" i="11"/>
  <c r="AK954" i="11"/>
  <c r="AL954" i="11" s="1"/>
  <c r="AH660" i="11"/>
  <c r="AI660" i="11"/>
  <c r="AJ660" i="11"/>
  <c r="AC660" i="11"/>
  <c r="AD660" i="11"/>
  <c r="AM660" i="11"/>
  <c r="AE660" i="11"/>
  <c r="AN660" i="11"/>
  <c r="AA660" i="11"/>
  <c r="AB660" i="11" s="1"/>
  <c r="AF660" i="11"/>
  <c r="AG660" i="11" s="1"/>
  <c r="AK660" i="11"/>
  <c r="AL660" i="11" s="1"/>
  <c r="AO660" i="11"/>
  <c r="AA126" i="11"/>
  <c r="AB126" i="11" s="1"/>
  <c r="AK126" i="11"/>
  <c r="AL126" i="11" s="1"/>
  <c r="AI126" i="11"/>
  <c r="AJ126" i="11"/>
  <c r="AM126" i="11"/>
  <c r="AD126" i="11"/>
  <c r="AO126" i="11"/>
  <c r="AF126" i="11"/>
  <c r="AG126" i="11" s="1"/>
  <c r="AC126" i="11"/>
  <c r="AE126" i="11"/>
  <c r="AH126" i="11"/>
  <c r="AN126" i="11"/>
  <c r="AJ299" i="11"/>
  <c r="AA299" i="11"/>
  <c r="AB299" i="11" s="1"/>
  <c r="AK299" i="11"/>
  <c r="AL299" i="11" s="1"/>
  <c r="AD299" i="11"/>
  <c r="AN299" i="11"/>
  <c r="AF299" i="11"/>
  <c r="AG299" i="11" s="1"/>
  <c r="AC299" i="11"/>
  <c r="AE299" i="11"/>
  <c r="AH299" i="11"/>
  <c r="AI299" i="11"/>
  <c r="AM299" i="11"/>
  <c r="AO299" i="11"/>
  <c r="AH154" i="11"/>
  <c r="AJ154" i="11"/>
  <c r="AD154" i="11"/>
  <c r="AM154" i="11"/>
  <c r="AA154" i="11"/>
  <c r="AB154" i="11" s="1"/>
  <c r="AC154" i="11"/>
  <c r="AE154" i="11"/>
  <c r="AF154" i="11"/>
  <c r="AG154" i="11" s="1"/>
  <c r="AI154" i="11"/>
  <c r="AK154" i="11"/>
  <c r="AL154" i="11" s="1"/>
  <c r="AN154" i="11"/>
  <c r="AO154" i="11"/>
  <c r="AA656" i="11"/>
  <c r="AB656" i="11" s="1"/>
  <c r="AK656" i="11"/>
  <c r="AL656" i="11" s="1"/>
  <c r="AC656" i="11"/>
  <c r="AD656" i="11"/>
  <c r="AM656" i="11"/>
  <c r="AF656" i="11"/>
  <c r="AG656" i="11" s="1"/>
  <c r="AO656" i="11"/>
  <c r="AH656" i="11"/>
  <c r="AI656" i="11"/>
  <c r="AE656" i="11"/>
  <c r="AJ656" i="11"/>
  <c r="AN656" i="11"/>
  <c r="AA241" i="11"/>
  <c r="AB241" i="11" s="1"/>
  <c r="AJ241" i="11"/>
  <c r="AK241" i="11"/>
  <c r="AL241" i="11" s="1"/>
  <c r="AF241" i="11"/>
  <c r="AG241" i="11" s="1"/>
  <c r="AH241" i="11"/>
  <c r="AI241" i="11"/>
  <c r="AM241" i="11"/>
  <c r="AN241" i="11"/>
  <c r="AO241" i="11"/>
  <c r="AC241" i="11"/>
  <c r="AD241" i="11"/>
  <c r="AE241" i="11"/>
  <c r="AC909" i="11"/>
  <c r="AD909" i="11"/>
  <c r="AM909" i="11"/>
  <c r="AE909" i="11"/>
  <c r="AN909" i="11"/>
  <c r="AF909" i="11"/>
  <c r="AG909" i="11" s="1"/>
  <c r="AO909" i="11"/>
  <c r="AH909" i="11"/>
  <c r="AI909" i="11"/>
  <c r="AA909" i="11"/>
  <c r="AB909" i="11" s="1"/>
  <c r="AJ909" i="11"/>
  <c r="AK909" i="11"/>
  <c r="AL909" i="11" s="1"/>
  <c r="AA306" i="11"/>
  <c r="AB306" i="11" s="1"/>
  <c r="AI306" i="11"/>
  <c r="AJ306" i="11"/>
  <c r="AD306" i="11"/>
  <c r="AF306" i="11"/>
  <c r="AG306" i="11" s="1"/>
  <c r="AN306" i="11"/>
  <c r="AC306" i="11"/>
  <c r="AE306" i="11"/>
  <c r="AH306" i="11"/>
  <c r="AK306" i="11"/>
  <c r="AL306" i="11" s="1"/>
  <c r="AM306" i="11"/>
  <c r="AO306" i="11"/>
  <c r="AH965" i="11"/>
  <c r="AI965" i="11"/>
  <c r="AA965" i="11"/>
  <c r="AB965" i="11" s="1"/>
  <c r="AJ965" i="11"/>
  <c r="AK965" i="11"/>
  <c r="AL965" i="11" s="1"/>
  <c r="AC965" i="11"/>
  <c r="AD965" i="11"/>
  <c r="AM965" i="11"/>
  <c r="AE965" i="11"/>
  <c r="AN965" i="11"/>
  <c r="AF965" i="11"/>
  <c r="AG965" i="11" s="1"/>
  <c r="AO965" i="11"/>
  <c r="AH952" i="11"/>
  <c r="AI952" i="11"/>
  <c r="AA952" i="11"/>
  <c r="AB952" i="11" s="1"/>
  <c r="AJ952" i="11"/>
  <c r="AC952" i="11"/>
  <c r="AK952" i="11"/>
  <c r="AL952" i="11" s="1"/>
  <c r="AD952" i="11"/>
  <c r="AM952" i="11"/>
  <c r="AE952" i="11"/>
  <c r="AN952" i="11"/>
  <c r="AF952" i="11"/>
  <c r="AG952" i="11" s="1"/>
  <c r="AO952" i="11"/>
  <c r="AC174" i="11"/>
  <c r="AM174" i="11"/>
  <c r="AE174" i="11"/>
  <c r="AO174" i="11"/>
  <c r="AH174" i="11"/>
  <c r="AI174" i="11"/>
  <c r="AJ174" i="11"/>
  <c r="AK174" i="11"/>
  <c r="AL174" i="11" s="1"/>
  <c r="AN174" i="11"/>
  <c r="AA174" i="11"/>
  <c r="AB174" i="11" s="1"/>
  <c r="AD174" i="11"/>
  <c r="AF174" i="11"/>
  <c r="AG174" i="11" s="1"/>
  <c r="AD970" i="11"/>
  <c r="AM970" i="11"/>
  <c r="AE970" i="11"/>
  <c r="AN970" i="11"/>
  <c r="AF970" i="11"/>
  <c r="AG970" i="11" s="1"/>
  <c r="AO970" i="11"/>
  <c r="AH970" i="11"/>
  <c r="AI970" i="11"/>
  <c r="AA970" i="11"/>
  <c r="AB970" i="11" s="1"/>
  <c r="AJ970" i="11"/>
  <c r="AC970" i="11"/>
  <c r="AK970" i="11"/>
  <c r="AL970" i="11" s="1"/>
  <c r="AE625" i="11"/>
  <c r="AO625" i="11"/>
  <c r="AK625" i="11"/>
  <c r="AL625" i="11" s="1"/>
  <c r="AA625" i="11"/>
  <c r="AB625" i="11" s="1"/>
  <c r="AM625" i="11"/>
  <c r="AC625" i="11"/>
  <c r="AN625" i="11"/>
  <c r="AD625" i="11"/>
  <c r="AF625" i="11"/>
  <c r="AG625" i="11" s="1"/>
  <c r="AH625" i="11"/>
  <c r="AI625" i="11"/>
  <c r="AJ625" i="11"/>
  <c r="AF680" i="11"/>
  <c r="AG680" i="11" s="1"/>
  <c r="AO680" i="11"/>
  <c r="AA680" i="11"/>
  <c r="AB680" i="11" s="1"/>
  <c r="AC680" i="11"/>
  <c r="AM680" i="11"/>
  <c r="AD680" i="11"/>
  <c r="AN680" i="11"/>
  <c r="AE680" i="11"/>
  <c r="AH680" i="11"/>
  <c r="AI680" i="11"/>
  <c r="AJ680" i="11"/>
  <c r="AK680" i="11"/>
  <c r="AL680" i="11" s="1"/>
  <c r="AD708" i="11"/>
  <c r="AM708" i="11"/>
  <c r="AE708" i="11"/>
  <c r="AN708" i="11"/>
  <c r="AF708" i="11"/>
  <c r="AG708" i="11" s="1"/>
  <c r="AO708" i="11"/>
  <c r="AH708" i="11"/>
  <c r="AI708" i="11"/>
  <c r="AJ708" i="11"/>
  <c r="AA708" i="11"/>
  <c r="AB708" i="11" s="1"/>
  <c r="AK708" i="11"/>
  <c r="AL708" i="11" s="1"/>
  <c r="AC708" i="11"/>
  <c r="AK947" i="11"/>
  <c r="AL947" i="11" s="1"/>
  <c r="AC947" i="11"/>
  <c r="AD947" i="11"/>
  <c r="AM947" i="11"/>
  <c r="AE947" i="11"/>
  <c r="AN947" i="11"/>
  <c r="AF947" i="11"/>
  <c r="AG947" i="11" s="1"/>
  <c r="AO947" i="11"/>
  <c r="AH947" i="11"/>
  <c r="AI947" i="11"/>
  <c r="AA947" i="11"/>
  <c r="AB947" i="11" s="1"/>
  <c r="AJ947" i="11"/>
  <c r="AI959" i="11"/>
  <c r="AA959" i="11"/>
  <c r="AB959" i="11" s="1"/>
  <c r="AJ959" i="11"/>
  <c r="AK959" i="11"/>
  <c r="AL959" i="11" s="1"/>
  <c r="AC959" i="11"/>
  <c r="AD959" i="11"/>
  <c r="AM959" i="11"/>
  <c r="AE959" i="11"/>
  <c r="AN959" i="11"/>
  <c r="AF959" i="11"/>
  <c r="AG959" i="11" s="1"/>
  <c r="AO959" i="11"/>
  <c r="AH959" i="11"/>
  <c r="AI631" i="11"/>
  <c r="AA631" i="11"/>
  <c r="AB631" i="11" s="1"/>
  <c r="AJ631" i="11"/>
  <c r="AK631" i="11"/>
  <c r="AL631" i="11" s="1"/>
  <c r="AC631" i="11"/>
  <c r="AM631" i="11"/>
  <c r="AD631" i="11"/>
  <c r="AN631" i="11"/>
  <c r="AE631" i="11"/>
  <c r="AO631" i="11"/>
  <c r="AF631" i="11"/>
  <c r="AG631" i="11" s="1"/>
  <c r="AH631" i="11"/>
  <c r="AA13" i="11"/>
  <c r="AK13" i="11"/>
  <c r="AL13" i="11" s="1"/>
  <c r="AH13" i="11"/>
  <c r="AE13" i="11"/>
  <c r="AF13" i="11"/>
  <c r="AG13" i="11" s="1"/>
  <c r="AJ13" i="11"/>
  <c r="AN13" i="11"/>
  <c r="AC13" i="11"/>
  <c r="AD13" i="11"/>
  <c r="AI13" i="11"/>
  <c r="AO13" i="11"/>
  <c r="AM13" i="11"/>
  <c r="AD821" i="11"/>
  <c r="AM821" i="11"/>
  <c r="AC821" i="11"/>
  <c r="AN821" i="11"/>
  <c r="AE821" i="11"/>
  <c r="AO821" i="11"/>
  <c r="AF821" i="11"/>
  <c r="AG821" i="11" s="1"/>
  <c r="AH821" i="11"/>
  <c r="AI821" i="11"/>
  <c r="AJ821" i="11"/>
  <c r="AA821" i="11"/>
  <c r="AB821" i="11" s="1"/>
  <c r="AK821" i="11"/>
  <c r="AL821" i="11" s="1"/>
  <c r="AH12" i="11"/>
  <c r="AA12" i="11"/>
  <c r="AB12" i="11" s="1"/>
  <c r="AI12" i="11"/>
  <c r="AJ12" i="11"/>
  <c r="AM12" i="11"/>
  <c r="AD12" i="11"/>
  <c r="AO12" i="11"/>
  <c r="AE12" i="11"/>
  <c r="AK12" i="11"/>
  <c r="AL12" i="11" s="1"/>
  <c r="AC12" i="11"/>
  <c r="AF12" i="11"/>
  <c r="AG12" i="11" s="1"/>
  <c r="AN12" i="11"/>
  <c r="AI911" i="11"/>
  <c r="AA911" i="11"/>
  <c r="AB911" i="11" s="1"/>
  <c r="AJ911" i="11"/>
  <c r="AK911" i="11"/>
  <c r="AL911" i="11" s="1"/>
  <c r="AC911" i="11"/>
  <c r="AD911" i="11"/>
  <c r="AM911" i="11"/>
  <c r="AE911" i="11"/>
  <c r="AN911" i="11"/>
  <c r="AF911" i="11"/>
  <c r="AG911" i="11" s="1"/>
  <c r="AO911" i="11"/>
  <c r="AH911" i="11"/>
  <c r="AH280" i="11"/>
  <c r="AA280" i="11"/>
  <c r="AB280" i="11" s="1"/>
  <c r="AK280" i="11"/>
  <c r="AL280" i="11" s="1"/>
  <c r="AM280" i="11"/>
  <c r="AD280" i="11"/>
  <c r="AO280" i="11"/>
  <c r="AF280" i="11"/>
  <c r="AG280" i="11" s="1"/>
  <c r="AC280" i="11"/>
  <c r="AE280" i="11"/>
  <c r="AI280" i="11"/>
  <c r="AJ280" i="11"/>
  <c r="AN280" i="11"/>
  <c r="AA691" i="11"/>
  <c r="AB691" i="11" s="1"/>
  <c r="AJ691" i="11"/>
  <c r="AH691" i="11"/>
  <c r="AI691" i="11"/>
  <c r="AK691" i="11"/>
  <c r="AL691" i="11" s="1"/>
  <c r="AC691" i="11"/>
  <c r="AM691" i="11"/>
  <c r="AD691" i="11"/>
  <c r="AN691" i="11"/>
  <c r="AE691" i="11"/>
  <c r="AO691" i="11"/>
  <c r="AF691" i="11"/>
  <c r="AG691" i="11" s="1"/>
  <c r="AC695" i="11"/>
  <c r="AM695" i="11"/>
  <c r="AD695" i="11"/>
  <c r="AN695" i="11"/>
  <c r="AE695" i="11"/>
  <c r="AO695" i="11"/>
  <c r="AF695" i="11"/>
  <c r="AG695" i="11" s="1"/>
  <c r="AH695" i="11"/>
  <c r="AI695" i="11"/>
  <c r="AJ695" i="11"/>
  <c r="AA695" i="11"/>
  <c r="AB695" i="11" s="1"/>
  <c r="AK695" i="11"/>
  <c r="AL695" i="11" s="1"/>
  <c r="AK603" i="11"/>
  <c r="AL603" i="11" s="1"/>
  <c r="AC603" i="11"/>
  <c r="AN603" i="11"/>
  <c r="AD603" i="11"/>
  <c r="AO603" i="11"/>
  <c r="AE603" i="11"/>
  <c r="AF603" i="11"/>
  <c r="AG603" i="11" s="1"/>
  <c r="AH603" i="11"/>
  <c r="AI603" i="11"/>
  <c r="AJ603" i="11"/>
  <c r="AA603" i="11"/>
  <c r="AB603" i="11" s="1"/>
  <c r="AM603" i="11"/>
  <c r="AF503" i="11"/>
  <c r="AG503" i="11" s="1"/>
  <c r="AO503" i="11"/>
  <c r="AI503" i="11"/>
  <c r="AJ503" i="11"/>
  <c r="AK503" i="11"/>
  <c r="AL503" i="11" s="1"/>
  <c r="AA503" i="11"/>
  <c r="AB503" i="11" s="1"/>
  <c r="AC503" i="11"/>
  <c r="AM503" i="11"/>
  <c r="AD503" i="11"/>
  <c r="AN503" i="11"/>
  <c r="AE503" i="11"/>
  <c r="AH503" i="11"/>
  <c r="AI270" i="11"/>
  <c r="AJ270" i="11"/>
  <c r="AK270" i="11"/>
  <c r="AL270" i="11" s="1"/>
  <c r="AA270" i="11"/>
  <c r="AB270" i="11" s="1"/>
  <c r="AC270" i="11"/>
  <c r="AM270" i="11"/>
  <c r="AD270" i="11"/>
  <c r="AN270" i="11"/>
  <c r="AF270" i="11"/>
  <c r="AG270" i="11" s="1"/>
  <c r="AH270" i="11"/>
  <c r="AO270" i="11"/>
  <c r="AE270" i="11"/>
  <c r="AA982" i="11"/>
  <c r="AB982" i="11" s="1"/>
  <c r="AJ982" i="11"/>
  <c r="AC982" i="11"/>
  <c r="AK982" i="11"/>
  <c r="AL982" i="11" s="1"/>
  <c r="AD982" i="11"/>
  <c r="AM982" i="11"/>
  <c r="AE982" i="11"/>
  <c r="AN982" i="11"/>
  <c r="AF982" i="11"/>
  <c r="AG982" i="11" s="1"/>
  <c r="AO982" i="11"/>
  <c r="AH982" i="11"/>
  <c r="AI982" i="11"/>
  <c r="AF312" i="11"/>
  <c r="AG312" i="11" s="1"/>
  <c r="AH312" i="11"/>
  <c r="AC312" i="11"/>
  <c r="AM312" i="11"/>
  <c r="AN312" i="11"/>
  <c r="AA312" i="11"/>
  <c r="AB312" i="11" s="1"/>
  <c r="AO312" i="11"/>
  <c r="AD312" i="11"/>
  <c r="AE312" i="11"/>
  <c r="AI312" i="11"/>
  <c r="AJ312" i="11"/>
  <c r="AK312" i="11"/>
  <c r="AL312" i="11" s="1"/>
  <c r="AC679" i="11"/>
  <c r="AK679" i="11"/>
  <c r="AL679" i="11" s="1"/>
  <c r="AF679" i="11"/>
  <c r="AG679" i="11" s="1"/>
  <c r="AH679" i="11"/>
  <c r="AI679" i="11"/>
  <c r="AJ679" i="11"/>
  <c r="AA679" i="11"/>
  <c r="AB679" i="11" s="1"/>
  <c r="AM679" i="11"/>
  <c r="AD679" i="11"/>
  <c r="AN679" i="11"/>
  <c r="AE679" i="11"/>
  <c r="AO679" i="11"/>
  <c r="AA107" i="11"/>
  <c r="AB107" i="11" s="1"/>
  <c r="AK107" i="11"/>
  <c r="AL107" i="11" s="1"/>
  <c r="AJ107" i="11"/>
  <c r="AM107" i="11"/>
  <c r="AC107" i="11"/>
  <c r="AN107" i="11"/>
  <c r="AD107" i="11"/>
  <c r="AO107" i="11"/>
  <c r="AE107" i="11"/>
  <c r="AF107" i="11"/>
  <c r="AG107" i="11" s="1"/>
  <c r="AH107" i="11"/>
  <c r="AI107" i="11"/>
  <c r="AD669" i="11"/>
  <c r="AN669" i="11"/>
  <c r="AA669" i="11"/>
  <c r="AB669" i="11" s="1"/>
  <c r="AK669" i="11"/>
  <c r="AL669" i="11" s="1"/>
  <c r="AF669" i="11"/>
  <c r="AG669" i="11" s="1"/>
  <c r="AH669" i="11"/>
  <c r="AI669" i="11"/>
  <c r="AJ669" i="11"/>
  <c r="AM669" i="11"/>
  <c r="AO669" i="11"/>
  <c r="AC669" i="11"/>
  <c r="AE669" i="11"/>
  <c r="AC21" i="11"/>
  <c r="AM21" i="11"/>
  <c r="AF21" i="11"/>
  <c r="AG21" i="11" s="1"/>
  <c r="AH21" i="11"/>
  <c r="AN21" i="11"/>
  <c r="AI21" i="11"/>
  <c r="AJ21" i="11"/>
  <c r="AK21" i="11"/>
  <c r="AL21" i="11" s="1"/>
  <c r="AD21" i="11"/>
  <c r="AO21" i="11"/>
  <c r="AA21" i="11"/>
  <c r="AB21" i="11" s="1"/>
  <c r="AE21" i="11"/>
  <c r="AC532" i="11"/>
  <c r="AM532" i="11"/>
  <c r="AD532" i="11"/>
  <c r="AN532" i="11"/>
  <c r="AE532" i="11"/>
  <c r="AO532" i="11"/>
  <c r="AF532" i="11"/>
  <c r="AG532" i="11" s="1"/>
  <c r="AH532" i="11"/>
  <c r="AI532" i="11"/>
  <c r="AJ532" i="11"/>
  <c r="AA532" i="11"/>
  <c r="AB532" i="11" s="1"/>
  <c r="AK532" i="11"/>
  <c r="AL532" i="11" s="1"/>
  <c r="AF633" i="11"/>
  <c r="AG633" i="11" s="1"/>
  <c r="AH633" i="11"/>
  <c r="AI633" i="11"/>
  <c r="AJ633" i="11"/>
  <c r="AA633" i="11"/>
  <c r="AB633" i="11" s="1"/>
  <c r="AK633" i="11"/>
  <c r="AL633" i="11" s="1"/>
  <c r="AC633" i="11"/>
  <c r="AM633" i="11"/>
  <c r="AD633" i="11"/>
  <c r="AN633" i="11"/>
  <c r="AE633" i="11"/>
  <c r="AO633" i="11"/>
  <c r="AH369" i="11"/>
  <c r="AA369" i="11"/>
  <c r="AB369" i="11" s="1"/>
  <c r="AK369" i="11"/>
  <c r="AL369" i="11" s="1"/>
  <c r="AC369" i="11"/>
  <c r="AE369" i="11"/>
  <c r="AN369" i="11"/>
  <c r="AI369" i="11"/>
  <c r="AJ369" i="11"/>
  <c r="AO369" i="11"/>
  <c r="AD369" i="11"/>
  <c r="AF369" i="11"/>
  <c r="AG369" i="11" s="1"/>
  <c r="AM369" i="11"/>
  <c r="AC99" i="11"/>
  <c r="AM99" i="11"/>
  <c r="AD99" i="11"/>
  <c r="AN99" i="11"/>
  <c r="AI99" i="11"/>
  <c r="AO99" i="11"/>
  <c r="AA99" i="11"/>
  <c r="AB99" i="11" s="1"/>
  <c r="AE99" i="11"/>
  <c r="AF99" i="11"/>
  <c r="AG99" i="11" s="1"/>
  <c r="AH99" i="11"/>
  <c r="AJ99" i="11"/>
  <c r="AK99" i="11"/>
  <c r="AL99" i="11" s="1"/>
  <c r="AF449" i="11"/>
  <c r="AG449" i="11" s="1"/>
  <c r="AO449" i="11"/>
  <c r="AC449" i="11"/>
  <c r="AM449" i="11"/>
  <c r="AA449" i="11"/>
  <c r="AB449" i="11" s="1"/>
  <c r="AN449" i="11"/>
  <c r="AD449" i="11"/>
  <c r="AJ449" i="11"/>
  <c r="AK449" i="11"/>
  <c r="AL449" i="11" s="1"/>
  <c r="AE449" i="11"/>
  <c r="AH449" i="11"/>
  <c r="AI449" i="11"/>
  <c r="AD132" i="11"/>
  <c r="AC132" i="11"/>
  <c r="AM132" i="11"/>
  <c r="AE132" i="11"/>
  <c r="AN132" i="11"/>
  <c r="AF132" i="11"/>
  <c r="AG132" i="11" s="1"/>
  <c r="AO132" i="11"/>
  <c r="AH132" i="11"/>
  <c r="AJ132" i="11"/>
  <c r="AA132" i="11"/>
  <c r="AB132" i="11" s="1"/>
  <c r="AI132" i="11"/>
  <c r="AK132" i="11"/>
  <c r="AL132" i="11" s="1"/>
  <c r="AC143" i="11"/>
  <c r="AK143" i="11"/>
  <c r="AL143" i="11" s="1"/>
  <c r="AF143" i="11"/>
  <c r="AG143" i="11" s="1"/>
  <c r="AO143" i="11"/>
  <c r="AI143" i="11"/>
  <c r="AH143" i="11"/>
  <c r="AJ143" i="11"/>
  <c r="AM143" i="11"/>
  <c r="AN143" i="11"/>
  <c r="AA143" i="11"/>
  <c r="AB143" i="11" s="1"/>
  <c r="AD143" i="11"/>
  <c r="AE143" i="11"/>
  <c r="AH354" i="11"/>
  <c r="AA354" i="11"/>
  <c r="AB354" i="11" s="1"/>
  <c r="AJ354" i="11"/>
  <c r="AK354" i="11"/>
  <c r="AL354" i="11" s="1"/>
  <c r="AD354" i="11"/>
  <c r="AM354" i="11"/>
  <c r="AF354" i="11"/>
  <c r="AG354" i="11" s="1"/>
  <c r="AO354" i="11"/>
  <c r="AE354" i="11"/>
  <c r="AI354" i="11"/>
  <c r="AN354" i="11"/>
  <c r="AC354" i="11"/>
  <c r="AF181" i="11"/>
  <c r="AG181" i="11" s="1"/>
  <c r="AI181" i="11"/>
  <c r="AK181" i="11"/>
  <c r="AL181" i="11" s="1"/>
  <c r="AA181" i="11"/>
  <c r="AB181" i="11" s="1"/>
  <c r="AM181" i="11"/>
  <c r="AN181" i="11"/>
  <c r="AC181" i="11"/>
  <c r="AO181" i="11"/>
  <c r="AD181" i="11"/>
  <c r="AE181" i="11"/>
  <c r="AH181" i="11"/>
  <c r="AJ181" i="11"/>
  <c r="AC417" i="11"/>
  <c r="AM417" i="11"/>
  <c r="AA417" i="11"/>
  <c r="AB417" i="11" s="1"/>
  <c r="AN417" i="11"/>
  <c r="AD417" i="11"/>
  <c r="AO417" i="11"/>
  <c r="AF417" i="11"/>
  <c r="AG417" i="11" s="1"/>
  <c r="AE417" i="11"/>
  <c r="AH417" i="11"/>
  <c r="AI417" i="11"/>
  <c r="AJ417" i="11"/>
  <c r="AK417" i="11"/>
  <c r="AL417" i="11" s="1"/>
  <c r="AI254" i="11"/>
  <c r="AE254" i="11"/>
  <c r="AO254" i="11"/>
  <c r="AF254" i="11"/>
  <c r="AG254" i="11" s="1"/>
  <c r="AH254" i="11"/>
  <c r="AJ254" i="11"/>
  <c r="AK254" i="11"/>
  <c r="AL254" i="11" s="1"/>
  <c r="AA254" i="11"/>
  <c r="AB254" i="11" s="1"/>
  <c r="AC254" i="11"/>
  <c r="AM254" i="11"/>
  <c r="AN254" i="11"/>
  <c r="AD254" i="11"/>
  <c r="AF372" i="11"/>
  <c r="AG372" i="11" s="1"/>
  <c r="AO372" i="11"/>
  <c r="AE372" i="11"/>
  <c r="AH372" i="11"/>
  <c r="AJ372" i="11"/>
  <c r="AC372" i="11"/>
  <c r="AD372" i="11"/>
  <c r="AK372" i="11"/>
  <c r="AL372" i="11" s="1"/>
  <c r="AM372" i="11"/>
  <c r="AA372" i="11"/>
  <c r="AB372" i="11" s="1"/>
  <c r="AI372" i="11"/>
  <c r="AN372" i="11"/>
  <c r="AD682" i="11"/>
  <c r="AN682" i="11"/>
  <c r="AC682" i="11"/>
  <c r="AO682" i="11"/>
  <c r="AE682" i="11"/>
  <c r="AF682" i="11"/>
  <c r="AG682" i="11" s="1"/>
  <c r="AH682" i="11"/>
  <c r="AI682" i="11"/>
  <c r="AJ682" i="11"/>
  <c r="AA682" i="11"/>
  <c r="AB682" i="11" s="1"/>
  <c r="AK682" i="11"/>
  <c r="AL682" i="11" s="1"/>
  <c r="AM682" i="11"/>
  <c r="AI641" i="11"/>
  <c r="AJ641" i="11"/>
  <c r="AA641" i="11"/>
  <c r="AB641" i="11" s="1"/>
  <c r="AK641" i="11"/>
  <c r="AL641" i="11" s="1"/>
  <c r="AC641" i="11"/>
  <c r="AM641" i="11"/>
  <c r="AD641" i="11"/>
  <c r="AN641" i="11"/>
  <c r="AE641" i="11"/>
  <c r="AO641" i="11"/>
  <c r="AF641" i="11"/>
  <c r="AG641" i="11" s="1"/>
  <c r="AH641" i="11"/>
  <c r="AD245" i="11"/>
  <c r="AM245" i="11"/>
  <c r="AE245" i="11"/>
  <c r="AN245" i="11"/>
  <c r="AA245" i="11"/>
  <c r="AB245" i="11" s="1"/>
  <c r="AI245" i="11"/>
  <c r="AF245" i="11"/>
  <c r="AG245" i="11" s="1"/>
  <c r="AH245" i="11"/>
  <c r="AJ245" i="11"/>
  <c r="AK245" i="11"/>
  <c r="AL245" i="11" s="1"/>
  <c r="AO245" i="11"/>
  <c r="AC245" i="11"/>
  <c r="AI413" i="11"/>
  <c r="AA413" i="11"/>
  <c r="AB413" i="11" s="1"/>
  <c r="AK413" i="11"/>
  <c r="AL413" i="11" s="1"/>
  <c r="AC413" i="11"/>
  <c r="AM413" i="11"/>
  <c r="AE413" i="11"/>
  <c r="AO413" i="11"/>
  <c r="AN413" i="11"/>
  <c r="AD413" i="11"/>
  <c r="AF413" i="11"/>
  <c r="AG413" i="11" s="1"/>
  <c r="AH413" i="11"/>
  <c r="AJ413" i="11"/>
  <c r="AA998" i="11"/>
  <c r="AB998" i="11" s="1"/>
  <c r="AJ998" i="11"/>
  <c r="AC998" i="11"/>
  <c r="AK998" i="11"/>
  <c r="AL998" i="11" s="1"/>
  <c r="AD998" i="11"/>
  <c r="AM998" i="11"/>
  <c r="AE998" i="11"/>
  <c r="AN998" i="11"/>
  <c r="AF998" i="11"/>
  <c r="AG998" i="11" s="1"/>
  <c r="AO998" i="11"/>
  <c r="AH998" i="11"/>
  <c r="AI998" i="11"/>
  <c r="AA639" i="11"/>
  <c r="AB639" i="11" s="1"/>
  <c r="AJ639" i="11"/>
  <c r="AC639" i="11"/>
  <c r="AK639" i="11"/>
  <c r="AL639" i="11" s="1"/>
  <c r="AD639" i="11"/>
  <c r="AM639" i="11"/>
  <c r="AE639" i="11"/>
  <c r="AN639" i="11"/>
  <c r="AF639" i="11"/>
  <c r="AG639" i="11" s="1"/>
  <c r="AO639" i="11"/>
  <c r="AH639" i="11"/>
  <c r="AI639" i="11"/>
  <c r="AE850" i="11"/>
  <c r="AN850" i="11"/>
  <c r="AD850" i="11"/>
  <c r="AO850" i="11"/>
  <c r="AF850" i="11"/>
  <c r="AG850" i="11" s="1"/>
  <c r="AH850" i="11"/>
  <c r="AI850" i="11"/>
  <c r="AJ850" i="11"/>
  <c r="AA850" i="11"/>
  <c r="AB850" i="11" s="1"/>
  <c r="AK850" i="11"/>
  <c r="AL850" i="11" s="1"/>
  <c r="AC850" i="11"/>
  <c r="AM850" i="11"/>
  <c r="AF550" i="11"/>
  <c r="AG550" i="11" s="1"/>
  <c r="AH550" i="11"/>
  <c r="AJ550" i="11"/>
  <c r="AA550" i="11"/>
  <c r="AB550" i="11" s="1"/>
  <c r="AK550" i="11"/>
  <c r="AL550" i="11" s="1"/>
  <c r="AD550" i="11"/>
  <c r="AN550" i="11"/>
  <c r="AE550" i="11"/>
  <c r="AI550" i="11"/>
  <c r="AM550" i="11"/>
  <c r="AO550" i="11"/>
  <c r="AC550" i="11"/>
  <c r="AH421" i="11"/>
  <c r="AF421" i="11"/>
  <c r="AG421" i="11" s="1"/>
  <c r="AJ421" i="11"/>
  <c r="AM421" i="11"/>
  <c r="AN421" i="11"/>
  <c r="AC421" i="11"/>
  <c r="AD421" i="11"/>
  <c r="AE421" i="11"/>
  <c r="AI421" i="11"/>
  <c r="AA421" i="11"/>
  <c r="AB421" i="11" s="1"/>
  <c r="AK421" i="11"/>
  <c r="AL421" i="11" s="1"/>
  <c r="AO421" i="11"/>
  <c r="AC480" i="11"/>
  <c r="AK480" i="11"/>
  <c r="AL480" i="11" s="1"/>
  <c r="AM480" i="11"/>
  <c r="AH480" i="11"/>
  <c r="AI480" i="11"/>
  <c r="AJ480" i="11"/>
  <c r="AA480" i="11"/>
  <c r="AB480" i="11" s="1"/>
  <c r="AN480" i="11"/>
  <c r="AD480" i="11"/>
  <c r="AO480" i="11"/>
  <c r="AE480" i="11"/>
  <c r="AF480" i="11"/>
  <c r="AG480" i="11" s="1"/>
  <c r="AC367" i="11"/>
  <c r="AK367" i="11"/>
  <c r="AL367" i="11" s="1"/>
  <c r="AA367" i="11"/>
  <c r="AB367" i="11" s="1"/>
  <c r="AJ367" i="11"/>
  <c r="AE367" i="11"/>
  <c r="AN367" i="11"/>
  <c r="AF367" i="11"/>
  <c r="AG367" i="11" s="1"/>
  <c r="AH367" i="11"/>
  <c r="AM367" i="11"/>
  <c r="AD367" i="11"/>
  <c r="AI367" i="11"/>
  <c r="AO367" i="11"/>
  <c r="AC992" i="11"/>
  <c r="AK992" i="11"/>
  <c r="AL992" i="11" s="1"/>
  <c r="AD992" i="11"/>
  <c r="AM992" i="11"/>
  <c r="AE992" i="11"/>
  <c r="AN992" i="11"/>
  <c r="AF992" i="11"/>
  <c r="AG992" i="11" s="1"/>
  <c r="AO992" i="11"/>
  <c r="AH992" i="11"/>
  <c r="AI992" i="11"/>
  <c r="AA992" i="11"/>
  <c r="AB992" i="11" s="1"/>
  <c r="AJ992" i="11"/>
  <c r="AH93" i="11"/>
  <c r="AI93" i="11"/>
  <c r="AD93" i="11"/>
  <c r="AN93" i="11"/>
  <c r="AM93" i="11"/>
  <c r="AA93" i="11"/>
  <c r="AB93" i="11" s="1"/>
  <c r="AO93" i="11"/>
  <c r="AC93" i="11"/>
  <c r="AE93" i="11"/>
  <c r="AF93" i="11"/>
  <c r="AG93" i="11" s="1"/>
  <c r="AJ93" i="11"/>
  <c r="AK93" i="11"/>
  <c r="AL93" i="11" s="1"/>
  <c r="AK710" i="11"/>
  <c r="AL710" i="11" s="1"/>
  <c r="AC710" i="11"/>
  <c r="AM710" i="11"/>
  <c r="AD710" i="11"/>
  <c r="AN710" i="11"/>
  <c r="AE710" i="11"/>
  <c r="AO710" i="11"/>
  <c r="AF710" i="11"/>
  <c r="AG710" i="11" s="1"/>
  <c r="AH710" i="11"/>
  <c r="AI710" i="11"/>
  <c r="AA710" i="11"/>
  <c r="AB710" i="11" s="1"/>
  <c r="AJ710" i="11"/>
  <c r="AH815" i="11"/>
  <c r="AI815" i="11"/>
  <c r="AE815" i="11"/>
  <c r="AN815" i="11"/>
  <c r="AJ815" i="11"/>
  <c r="AK815" i="11"/>
  <c r="AL815" i="11" s="1"/>
  <c r="AM815" i="11"/>
  <c r="AA815" i="11"/>
  <c r="AB815" i="11" s="1"/>
  <c r="AO815" i="11"/>
  <c r="AC815" i="11"/>
  <c r="AD815" i="11"/>
  <c r="AF815" i="11"/>
  <c r="AG815" i="11" s="1"/>
  <c r="AF894" i="11"/>
  <c r="AG894" i="11" s="1"/>
  <c r="AO894" i="11"/>
  <c r="AH894" i="11"/>
  <c r="AI894" i="11"/>
  <c r="AA894" i="11"/>
  <c r="AB894" i="11" s="1"/>
  <c r="AJ894" i="11"/>
  <c r="AC894" i="11"/>
  <c r="AK894" i="11"/>
  <c r="AL894" i="11" s="1"/>
  <c r="AD894" i="11"/>
  <c r="AM894" i="11"/>
  <c r="AE894" i="11"/>
  <c r="AN894" i="11"/>
  <c r="AD371" i="11"/>
  <c r="AM371" i="11"/>
  <c r="AJ371" i="11"/>
  <c r="AA371" i="11"/>
  <c r="AB371" i="11" s="1"/>
  <c r="AK371" i="11"/>
  <c r="AL371" i="11" s="1"/>
  <c r="AE371" i="11"/>
  <c r="AO371" i="11"/>
  <c r="AF371" i="11"/>
  <c r="AG371" i="11" s="1"/>
  <c r="AH371" i="11"/>
  <c r="AN371" i="11"/>
  <c r="AC371" i="11"/>
  <c r="AI371" i="11"/>
  <c r="AA634" i="11"/>
  <c r="AB634" i="11" s="1"/>
  <c r="AJ634" i="11"/>
  <c r="AK634" i="11"/>
  <c r="AL634" i="11" s="1"/>
  <c r="AC634" i="11"/>
  <c r="AM634" i="11"/>
  <c r="AD634" i="11"/>
  <c r="AN634" i="11"/>
  <c r="AE634" i="11"/>
  <c r="AO634" i="11"/>
  <c r="AF634" i="11"/>
  <c r="AG634" i="11" s="1"/>
  <c r="AH634" i="11"/>
  <c r="AI634" i="11"/>
  <c r="AO589" i="11"/>
  <c r="AI589" i="11"/>
  <c r="AA589" i="11"/>
  <c r="AB589" i="11" s="1"/>
  <c r="AJ589" i="11"/>
  <c r="AK589" i="11"/>
  <c r="AL589" i="11" s="1"/>
  <c r="AC589" i="11"/>
  <c r="AD589" i="11"/>
  <c r="AM589" i="11"/>
  <c r="AE589" i="11"/>
  <c r="AN589" i="11"/>
  <c r="AF589" i="11"/>
  <c r="AG589" i="11" s="1"/>
  <c r="AH589" i="11"/>
  <c r="AK296" i="11"/>
  <c r="AL296" i="11" s="1"/>
  <c r="AC296" i="11"/>
  <c r="AM296" i="11"/>
  <c r="AE296" i="11"/>
  <c r="AO296" i="11"/>
  <c r="AH296" i="11"/>
  <c r="AN296" i="11"/>
  <c r="AA296" i="11"/>
  <c r="AB296" i="11" s="1"/>
  <c r="AD296" i="11"/>
  <c r="AF296" i="11"/>
  <c r="AG296" i="11" s="1"/>
  <c r="AI296" i="11"/>
  <c r="AJ296" i="11"/>
  <c r="AF828" i="11"/>
  <c r="AG828" i="11" s="1"/>
  <c r="AO828" i="11"/>
  <c r="AI828" i="11"/>
  <c r="AJ828" i="11"/>
  <c r="AA828" i="11"/>
  <c r="AB828" i="11" s="1"/>
  <c r="AK828" i="11"/>
  <c r="AL828" i="11" s="1"/>
  <c r="AC828" i="11"/>
  <c r="AM828" i="11"/>
  <c r="AD828" i="11"/>
  <c r="AN828" i="11"/>
  <c r="AE828" i="11"/>
  <c r="AH828" i="11"/>
  <c r="AH773" i="11"/>
  <c r="AI773" i="11"/>
  <c r="AA773" i="11"/>
  <c r="AB773" i="11" s="1"/>
  <c r="AJ773" i="11"/>
  <c r="AC773" i="11"/>
  <c r="AK773" i="11"/>
  <c r="AL773" i="11" s="1"/>
  <c r="AD773" i="11"/>
  <c r="AM773" i="11"/>
  <c r="AE773" i="11"/>
  <c r="AN773" i="11"/>
  <c r="AF773" i="11"/>
  <c r="AG773" i="11" s="1"/>
  <c r="AO773" i="11"/>
  <c r="AF990" i="11"/>
  <c r="AG990" i="11" s="1"/>
  <c r="AO990" i="11"/>
  <c r="AH990" i="11"/>
  <c r="AI990" i="11"/>
  <c r="AA990" i="11"/>
  <c r="AB990" i="11" s="1"/>
  <c r="AJ990" i="11"/>
  <c r="AC990" i="11"/>
  <c r="AK990" i="11"/>
  <c r="AL990" i="11" s="1"/>
  <c r="AD990" i="11"/>
  <c r="AM990" i="11"/>
  <c r="AE990" i="11"/>
  <c r="AN990" i="11"/>
  <c r="AE214" i="11"/>
  <c r="AO214" i="11"/>
  <c r="AF214" i="11"/>
  <c r="AG214" i="11" s="1"/>
  <c r="AH214" i="11"/>
  <c r="AJ214" i="11"/>
  <c r="AC214" i="11"/>
  <c r="AM214" i="11"/>
  <c r="AA214" i="11"/>
  <c r="AB214" i="11" s="1"/>
  <c r="AD214" i="11"/>
  <c r="AI214" i="11"/>
  <c r="AK214" i="11"/>
  <c r="AL214" i="11" s="1"/>
  <c r="AN214" i="11"/>
  <c r="AH201" i="11"/>
  <c r="AA201" i="11"/>
  <c r="AB201" i="11" s="1"/>
  <c r="AI201" i="11"/>
  <c r="AJ201" i="11"/>
  <c r="AC201" i="11"/>
  <c r="AK201" i="11"/>
  <c r="AL201" i="11" s="1"/>
  <c r="AD201" i="11"/>
  <c r="AM201" i="11"/>
  <c r="AF201" i="11"/>
  <c r="AG201" i="11" s="1"/>
  <c r="AO201" i="11"/>
  <c r="AE201" i="11"/>
  <c r="AN201" i="11"/>
  <c r="AD798" i="11"/>
  <c r="AM798" i="11"/>
  <c r="AE798" i="11"/>
  <c r="AN798" i="11"/>
  <c r="AF798" i="11"/>
  <c r="AG798" i="11" s="1"/>
  <c r="AO798" i="11"/>
  <c r="AJ798" i="11"/>
  <c r="AA798" i="11"/>
  <c r="AB798" i="11" s="1"/>
  <c r="AC798" i="11"/>
  <c r="AH798" i="11"/>
  <c r="AI798" i="11"/>
  <c r="AK798" i="11"/>
  <c r="AL798" i="11" s="1"/>
  <c r="AD935" i="11"/>
  <c r="AM935" i="11"/>
  <c r="AE935" i="11"/>
  <c r="AN935" i="11"/>
  <c r="AF935" i="11"/>
  <c r="AG935" i="11" s="1"/>
  <c r="AO935" i="11"/>
  <c r="AH935" i="11"/>
  <c r="AI935" i="11"/>
  <c r="AA935" i="11"/>
  <c r="AB935" i="11" s="1"/>
  <c r="AJ935" i="11"/>
  <c r="AK935" i="11"/>
  <c r="AL935" i="11" s="1"/>
  <c r="AC935" i="11"/>
  <c r="AE789" i="11"/>
  <c r="AO789" i="11"/>
  <c r="AF789" i="11"/>
  <c r="AG789" i="11" s="1"/>
  <c r="AH789" i="11"/>
  <c r="AA789" i="11"/>
  <c r="AB789" i="11" s="1"/>
  <c r="AJ789" i="11"/>
  <c r="AK789" i="11"/>
  <c r="AL789" i="11" s="1"/>
  <c r="AC789" i="11"/>
  <c r="AM789" i="11"/>
  <c r="AD789" i="11"/>
  <c r="AI789" i="11"/>
  <c r="AN789" i="11"/>
  <c r="AF408" i="11"/>
  <c r="AG408" i="11" s="1"/>
  <c r="AH408" i="11"/>
  <c r="AC408" i="11"/>
  <c r="AM408" i="11"/>
  <c r="AA408" i="11"/>
  <c r="AB408" i="11" s="1"/>
  <c r="AO408" i="11"/>
  <c r="AE408" i="11"/>
  <c r="AK408" i="11"/>
  <c r="AL408" i="11" s="1"/>
  <c r="AN408" i="11"/>
  <c r="AD408" i="11"/>
  <c r="AI408" i="11"/>
  <c r="AJ408" i="11"/>
  <c r="AH683" i="11"/>
  <c r="AJ683" i="11"/>
  <c r="AA683" i="11"/>
  <c r="AB683" i="11" s="1"/>
  <c r="AK683" i="11"/>
  <c r="AL683" i="11" s="1"/>
  <c r="AC683" i="11"/>
  <c r="AM683" i="11"/>
  <c r="AD683" i="11"/>
  <c r="AN683" i="11"/>
  <c r="AE683" i="11"/>
  <c r="AO683" i="11"/>
  <c r="AF683" i="11"/>
  <c r="AG683" i="11" s="1"/>
  <c r="AI683" i="11"/>
  <c r="AC336" i="11"/>
  <c r="AM336" i="11"/>
  <c r="AE336" i="11"/>
  <c r="AF336" i="11"/>
  <c r="AG336" i="11" s="1"/>
  <c r="AH336" i="11"/>
  <c r="AI336" i="11"/>
  <c r="AJ336" i="11"/>
  <c r="AA336" i="11"/>
  <c r="AB336" i="11" s="1"/>
  <c r="AK336" i="11"/>
  <c r="AL336" i="11" s="1"/>
  <c r="AN336" i="11"/>
  <c r="AD336" i="11"/>
  <c r="AO336" i="11"/>
  <c r="AC255" i="11"/>
  <c r="AK255" i="11"/>
  <c r="AL255" i="11" s="1"/>
  <c r="AJ255" i="11"/>
  <c r="AA255" i="11"/>
  <c r="AB255" i="11" s="1"/>
  <c r="AD255" i="11"/>
  <c r="AM255" i="11"/>
  <c r="AE255" i="11"/>
  <c r="AN255" i="11"/>
  <c r="AF255" i="11"/>
  <c r="AG255" i="11" s="1"/>
  <c r="AO255" i="11"/>
  <c r="AH255" i="11"/>
  <c r="AI255" i="11"/>
  <c r="AH199" i="11"/>
  <c r="AA199" i="11"/>
  <c r="AB199" i="11" s="1"/>
  <c r="AJ199" i="11"/>
  <c r="AF199" i="11"/>
  <c r="AG199" i="11" s="1"/>
  <c r="AI199" i="11"/>
  <c r="AK199" i="11"/>
  <c r="AL199" i="11" s="1"/>
  <c r="AD199" i="11"/>
  <c r="AN199" i="11"/>
  <c r="AM199" i="11"/>
  <c r="AO199" i="11"/>
  <c r="AC199" i="11"/>
  <c r="AE199" i="11"/>
  <c r="AA722" i="11"/>
  <c r="AB722" i="11" s="1"/>
  <c r="AJ722" i="11"/>
  <c r="AK722" i="11"/>
  <c r="AL722" i="11" s="1"/>
  <c r="AC722" i="11"/>
  <c r="AM722" i="11"/>
  <c r="AD722" i="11"/>
  <c r="AN722" i="11"/>
  <c r="AE722" i="11"/>
  <c r="AO722" i="11"/>
  <c r="AF722" i="11"/>
  <c r="AG722" i="11" s="1"/>
  <c r="AH722" i="11"/>
  <c r="AI722" i="11"/>
  <c r="AF427" i="11"/>
  <c r="AG427" i="11" s="1"/>
  <c r="AH427" i="11"/>
  <c r="AI427" i="11"/>
  <c r="AA427" i="11"/>
  <c r="AB427" i="11" s="1"/>
  <c r="AN427" i="11"/>
  <c r="AO427" i="11"/>
  <c r="AD427" i="11"/>
  <c r="AE427" i="11"/>
  <c r="AJ427" i="11"/>
  <c r="AK427" i="11"/>
  <c r="AL427" i="11" s="1"/>
  <c r="AC427" i="11"/>
  <c r="AM427" i="11"/>
  <c r="AO287" i="11"/>
  <c r="AE287" i="11"/>
  <c r="AN287" i="11"/>
  <c r="AF287" i="11"/>
  <c r="AG287" i="11" s="1"/>
  <c r="AI287" i="11"/>
  <c r="AK287" i="11"/>
  <c r="AL287" i="11" s="1"/>
  <c r="AA287" i="11"/>
  <c r="AB287" i="11" s="1"/>
  <c r="AC287" i="11"/>
  <c r="AD287" i="11"/>
  <c r="AH287" i="11"/>
  <c r="AJ287" i="11"/>
  <c r="AM287" i="11"/>
  <c r="AE203" i="11"/>
  <c r="AO203" i="11"/>
  <c r="AF203" i="11"/>
  <c r="AG203" i="11" s="1"/>
  <c r="AH203" i="11"/>
  <c r="AJ203" i="11"/>
  <c r="AC203" i="11"/>
  <c r="AM203" i="11"/>
  <c r="AA203" i="11"/>
  <c r="AB203" i="11" s="1"/>
  <c r="AD203" i="11"/>
  <c r="AI203" i="11"/>
  <c r="AK203" i="11"/>
  <c r="AL203" i="11" s="1"/>
  <c r="AN203" i="11"/>
  <c r="AA431" i="11"/>
  <c r="AB431" i="11" s="1"/>
  <c r="AJ431" i="11"/>
  <c r="AI431" i="11"/>
  <c r="AK431" i="11"/>
  <c r="AL431" i="11" s="1"/>
  <c r="AH431" i="11"/>
  <c r="AN431" i="11"/>
  <c r="AC431" i="11"/>
  <c r="AO431" i="11"/>
  <c r="AD431" i="11"/>
  <c r="AE431" i="11"/>
  <c r="AF431" i="11"/>
  <c r="AG431" i="11" s="1"/>
  <c r="AM431" i="11"/>
  <c r="AJ393" i="11"/>
  <c r="AA393" i="11"/>
  <c r="AB393" i="11" s="1"/>
  <c r="AK393" i="11"/>
  <c r="AL393" i="11" s="1"/>
  <c r="AF393" i="11"/>
  <c r="AG393" i="11" s="1"/>
  <c r="AD393" i="11"/>
  <c r="AE393" i="11"/>
  <c r="AI393" i="11"/>
  <c r="AC393" i="11"/>
  <c r="AH393" i="11"/>
  <c r="AM393" i="11"/>
  <c r="AN393" i="11"/>
  <c r="AO393" i="11"/>
  <c r="AK352" i="11"/>
  <c r="AL352" i="11" s="1"/>
  <c r="AI352" i="11"/>
  <c r="AJ352" i="11"/>
  <c r="AC352" i="11"/>
  <c r="AN352" i="11"/>
  <c r="AE352" i="11"/>
  <c r="AO352" i="11"/>
  <c r="AD352" i="11"/>
  <c r="AF352" i="11"/>
  <c r="AG352" i="11" s="1"/>
  <c r="AM352" i="11"/>
  <c r="AA352" i="11"/>
  <c r="AB352" i="11" s="1"/>
  <c r="AH352" i="11"/>
  <c r="AH151" i="11"/>
  <c r="AA151" i="11"/>
  <c r="AB151" i="11" s="1"/>
  <c r="AI151" i="11"/>
  <c r="AC151" i="11"/>
  <c r="AK151" i="11"/>
  <c r="AL151" i="11" s="1"/>
  <c r="AE151" i="11"/>
  <c r="AM151" i="11"/>
  <c r="AJ151" i="11"/>
  <c r="AN151" i="11"/>
  <c r="AO151" i="11"/>
  <c r="AD151" i="11"/>
  <c r="AF151" i="11"/>
  <c r="AG151" i="11" s="1"/>
  <c r="AI790" i="11"/>
  <c r="AA790" i="11"/>
  <c r="AB790" i="11" s="1"/>
  <c r="AJ790" i="11"/>
  <c r="AK790" i="11"/>
  <c r="AL790" i="11" s="1"/>
  <c r="AD790" i="11"/>
  <c r="AM790" i="11"/>
  <c r="AE790" i="11"/>
  <c r="AN790" i="11"/>
  <c r="AF790" i="11"/>
  <c r="AG790" i="11" s="1"/>
  <c r="AO790" i="11"/>
  <c r="AC790" i="11"/>
  <c r="AH790" i="11"/>
  <c r="AA15" i="11"/>
  <c r="AJ15" i="11"/>
  <c r="AK15" i="11"/>
  <c r="AL15" i="11" s="1"/>
  <c r="AC15" i="11"/>
  <c r="AM15" i="11"/>
  <c r="AD15" i="11"/>
  <c r="AN15" i="11"/>
  <c r="AF15" i="11"/>
  <c r="AG15" i="11" s="1"/>
  <c r="AH15" i="11"/>
  <c r="AE15" i="11"/>
  <c r="AI15" i="11"/>
  <c r="AO15" i="11"/>
  <c r="AA499" i="11"/>
  <c r="AB499" i="11" s="1"/>
  <c r="AJ499" i="11"/>
  <c r="AD499" i="11"/>
  <c r="AO499" i="11"/>
  <c r="AE499" i="11"/>
  <c r="AF499" i="11"/>
  <c r="AG499" i="11" s="1"/>
  <c r="AH499" i="11"/>
  <c r="AI499" i="11"/>
  <c r="AK499" i="11"/>
  <c r="AL499" i="11" s="1"/>
  <c r="AM499" i="11"/>
  <c r="AC499" i="11"/>
  <c r="AN499" i="11"/>
  <c r="AH504" i="11"/>
  <c r="AC504" i="11"/>
  <c r="AM504" i="11"/>
  <c r="AD504" i="11"/>
  <c r="AN504" i="11"/>
  <c r="AE504" i="11"/>
  <c r="AO504" i="11"/>
  <c r="AF504" i="11"/>
  <c r="AG504" i="11" s="1"/>
  <c r="AI504" i="11"/>
  <c r="AA504" i="11"/>
  <c r="AB504" i="11" s="1"/>
  <c r="AJ504" i="11"/>
  <c r="AK504" i="11"/>
  <c r="AL504" i="11" s="1"/>
  <c r="AJ526" i="11"/>
  <c r="AA526" i="11"/>
  <c r="AB526" i="11" s="1"/>
  <c r="AK526" i="11"/>
  <c r="AL526" i="11" s="1"/>
  <c r="AC526" i="11"/>
  <c r="AM526" i="11"/>
  <c r="AD526" i="11"/>
  <c r="AN526" i="11"/>
  <c r="AE526" i="11"/>
  <c r="AO526" i="11"/>
  <c r="AF526" i="11"/>
  <c r="AG526" i="11" s="1"/>
  <c r="AH526" i="11"/>
  <c r="AI526" i="11"/>
  <c r="AA621" i="11"/>
  <c r="AB621" i="11" s="1"/>
  <c r="AJ621" i="11"/>
  <c r="AH621" i="11"/>
  <c r="AI621" i="11"/>
  <c r="AK621" i="11"/>
  <c r="AL621" i="11" s="1"/>
  <c r="AC621" i="11"/>
  <c r="AD621" i="11"/>
  <c r="AM621" i="11"/>
  <c r="AE621" i="11"/>
  <c r="AN621" i="11"/>
  <c r="AF621" i="11"/>
  <c r="AG621" i="11" s="1"/>
  <c r="AO621" i="11"/>
  <c r="AA985" i="11"/>
  <c r="AB985" i="11" s="1"/>
  <c r="AJ985" i="11"/>
  <c r="AK985" i="11"/>
  <c r="AL985" i="11" s="1"/>
  <c r="AC985" i="11"/>
  <c r="AD985" i="11"/>
  <c r="AM985" i="11"/>
  <c r="AE985" i="11"/>
  <c r="AN985" i="11"/>
  <c r="AF985" i="11"/>
  <c r="AG985" i="11" s="1"/>
  <c r="AO985" i="11"/>
  <c r="AH985" i="11"/>
  <c r="AI985" i="11"/>
  <c r="AF39" i="11"/>
  <c r="AG39" i="11" s="1"/>
  <c r="AN39" i="11"/>
  <c r="AC39" i="11"/>
  <c r="AH39" i="11"/>
  <c r="AJ39" i="11"/>
  <c r="AA39" i="11"/>
  <c r="AB39" i="11" s="1"/>
  <c r="AM39" i="11"/>
  <c r="AI39" i="11"/>
  <c r="AK39" i="11"/>
  <c r="AL39" i="11" s="1"/>
  <c r="AO39" i="11"/>
  <c r="AD39" i="11"/>
  <c r="AE39" i="11"/>
  <c r="AA540" i="11"/>
  <c r="AB540" i="11" s="1"/>
  <c r="AK540" i="11"/>
  <c r="AL540" i="11" s="1"/>
  <c r="AC540" i="11"/>
  <c r="AM540" i="11"/>
  <c r="AD540" i="11"/>
  <c r="AN540" i="11"/>
  <c r="AE540" i="11"/>
  <c r="AO540" i="11"/>
  <c r="AF540" i="11"/>
  <c r="AG540" i="11" s="1"/>
  <c r="AH540" i="11"/>
  <c r="AI540" i="11"/>
  <c r="AJ540" i="11"/>
  <c r="AD383" i="11"/>
  <c r="AF383" i="11"/>
  <c r="AG383" i="11" s="1"/>
  <c r="AO383" i="11"/>
  <c r="AI383" i="11"/>
  <c r="AA383" i="11"/>
  <c r="AB383" i="11" s="1"/>
  <c r="AK383" i="11"/>
  <c r="AL383" i="11" s="1"/>
  <c r="AE383" i="11"/>
  <c r="AJ383" i="11"/>
  <c r="AM383" i="11"/>
  <c r="AC383" i="11"/>
  <c r="AH383" i="11"/>
  <c r="AN383" i="11"/>
  <c r="AF436" i="11"/>
  <c r="AG436" i="11" s="1"/>
  <c r="AO436" i="11"/>
  <c r="AE436" i="11"/>
  <c r="AK436" i="11"/>
  <c r="AL436" i="11" s="1"/>
  <c r="AA436" i="11"/>
  <c r="AB436" i="11" s="1"/>
  <c r="AM436" i="11"/>
  <c r="AD436" i="11"/>
  <c r="AH436" i="11"/>
  <c r="AI436" i="11"/>
  <c r="AC436" i="11"/>
  <c r="AJ436" i="11"/>
  <c r="AN436" i="11"/>
  <c r="AA605" i="11"/>
  <c r="AB605" i="11" s="1"/>
  <c r="AI605" i="11"/>
  <c r="AE605" i="11"/>
  <c r="AN605" i="11"/>
  <c r="AF605" i="11"/>
  <c r="AG605" i="11" s="1"/>
  <c r="AO605" i="11"/>
  <c r="AH605" i="11"/>
  <c r="AJ605" i="11"/>
  <c r="AK605" i="11"/>
  <c r="AL605" i="11" s="1"/>
  <c r="AC605" i="11"/>
  <c r="AD605" i="11"/>
  <c r="AM605" i="11"/>
  <c r="AA813" i="11"/>
  <c r="AB813" i="11" s="1"/>
  <c r="AJ813" i="11"/>
  <c r="AC813" i="11"/>
  <c r="AK813" i="11"/>
  <c r="AL813" i="11" s="1"/>
  <c r="AD813" i="11"/>
  <c r="AM813" i="11"/>
  <c r="AH813" i="11"/>
  <c r="AE813" i="11"/>
  <c r="AF813" i="11"/>
  <c r="AG813" i="11" s="1"/>
  <c r="AI813" i="11"/>
  <c r="AN813" i="11"/>
  <c r="AO813" i="11"/>
  <c r="AI924" i="11"/>
  <c r="AA924" i="11"/>
  <c r="AB924" i="11" s="1"/>
  <c r="AJ924" i="11"/>
  <c r="AC924" i="11"/>
  <c r="AK924" i="11"/>
  <c r="AL924" i="11" s="1"/>
  <c r="AD924" i="11"/>
  <c r="AM924" i="11"/>
  <c r="AE924" i="11"/>
  <c r="AN924" i="11"/>
  <c r="AF924" i="11"/>
  <c r="AG924" i="11" s="1"/>
  <c r="AO924" i="11"/>
  <c r="AH924" i="11"/>
  <c r="AC358" i="11"/>
  <c r="AM358" i="11"/>
  <c r="AA358" i="11"/>
  <c r="AB358" i="11" s="1"/>
  <c r="AN358" i="11"/>
  <c r="AD358" i="11"/>
  <c r="AO358" i="11"/>
  <c r="AF358" i="11"/>
  <c r="AG358" i="11" s="1"/>
  <c r="AI358" i="11"/>
  <c r="AH358" i="11"/>
  <c r="AJ358" i="11"/>
  <c r="AK358" i="11"/>
  <c r="AL358" i="11" s="1"/>
  <c r="AE358" i="11"/>
  <c r="AI602" i="11"/>
  <c r="AH602" i="11"/>
  <c r="AJ602" i="11"/>
  <c r="AA602" i="11"/>
  <c r="AB602" i="11" s="1"/>
  <c r="AK602" i="11"/>
  <c r="AL602" i="11" s="1"/>
  <c r="AC602" i="11"/>
  <c r="AD602" i="11"/>
  <c r="AM602" i="11"/>
  <c r="AE602" i="11"/>
  <c r="AN602" i="11"/>
  <c r="AF602" i="11"/>
  <c r="AG602" i="11" s="1"/>
  <c r="AO602" i="11"/>
  <c r="AA732" i="11"/>
  <c r="AB732" i="11" s="1"/>
  <c r="AK732" i="11"/>
  <c r="AL732" i="11" s="1"/>
  <c r="AC732" i="11"/>
  <c r="AD732" i="11"/>
  <c r="AM732" i="11"/>
  <c r="AE732" i="11"/>
  <c r="AN732" i="11"/>
  <c r="AF732" i="11"/>
  <c r="AG732" i="11" s="1"/>
  <c r="AO732" i="11"/>
  <c r="AH732" i="11"/>
  <c r="AI732" i="11"/>
  <c r="AJ732" i="11"/>
  <c r="AD718" i="11"/>
  <c r="AN718" i="11"/>
  <c r="AE718" i="11"/>
  <c r="AO718" i="11"/>
  <c r="AF718" i="11"/>
  <c r="AG718" i="11" s="1"/>
  <c r="AH718" i="11"/>
  <c r="AI718" i="11"/>
  <c r="AA718" i="11"/>
  <c r="AB718" i="11" s="1"/>
  <c r="AJ718" i="11"/>
  <c r="AK718" i="11"/>
  <c r="AL718" i="11" s="1"/>
  <c r="AC718" i="11"/>
  <c r="AM718" i="11"/>
  <c r="AI707" i="11"/>
  <c r="AA707" i="11"/>
  <c r="AB707" i="11" s="1"/>
  <c r="AJ707" i="11"/>
  <c r="AC707" i="11"/>
  <c r="AK707" i="11"/>
  <c r="AL707" i="11" s="1"/>
  <c r="AD707" i="11"/>
  <c r="AM707" i="11"/>
  <c r="AE707" i="11"/>
  <c r="AN707" i="11"/>
  <c r="AF707" i="11"/>
  <c r="AG707" i="11" s="1"/>
  <c r="AO707" i="11"/>
  <c r="AH707" i="11"/>
  <c r="AD239" i="11"/>
  <c r="AE239" i="11"/>
  <c r="AM239" i="11"/>
  <c r="AA239" i="11"/>
  <c r="AB239" i="11" s="1"/>
  <c r="AI239" i="11"/>
  <c r="AH239" i="11"/>
  <c r="AJ239" i="11"/>
  <c r="AK239" i="11"/>
  <c r="AL239" i="11" s="1"/>
  <c r="AN239" i="11"/>
  <c r="AO239" i="11"/>
  <c r="AC239" i="11"/>
  <c r="AF239" i="11"/>
  <c r="AG239" i="11" s="1"/>
  <c r="AF517" i="11"/>
  <c r="AG517" i="11" s="1"/>
  <c r="AO517" i="11"/>
  <c r="AH517" i="11"/>
  <c r="AI517" i="11"/>
  <c r="AA517" i="11"/>
  <c r="AB517" i="11" s="1"/>
  <c r="AJ517" i="11"/>
  <c r="AK517" i="11"/>
  <c r="AL517" i="11" s="1"/>
  <c r="AC517" i="11"/>
  <c r="AD517" i="11"/>
  <c r="AM517" i="11"/>
  <c r="AE517" i="11"/>
  <c r="AN517" i="11"/>
  <c r="AC941" i="11"/>
  <c r="AD941" i="11"/>
  <c r="AM941" i="11"/>
  <c r="AE941" i="11"/>
  <c r="AN941" i="11"/>
  <c r="AF941" i="11"/>
  <c r="AG941" i="11" s="1"/>
  <c r="AO941" i="11"/>
  <c r="AH941" i="11"/>
  <c r="AI941" i="11"/>
  <c r="AA941" i="11"/>
  <c r="AB941" i="11" s="1"/>
  <c r="AJ941" i="11"/>
  <c r="AK941" i="11"/>
  <c r="AL941" i="11" s="1"/>
  <c r="AH234" i="11"/>
  <c r="AI234" i="11"/>
  <c r="AE234" i="11"/>
  <c r="AM234" i="11"/>
  <c r="AA234" i="11"/>
  <c r="AB234" i="11" s="1"/>
  <c r="AN234" i="11"/>
  <c r="AC234" i="11"/>
  <c r="AO234" i="11"/>
  <c r="AD234" i="11"/>
  <c r="AF234" i="11"/>
  <c r="AG234" i="11" s="1"/>
  <c r="AJ234" i="11"/>
  <c r="AK234" i="11"/>
  <c r="AL234" i="11" s="1"/>
  <c r="AD555" i="11"/>
  <c r="AN555" i="11"/>
  <c r="AE555" i="11"/>
  <c r="AO555" i="11"/>
  <c r="AH555" i="11"/>
  <c r="AI555" i="11"/>
  <c r="AK555" i="11"/>
  <c r="AL555" i="11" s="1"/>
  <c r="AC555" i="11"/>
  <c r="AF555" i="11"/>
  <c r="AG555" i="11" s="1"/>
  <c r="AJ555" i="11"/>
  <c r="AM555" i="11"/>
  <c r="AA555" i="11"/>
  <c r="AB555" i="11" s="1"/>
  <c r="AD814" i="11"/>
  <c r="AM814" i="11"/>
  <c r="AE814" i="11"/>
  <c r="AN814" i="11"/>
  <c r="AF814" i="11"/>
  <c r="AG814" i="11" s="1"/>
  <c r="AO814" i="11"/>
  <c r="AK814" i="11"/>
  <c r="AL814" i="11" s="1"/>
  <c r="AH814" i="11"/>
  <c r="AI814" i="11"/>
  <c r="AJ814" i="11"/>
  <c r="AA814" i="11"/>
  <c r="AB814" i="11" s="1"/>
  <c r="AC814" i="11"/>
  <c r="AD24" i="11"/>
  <c r="AM24" i="11"/>
  <c r="AC24" i="11"/>
  <c r="AN24" i="11"/>
  <c r="AE24" i="11"/>
  <c r="AO24" i="11"/>
  <c r="AJ24" i="11"/>
  <c r="AF24" i="11"/>
  <c r="AG24" i="11" s="1"/>
  <c r="AI24" i="11"/>
  <c r="AK24" i="11"/>
  <c r="AA24" i="11"/>
  <c r="AB24" i="11" s="1"/>
  <c r="AH24" i="11"/>
  <c r="AH770" i="11"/>
  <c r="AI770" i="11"/>
  <c r="AA770" i="11"/>
  <c r="AB770" i="11" s="1"/>
  <c r="AJ770" i="11"/>
  <c r="AK770" i="11"/>
  <c r="AL770" i="11" s="1"/>
  <c r="AC770" i="11"/>
  <c r="AD770" i="11"/>
  <c r="AM770" i="11"/>
  <c r="AE770" i="11"/>
  <c r="AN770" i="11"/>
  <c r="AF770" i="11"/>
  <c r="AG770" i="11" s="1"/>
  <c r="AO770" i="11"/>
  <c r="AH387" i="11"/>
  <c r="AI387" i="11"/>
  <c r="AJ387" i="11"/>
  <c r="AA387" i="11"/>
  <c r="AB387" i="11" s="1"/>
  <c r="AM387" i="11"/>
  <c r="AD387" i="11"/>
  <c r="AO387" i="11"/>
  <c r="AN387" i="11"/>
  <c r="AC387" i="11"/>
  <c r="AE387" i="11"/>
  <c r="AF387" i="11"/>
  <c r="AG387" i="11" s="1"/>
  <c r="AK387" i="11"/>
  <c r="AL387" i="11" s="1"/>
  <c r="AD256" i="11"/>
  <c r="AN256" i="11"/>
  <c r="AE256" i="11"/>
  <c r="AF256" i="11"/>
  <c r="AG256" i="11" s="1"/>
  <c r="AH256" i="11"/>
  <c r="AI256" i="11"/>
  <c r="AJ256" i="11"/>
  <c r="AA256" i="11"/>
  <c r="AB256" i="11" s="1"/>
  <c r="AK256" i="11"/>
  <c r="AL256" i="11" s="1"/>
  <c r="AM256" i="11"/>
  <c r="AC256" i="11"/>
  <c r="AO256" i="11"/>
  <c r="AF716" i="11"/>
  <c r="AG716" i="11" s="1"/>
  <c r="AO716" i="11"/>
  <c r="AH716" i="11"/>
  <c r="AI716" i="11"/>
  <c r="AJ716" i="11"/>
  <c r="AA716" i="11"/>
  <c r="AB716" i="11" s="1"/>
  <c r="AK716" i="11"/>
  <c r="AL716" i="11" s="1"/>
  <c r="AC716" i="11"/>
  <c r="AD716" i="11"/>
  <c r="AM716" i="11"/>
  <c r="AE716" i="11"/>
  <c r="AN716" i="11"/>
  <c r="AD659" i="11"/>
  <c r="AM659" i="11"/>
  <c r="AE659" i="11"/>
  <c r="AN659" i="11"/>
  <c r="AF659" i="11"/>
  <c r="AG659" i="11" s="1"/>
  <c r="AO659" i="11"/>
  <c r="AH659" i="11"/>
  <c r="AI659" i="11"/>
  <c r="AA659" i="11"/>
  <c r="AB659" i="11" s="1"/>
  <c r="AJ659" i="11"/>
  <c r="AC659" i="11"/>
  <c r="AK659" i="11"/>
  <c r="AL659" i="11" s="1"/>
  <c r="AD938" i="11"/>
  <c r="AM938" i="11"/>
  <c r="AE938" i="11"/>
  <c r="AN938" i="11"/>
  <c r="AF938" i="11"/>
  <c r="AG938" i="11" s="1"/>
  <c r="AO938" i="11"/>
  <c r="AH938" i="11"/>
  <c r="AI938" i="11"/>
  <c r="AA938" i="11"/>
  <c r="AB938" i="11" s="1"/>
  <c r="AJ938" i="11"/>
  <c r="AC938" i="11"/>
  <c r="AK938" i="11"/>
  <c r="AL938" i="11" s="1"/>
  <c r="AC782" i="11"/>
  <c r="AM782" i="11"/>
  <c r="AD782" i="11"/>
  <c r="AN782" i="11"/>
  <c r="AE782" i="11"/>
  <c r="AO782" i="11"/>
  <c r="AF782" i="11"/>
  <c r="AG782" i="11" s="1"/>
  <c r="AH782" i="11"/>
  <c r="AI782" i="11"/>
  <c r="AA782" i="11"/>
  <c r="AB782" i="11" s="1"/>
  <c r="AJ782" i="11"/>
  <c r="AK782" i="11"/>
  <c r="AL782" i="11" s="1"/>
  <c r="AE439" i="11"/>
  <c r="AN439" i="11"/>
  <c r="AA439" i="11"/>
  <c r="AB439" i="11" s="1"/>
  <c r="AK439" i="11"/>
  <c r="AL439" i="11" s="1"/>
  <c r="AM439" i="11"/>
  <c r="AC439" i="11"/>
  <c r="AO439" i="11"/>
  <c r="AF439" i="11"/>
  <c r="AG439" i="11" s="1"/>
  <c r="AH439" i="11"/>
  <c r="AI439" i="11"/>
  <c r="AJ439" i="11"/>
  <c r="AD439" i="11"/>
  <c r="AC830" i="11"/>
  <c r="AK830" i="11"/>
  <c r="AL830" i="11" s="1"/>
  <c r="AI830" i="11"/>
  <c r="AJ830" i="11"/>
  <c r="AA830" i="11"/>
  <c r="AB830" i="11" s="1"/>
  <c r="AM830" i="11"/>
  <c r="AD830" i="11"/>
  <c r="AN830" i="11"/>
  <c r="AE830" i="11"/>
  <c r="AO830" i="11"/>
  <c r="AF830" i="11"/>
  <c r="AG830" i="11" s="1"/>
  <c r="AH830" i="11"/>
  <c r="AC880" i="11"/>
  <c r="AK880" i="11"/>
  <c r="AL880" i="11" s="1"/>
  <c r="AD880" i="11"/>
  <c r="AM880" i="11"/>
  <c r="AE880" i="11"/>
  <c r="AN880" i="11"/>
  <c r="AF880" i="11"/>
  <c r="AG880" i="11" s="1"/>
  <c r="AO880" i="11"/>
  <c r="AH880" i="11"/>
  <c r="AI880" i="11"/>
  <c r="AA880" i="11"/>
  <c r="AB880" i="11" s="1"/>
  <c r="AJ880" i="11"/>
  <c r="AH994" i="11"/>
  <c r="AI994" i="11"/>
  <c r="AA994" i="11"/>
  <c r="AB994" i="11" s="1"/>
  <c r="AJ994" i="11"/>
  <c r="AC994" i="11"/>
  <c r="AK994" i="11"/>
  <c r="AL994" i="11" s="1"/>
  <c r="AD994" i="11"/>
  <c r="AM994" i="11"/>
  <c r="AE994" i="11"/>
  <c r="AN994" i="11"/>
  <c r="AF994" i="11"/>
  <c r="AG994" i="11" s="1"/>
  <c r="AO994" i="11"/>
  <c r="AF685" i="11"/>
  <c r="AG685" i="11" s="1"/>
  <c r="AA685" i="11"/>
  <c r="AB685" i="11" s="1"/>
  <c r="AM685" i="11"/>
  <c r="AC685" i="11"/>
  <c r="AN685" i="11"/>
  <c r="AD685" i="11"/>
  <c r="AO685" i="11"/>
  <c r="AE685" i="11"/>
  <c r="AH685" i="11"/>
  <c r="AI685" i="11"/>
  <c r="AJ685" i="11"/>
  <c r="AK685" i="11"/>
  <c r="AL685" i="11" s="1"/>
  <c r="AA661" i="11"/>
  <c r="AB661" i="11" s="1"/>
  <c r="AK661" i="11"/>
  <c r="AL661" i="11" s="1"/>
  <c r="AC661" i="11"/>
  <c r="AM661" i="11"/>
  <c r="AD661" i="11"/>
  <c r="AN661" i="11"/>
  <c r="AF661" i="11"/>
  <c r="AG661" i="11" s="1"/>
  <c r="AH661" i="11"/>
  <c r="AI661" i="11"/>
  <c r="AE661" i="11"/>
  <c r="AJ661" i="11"/>
  <c r="AO661" i="11"/>
  <c r="AO509" i="11"/>
  <c r="AK509" i="11"/>
  <c r="AL509" i="11" s="1"/>
  <c r="AC509" i="11"/>
  <c r="AD509" i="11"/>
  <c r="AM509" i="11"/>
  <c r="AE509" i="11"/>
  <c r="AN509" i="11"/>
  <c r="AF509" i="11"/>
  <c r="AG509" i="11" s="1"/>
  <c r="AH509" i="11"/>
  <c r="AI509" i="11"/>
  <c r="AA509" i="11"/>
  <c r="AB509" i="11" s="1"/>
  <c r="AJ509" i="11"/>
  <c r="AC169" i="11"/>
  <c r="AE169" i="11"/>
  <c r="AO169" i="11"/>
  <c r="AH169" i="11"/>
  <c r="AJ169" i="11"/>
  <c r="AK169" i="11"/>
  <c r="AL169" i="11" s="1"/>
  <c r="AM169" i="11"/>
  <c r="AN169" i="11"/>
  <c r="AA169" i="11"/>
  <c r="AB169" i="11" s="1"/>
  <c r="AD169" i="11"/>
  <c r="AF169" i="11"/>
  <c r="AG169" i="11" s="1"/>
  <c r="AI169" i="11"/>
  <c r="AE423" i="11"/>
  <c r="AN423" i="11"/>
  <c r="AH423" i="11"/>
  <c r="AI423" i="11"/>
  <c r="AA423" i="11"/>
  <c r="AB423" i="11" s="1"/>
  <c r="AK423" i="11"/>
  <c r="AL423" i="11" s="1"/>
  <c r="AO423" i="11"/>
  <c r="AD423" i="11"/>
  <c r="AF423" i="11"/>
  <c r="AG423" i="11" s="1"/>
  <c r="AJ423" i="11"/>
  <c r="AC423" i="11"/>
  <c r="AM423" i="11"/>
  <c r="AI698" i="11"/>
  <c r="AA698" i="11"/>
  <c r="AB698" i="11" s="1"/>
  <c r="AK698" i="11"/>
  <c r="AL698" i="11" s="1"/>
  <c r="AM698" i="11"/>
  <c r="AC698" i="11"/>
  <c r="AN698" i="11"/>
  <c r="AD698" i="11"/>
  <c r="AO698" i="11"/>
  <c r="AE698" i="11"/>
  <c r="AF698" i="11"/>
  <c r="AG698" i="11" s="1"/>
  <c r="AH698" i="11"/>
  <c r="AJ698" i="11"/>
  <c r="AF122" i="11"/>
  <c r="AG122" i="11" s="1"/>
  <c r="AO122" i="11"/>
  <c r="AE122" i="11"/>
  <c r="AH122" i="11"/>
  <c r="AA122" i="11"/>
  <c r="AB122" i="11" s="1"/>
  <c r="AJ122" i="11"/>
  <c r="AC122" i="11"/>
  <c r="AM122" i="11"/>
  <c r="AD122" i="11"/>
  <c r="AI122" i="11"/>
  <c r="AK122" i="11"/>
  <c r="AL122" i="11" s="1"/>
  <c r="AN122" i="11"/>
  <c r="AE609" i="11"/>
  <c r="AN609" i="11"/>
  <c r="AI609" i="11"/>
  <c r="AJ609" i="11"/>
  <c r="AK609" i="11"/>
  <c r="AL609" i="11" s="1"/>
  <c r="AA609" i="11"/>
  <c r="AB609" i="11" s="1"/>
  <c r="AC609" i="11"/>
  <c r="AM609" i="11"/>
  <c r="AD609" i="11"/>
  <c r="AO609" i="11"/>
  <c r="AF609" i="11"/>
  <c r="AG609" i="11" s="1"/>
  <c r="AH609" i="11"/>
  <c r="AF74" i="11"/>
  <c r="AG74" i="11" s="1"/>
  <c r="AO74" i="11"/>
  <c r="AC74" i="11"/>
  <c r="AM74" i="11"/>
  <c r="AD74" i="11"/>
  <c r="AN74" i="11"/>
  <c r="AE74" i="11"/>
  <c r="AH74" i="11"/>
  <c r="AI74" i="11"/>
  <c r="AA74" i="11"/>
  <c r="AB74" i="11" s="1"/>
  <c r="AJ74" i="11"/>
  <c r="AK74" i="11"/>
  <c r="AL74" i="11" s="1"/>
  <c r="AF667" i="11"/>
  <c r="AG667" i="11" s="1"/>
  <c r="AO667" i="11"/>
  <c r="AD667" i="11"/>
  <c r="AM667" i="11"/>
  <c r="AJ667" i="11"/>
  <c r="AK667" i="11"/>
  <c r="AL667" i="11" s="1"/>
  <c r="AN667" i="11"/>
  <c r="AA667" i="11"/>
  <c r="AB667" i="11" s="1"/>
  <c r="AC667" i="11"/>
  <c r="AE667" i="11"/>
  <c r="AH667" i="11"/>
  <c r="AI667" i="11"/>
  <c r="AF90" i="11"/>
  <c r="AG90" i="11" s="1"/>
  <c r="AO90" i="11"/>
  <c r="AC90" i="11"/>
  <c r="AK90" i="11"/>
  <c r="AL90" i="11" s="1"/>
  <c r="AM90" i="11"/>
  <c r="AA90" i="11"/>
  <c r="AB90" i="11" s="1"/>
  <c r="AN90" i="11"/>
  <c r="AD90" i="11"/>
  <c r="AE90" i="11"/>
  <c r="AH90" i="11"/>
  <c r="AI90" i="11"/>
  <c r="AJ90" i="11"/>
  <c r="AF356" i="11"/>
  <c r="AG356" i="11" s="1"/>
  <c r="AO356" i="11"/>
  <c r="AA356" i="11"/>
  <c r="AB356" i="11" s="1"/>
  <c r="AC356" i="11"/>
  <c r="AM356" i="11"/>
  <c r="AE356" i="11"/>
  <c r="AI356" i="11"/>
  <c r="AH356" i="11"/>
  <c r="AJ356" i="11"/>
  <c r="AN356" i="11"/>
  <c r="AD356" i="11"/>
  <c r="AK356" i="11"/>
  <c r="AL356" i="11" s="1"/>
  <c r="AF878" i="11"/>
  <c r="AG878" i="11" s="1"/>
  <c r="AO878" i="11"/>
  <c r="AH878" i="11"/>
  <c r="AI878" i="11"/>
  <c r="AA878" i="11"/>
  <c r="AB878" i="11" s="1"/>
  <c r="AJ878" i="11"/>
  <c r="AC878" i="11"/>
  <c r="AK878" i="11"/>
  <c r="AL878" i="11" s="1"/>
  <c r="AD878" i="11"/>
  <c r="AM878" i="11"/>
  <c r="AE878" i="11"/>
  <c r="AN878" i="11"/>
  <c r="AH796" i="11"/>
  <c r="AI796" i="11"/>
  <c r="AJ796" i="11"/>
  <c r="AE796" i="11"/>
  <c r="AN796" i="11"/>
  <c r="AK796" i="11"/>
  <c r="AL796" i="11" s="1"/>
  <c r="AM796" i="11"/>
  <c r="AO796" i="11"/>
  <c r="AA796" i="11"/>
  <c r="AB796" i="11" s="1"/>
  <c r="AC796" i="11"/>
  <c r="AD796" i="11"/>
  <c r="AF796" i="11"/>
  <c r="AG796" i="11" s="1"/>
  <c r="AO506" i="11"/>
  <c r="AE506" i="11"/>
  <c r="AN506" i="11"/>
  <c r="AF506" i="11"/>
  <c r="AG506" i="11" s="1"/>
  <c r="AH506" i="11"/>
  <c r="AI506" i="11"/>
  <c r="AJ506" i="11"/>
  <c r="AA506" i="11"/>
  <c r="AB506" i="11" s="1"/>
  <c r="AK506" i="11"/>
  <c r="AL506" i="11" s="1"/>
  <c r="AC506" i="11"/>
  <c r="AD506" i="11"/>
  <c r="AM506" i="11"/>
  <c r="AF786" i="11"/>
  <c r="AG786" i="11" s="1"/>
  <c r="AO786" i="11"/>
  <c r="AH786" i="11"/>
  <c r="AA786" i="11"/>
  <c r="AB786" i="11" s="1"/>
  <c r="AI786" i="11"/>
  <c r="AJ786" i="11"/>
  <c r="AC786" i="11"/>
  <c r="AK786" i="11"/>
  <c r="AL786" i="11" s="1"/>
  <c r="AD786" i="11"/>
  <c r="AM786" i="11"/>
  <c r="AE786" i="11"/>
  <c r="AN786" i="11"/>
  <c r="AF805" i="11"/>
  <c r="AG805" i="11" s="1"/>
  <c r="AO805" i="11"/>
  <c r="AH805" i="11"/>
  <c r="AI805" i="11"/>
  <c r="AD805" i="11"/>
  <c r="AM805" i="11"/>
  <c r="AA805" i="11"/>
  <c r="AB805" i="11" s="1"/>
  <c r="AC805" i="11"/>
  <c r="AE805" i="11"/>
  <c r="AJ805" i="11"/>
  <c r="AK805" i="11"/>
  <c r="AL805" i="11" s="1"/>
  <c r="AN805" i="11"/>
  <c r="AF530" i="11"/>
  <c r="AG530" i="11" s="1"/>
  <c r="AN530" i="11"/>
  <c r="AO530" i="11"/>
  <c r="AH530" i="11"/>
  <c r="AI530" i="11"/>
  <c r="AA530" i="11"/>
  <c r="AB530" i="11" s="1"/>
  <c r="AJ530" i="11"/>
  <c r="AC530" i="11"/>
  <c r="AK530" i="11"/>
  <c r="AL530" i="11" s="1"/>
  <c r="AD530" i="11"/>
  <c r="AE530" i="11"/>
  <c r="AM530" i="11"/>
  <c r="AC928" i="11"/>
  <c r="AK928" i="11"/>
  <c r="AL928" i="11" s="1"/>
  <c r="AD928" i="11"/>
  <c r="AM928" i="11"/>
  <c r="AE928" i="11"/>
  <c r="AN928" i="11"/>
  <c r="AF928" i="11"/>
  <c r="AG928" i="11" s="1"/>
  <c r="AO928" i="11"/>
  <c r="AH928" i="11"/>
  <c r="AI928" i="11"/>
  <c r="AA928" i="11"/>
  <c r="AB928" i="11" s="1"/>
  <c r="AJ928" i="11"/>
  <c r="AH170" i="11"/>
  <c r="AJ170" i="11"/>
  <c r="AF170" i="11"/>
  <c r="AG170" i="11" s="1"/>
  <c r="AI170" i="11"/>
  <c r="AK170" i="11"/>
  <c r="AL170" i="11" s="1"/>
  <c r="AA170" i="11"/>
  <c r="AB170" i="11" s="1"/>
  <c r="AM170" i="11"/>
  <c r="AC170" i="11"/>
  <c r="AN170" i="11"/>
  <c r="AD170" i="11"/>
  <c r="AO170" i="11"/>
  <c r="AE170" i="11"/>
  <c r="AH209" i="11"/>
  <c r="AI209" i="11"/>
  <c r="AJ209" i="11"/>
  <c r="AC209" i="11"/>
  <c r="AM209" i="11"/>
  <c r="AE209" i="11"/>
  <c r="AO209" i="11"/>
  <c r="AA209" i="11"/>
  <c r="AB209" i="11" s="1"/>
  <c r="AD209" i="11"/>
  <c r="AF209" i="11"/>
  <c r="AG209" i="11" s="1"/>
  <c r="AK209" i="11"/>
  <c r="AL209" i="11" s="1"/>
  <c r="AN209" i="11"/>
  <c r="AF638" i="11"/>
  <c r="AG638" i="11" s="1"/>
  <c r="AH638" i="11"/>
  <c r="AI638" i="11"/>
  <c r="AA638" i="11"/>
  <c r="AB638" i="11" s="1"/>
  <c r="AJ638" i="11"/>
  <c r="AK638" i="11"/>
  <c r="AL638" i="11" s="1"/>
  <c r="AC638" i="11"/>
  <c r="AM638" i="11"/>
  <c r="AD638" i="11"/>
  <c r="AN638" i="11"/>
  <c r="AE638" i="11"/>
  <c r="AO638" i="11"/>
  <c r="AA235" i="11"/>
  <c r="AB235" i="11" s="1"/>
  <c r="AK235" i="11"/>
  <c r="AL235" i="11" s="1"/>
  <c r="AC235" i="11"/>
  <c r="AM235" i="11"/>
  <c r="AH235" i="11"/>
  <c r="AN235" i="11"/>
  <c r="AO235" i="11"/>
  <c r="AD235" i="11"/>
  <c r="AE235" i="11"/>
  <c r="AF235" i="11"/>
  <c r="AG235" i="11" s="1"/>
  <c r="AI235" i="11"/>
  <c r="AJ235" i="11"/>
  <c r="AH756" i="11"/>
  <c r="AI756" i="11"/>
  <c r="AJ756" i="11"/>
  <c r="AA756" i="11"/>
  <c r="AB756" i="11" s="1"/>
  <c r="AK756" i="11"/>
  <c r="AL756" i="11" s="1"/>
  <c r="AC756" i="11"/>
  <c r="AD756" i="11"/>
  <c r="AM756" i="11"/>
  <c r="AE756" i="11"/>
  <c r="AN756" i="11"/>
  <c r="AF756" i="11"/>
  <c r="AG756" i="11" s="1"/>
  <c r="AO756" i="11"/>
  <c r="AA868" i="11"/>
  <c r="AB868" i="11" s="1"/>
  <c r="AJ868" i="11"/>
  <c r="AH868" i="11"/>
  <c r="AI868" i="11"/>
  <c r="AK868" i="11"/>
  <c r="AL868" i="11" s="1"/>
  <c r="AC868" i="11"/>
  <c r="AM868" i="11"/>
  <c r="AD868" i="11"/>
  <c r="AN868" i="11"/>
  <c r="AE868" i="11"/>
  <c r="AO868" i="11"/>
  <c r="AF868" i="11"/>
  <c r="AG868" i="11" s="1"/>
  <c r="AI734" i="11"/>
  <c r="AA734" i="11"/>
  <c r="AB734" i="11" s="1"/>
  <c r="AJ734" i="11"/>
  <c r="AK734" i="11"/>
  <c r="AL734" i="11" s="1"/>
  <c r="AC734" i="11"/>
  <c r="AM734" i="11"/>
  <c r="AD734" i="11"/>
  <c r="AN734" i="11"/>
  <c r="AE734" i="11"/>
  <c r="AO734" i="11"/>
  <c r="AF734" i="11"/>
  <c r="AG734" i="11" s="1"/>
  <c r="AH734" i="11"/>
  <c r="AO458" i="11"/>
  <c r="AC458" i="11"/>
  <c r="AF458" i="11"/>
  <c r="AG458" i="11" s="1"/>
  <c r="AD458" i="11"/>
  <c r="AE458" i="11"/>
  <c r="AH458" i="11"/>
  <c r="AI458" i="11"/>
  <c r="AJ458" i="11"/>
  <c r="AK458" i="11"/>
  <c r="AL458" i="11" s="1"/>
  <c r="AM458" i="11"/>
  <c r="AA458" i="11"/>
  <c r="AB458" i="11" s="1"/>
  <c r="AN458" i="11"/>
  <c r="AE253" i="11"/>
  <c r="AN253" i="11"/>
  <c r="AI253" i="11"/>
  <c r="AA253" i="11"/>
  <c r="AB253" i="11" s="1"/>
  <c r="AJ253" i="11"/>
  <c r="AK253" i="11"/>
  <c r="AL253" i="11" s="1"/>
  <c r="AC253" i="11"/>
  <c r="AM253" i="11"/>
  <c r="AD253" i="11"/>
  <c r="AO253" i="11"/>
  <c r="AF253" i="11"/>
  <c r="AG253" i="11" s="1"/>
  <c r="AH253" i="11"/>
  <c r="AH848" i="11"/>
  <c r="AD848" i="11"/>
  <c r="AN848" i="11"/>
  <c r="AE848" i="11"/>
  <c r="AO848" i="11"/>
  <c r="AF848" i="11"/>
  <c r="AG848" i="11" s="1"/>
  <c r="AI848" i="11"/>
  <c r="AJ848" i="11"/>
  <c r="AA848" i="11"/>
  <c r="AB848" i="11" s="1"/>
  <c r="AK848" i="11"/>
  <c r="AL848" i="11" s="1"/>
  <c r="AC848" i="11"/>
  <c r="AM848" i="11"/>
  <c r="AD840" i="11"/>
  <c r="AM840" i="11"/>
  <c r="AA840" i="11"/>
  <c r="AB840" i="11" s="1"/>
  <c r="AK840" i="11"/>
  <c r="AL840" i="11" s="1"/>
  <c r="AC840" i="11"/>
  <c r="AN840" i="11"/>
  <c r="AE840" i="11"/>
  <c r="AO840" i="11"/>
  <c r="AF840" i="11"/>
  <c r="AG840" i="11" s="1"/>
  <c r="AH840" i="11"/>
  <c r="AI840" i="11"/>
  <c r="AJ840" i="11"/>
  <c r="AK491" i="11"/>
  <c r="AL491" i="11" s="1"/>
  <c r="AI491" i="11"/>
  <c r="AJ491" i="11"/>
  <c r="AA491" i="11"/>
  <c r="AB491" i="11" s="1"/>
  <c r="AM491" i="11"/>
  <c r="AC491" i="11"/>
  <c r="AN491" i="11"/>
  <c r="AD491" i="11"/>
  <c r="AO491" i="11"/>
  <c r="AE491" i="11"/>
  <c r="AF491" i="11"/>
  <c r="AG491" i="11" s="1"/>
  <c r="AH491" i="11"/>
  <c r="AK760" i="11"/>
  <c r="AL760" i="11" s="1"/>
  <c r="AC760" i="11"/>
  <c r="AD760" i="11"/>
  <c r="AM760" i="11"/>
  <c r="AE760" i="11"/>
  <c r="AN760" i="11"/>
  <c r="AF760" i="11"/>
  <c r="AG760" i="11" s="1"/>
  <c r="AO760" i="11"/>
  <c r="AH760" i="11"/>
  <c r="AI760" i="11"/>
  <c r="AA760" i="11"/>
  <c r="AB760" i="11" s="1"/>
  <c r="AJ760" i="11"/>
  <c r="AH914" i="11"/>
  <c r="AI914" i="11"/>
  <c r="AA914" i="11"/>
  <c r="AB914" i="11" s="1"/>
  <c r="AJ914" i="11"/>
  <c r="AC914" i="11"/>
  <c r="AK914" i="11"/>
  <c r="AL914" i="11" s="1"/>
  <c r="AD914" i="11"/>
  <c r="AM914" i="11"/>
  <c r="AE914" i="11"/>
  <c r="AN914" i="11"/>
  <c r="AF914" i="11"/>
  <c r="AG914" i="11" s="1"/>
  <c r="AO914" i="11"/>
  <c r="AD524" i="11"/>
  <c r="AN524" i="11"/>
  <c r="AE524" i="11"/>
  <c r="AO524" i="11"/>
  <c r="AF524" i="11"/>
  <c r="AG524" i="11" s="1"/>
  <c r="AH524" i="11"/>
  <c r="AI524" i="11"/>
  <c r="AJ524" i="11"/>
  <c r="AA524" i="11"/>
  <c r="AB524" i="11" s="1"/>
  <c r="AK524" i="11"/>
  <c r="AL524" i="11" s="1"/>
  <c r="AC524" i="11"/>
  <c r="AM524" i="11"/>
  <c r="AC989" i="11"/>
  <c r="AD989" i="11"/>
  <c r="AM989" i="11"/>
  <c r="AE989" i="11"/>
  <c r="AN989" i="11"/>
  <c r="AF989" i="11"/>
  <c r="AG989" i="11" s="1"/>
  <c r="AO989" i="11"/>
  <c r="AH989" i="11"/>
  <c r="AI989" i="11"/>
  <c r="AA989" i="11"/>
  <c r="AB989" i="11" s="1"/>
  <c r="AJ989" i="11"/>
  <c r="AK989" i="11"/>
  <c r="AL989" i="11" s="1"/>
  <c r="AD392" i="11"/>
  <c r="AM392" i="11"/>
  <c r="AE392" i="11"/>
  <c r="AO392" i="11"/>
  <c r="AF392" i="11"/>
  <c r="AG392" i="11" s="1"/>
  <c r="AI392" i="11"/>
  <c r="AA392" i="11"/>
  <c r="AB392" i="11" s="1"/>
  <c r="AK392" i="11"/>
  <c r="AL392" i="11" s="1"/>
  <c r="AH392" i="11"/>
  <c r="AN392" i="11"/>
  <c r="AC392" i="11"/>
  <c r="AJ392" i="11"/>
  <c r="AE442" i="11"/>
  <c r="AM442" i="11"/>
  <c r="AC442" i="11"/>
  <c r="AN442" i="11"/>
  <c r="AD442" i="11"/>
  <c r="AO442" i="11"/>
  <c r="AH442" i="11"/>
  <c r="AI442" i="11"/>
  <c r="AJ442" i="11"/>
  <c r="AK442" i="11"/>
  <c r="AL442" i="11" s="1"/>
  <c r="AF442" i="11"/>
  <c r="AG442" i="11" s="1"/>
  <c r="AA442" i="11"/>
  <c r="AB442" i="11" s="1"/>
  <c r="AE180" i="11"/>
  <c r="AM180" i="11"/>
  <c r="AO180" i="11"/>
  <c r="AC180" i="11"/>
  <c r="AN180" i="11"/>
  <c r="AD180" i="11"/>
  <c r="AF180" i="11"/>
  <c r="AG180" i="11" s="1"/>
  <c r="AH180" i="11"/>
  <c r="AI180" i="11"/>
  <c r="AJ180" i="11"/>
  <c r="AK180" i="11"/>
  <c r="AL180" i="11" s="1"/>
  <c r="AA180" i="11"/>
  <c r="AB180" i="11" s="1"/>
  <c r="AA166" i="11"/>
  <c r="AB166" i="11" s="1"/>
  <c r="AJ166" i="11"/>
  <c r="AC166" i="11"/>
  <c r="AK166" i="11"/>
  <c r="AL166" i="11" s="1"/>
  <c r="AE166" i="11"/>
  <c r="AM166" i="11"/>
  <c r="AO166" i="11"/>
  <c r="AD166" i="11"/>
  <c r="AF166" i="11"/>
  <c r="AG166" i="11" s="1"/>
  <c r="AH166" i="11"/>
  <c r="AI166" i="11"/>
  <c r="AN166" i="11"/>
  <c r="AH98" i="11"/>
  <c r="AA98" i="11"/>
  <c r="AB98" i="11" s="1"/>
  <c r="AI98" i="11"/>
  <c r="AE98" i="11"/>
  <c r="AN98" i="11"/>
  <c r="AM98" i="11"/>
  <c r="AO98" i="11"/>
  <c r="AC98" i="11"/>
  <c r="AD98" i="11"/>
  <c r="AF98" i="11"/>
  <c r="AG98" i="11" s="1"/>
  <c r="AJ98" i="11"/>
  <c r="AK98" i="11"/>
  <c r="AL98" i="11" s="1"/>
  <c r="AC516" i="11"/>
  <c r="AM516" i="11"/>
  <c r="AK516" i="11"/>
  <c r="AL516" i="11" s="1"/>
  <c r="AA516" i="11"/>
  <c r="AB516" i="11" s="1"/>
  <c r="AN516" i="11"/>
  <c r="AD516" i="11"/>
  <c r="AO516" i="11"/>
  <c r="AE516" i="11"/>
  <c r="AF516" i="11"/>
  <c r="AG516" i="11" s="1"/>
  <c r="AH516" i="11"/>
  <c r="AI516" i="11"/>
  <c r="AJ516" i="11"/>
  <c r="AI295" i="11"/>
  <c r="AA295" i="11"/>
  <c r="AB295" i="11" s="1"/>
  <c r="AJ295" i="11"/>
  <c r="AD295" i="11"/>
  <c r="AF295" i="11"/>
  <c r="AG295" i="11" s="1"/>
  <c r="AN295" i="11"/>
  <c r="AK295" i="11"/>
  <c r="AL295" i="11" s="1"/>
  <c r="AM295" i="11"/>
  <c r="AO295" i="11"/>
  <c r="AC295" i="11"/>
  <c r="AE295" i="11"/>
  <c r="AH295" i="11"/>
  <c r="AE380" i="11"/>
  <c r="AM380" i="11"/>
  <c r="AA380" i="11"/>
  <c r="AB380" i="11" s="1"/>
  <c r="AJ380" i="11"/>
  <c r="AK380" i="11"/>
  <c r="AL380" i="11" s="1"/>
  <c r="AD380" i="11"/>
  <c r="AN380" i="11"/>
  <c r="AH380" i="11"/>
  <c r="AI380" i="11"/>
  <c r="AO380" i="11"/>
  <c r="AC380" i="11"/>
  <c r="AF380" i="11"/>
  <c r="AG380" i="11" s="1"/>
  <c r="AF536" i="11"/>
  <c r="AG536" i="11" s="1"/>
  <c r="AO536" i="11"/>
  <c r="AH536" i="11"/>
  <c r="AA536" i="11"/>
  <c r="AB536" i="11" s="1"/>
  <c r="AI536" i="11"/>
  <c r="AJ536" i="11"/>
  <c r="AC536" i="11"/>
  <c r="AK536" i="11"/>
  <c r="AL536" i="11" s="1"/>
  <c r="AD536" i="11"/>
  <c r="AM536" i="11"/>
  <c r="AE536" i="11"/>
  <c r="AN536" i="11"/>
  <c r="AF533" i="11"/>
  <c r="AG533" i="11" s="1"/>
  <c r="AN533" i="11"/>
  <c r="AO533" i="11"/>
  <c r="AH533" i="11"/>
  <c r="AA533" i="11"/>
  <c r="AB533" i="11" s="1"/>
  <c r="AI533" i="11"/>
  <c r="AJ533" i="11"/>
  <c r="AC533" i="11"/>
  <c r="AK533" i="11"/>
  <c r="AL533" i="11" s="1"/>
  <c r="AD533" i="11"/>
  <c r="AE533" i="11"/>
  <c r="AM533" i="11"/>
  <c r="AA444" i="11"/>
  <c r="AB444" i="11" s="1"/>
  <c r="AJ444" i="11"/>
  <c r="AH444" i="11"/>
  <c r="AI444" i="11"/>
  <c r="AM444" i="11"/>
  <c r="AC444" i="11"/>
  <c r="AN444" i="11"/>
  <c r="AD444" i="11"/>
  <c r="AO444" i="11"/>
  <c r="AE444" i="11"/>
  <c r="AF444" i="11"/>
  <c r="AG444" i="11" s="1"/>
  <c r="AK444" i="11"/>
  <c r="AL444" i="11" s="1"/>
  <c r="AC752" i="11"/>
  <c r="AD752" i="11"/>
  <c r="AM752" i="11"/>
  <c r="AE752" i="11"/>
  <c r="AN752" i="11"/>
  <c r="AF752" i="11"/>
  <c r="AG752" i="11" s="1"/>
  <c r="AO752" i="11"/>
  <c r="AH752" i="11"/>
  <c r="AI752" i="11"/>
  <c r="AJ752" i="11"/>
  <c r="AA752" i="11"/>
  <c r="AB752" i="11" s="1"/>
  <c r="AK752" i="11"/>
  <c r="AL752" i="11" s="1"/>
  <c r="AD874" i="11"/>
  <c r="AM874" i="11"/>
  <c r="AE874" i="11"/>
  <c r="AN874" i="11"/>
  <c r="AF874" i="11"/>
  <c r="AG874" i="11" s="1"/>
  <c r="AO874" i="11"/>
  <c r="AH874" i="11"/>
  <c r="AI874" i="11"/>
  <c r="AA874" i="11"/>
  <c r="AB874" i="11" s="1"/>
  <c r="AJ874" i="11"/>
  <c r="AC874" i="11"/>
  <c r="AK874" i="11"/>
  <c r="AL874" i="11" s="1"/>
  <c r="AI104" i="11"/>
  <c r="AA104" i="11"/>
  <c r="AB104" i="11" s="1"/>
  <c r="AM104" i="11"/>
  <c r="AC104" i="11"/>
  <c r="AN104" i="11"/>
  <c r="AD104" i="11"/>
  <c r="AO104" i="11"/>
  <c r="AE104" i="11"/>
  <c r="AF104" i="11"/>
  <c r="AG104" i="11" s="1"/>
  <c r="AH104" i="11"/>
  <c r="AJ104" i="11"/>
  <c r="AK104" i="11"/>
  <c r="AL104" i="11" s="1"/>
  <c r="AD183" i="11"/>
  <c r="AF183" i="11"/>
  <c r="AG183" i="11" s="1"/>
  <c r="AN183" i="11"/>
  <c r="AE183" i="11"/>
  <c r="AH183" i="11"/>
  <c r="AI183" i="11"/>
  <c r="AJ183" i="11"/>
  <c r="AA183" i="11"/>
  <c r="AB183" i="11" s="1"/>
  <c r="AK183" i="11"/>
  <c r="AL183" i="11" s="1"/>
  <c r="AM183" i="11"/>
  <c r="AC183" i="11"/>
  <c r="AO183" i="11"/>
  <c r="AH542" i="11"/>
  <c r="AI542" i="11"/>
  <c r="AJ542" i="11"/>
  <c r="AA542" i="11"/>
  <c r="AB542" i="11" s="1"/>
  <c r="AK542" i="11"/>
  <c r="AL542" i="11" s="1"/>
  <c r="AC542" i="11"/>
  <c r="AM542" i="11"/>
  <c r="AD542" i="11"/>
  <c r="AN542" i="11"/>
  <c r="AE542" i="11"/>
  <c r="AO542" i="11"/>
  <c r="AF542" i="11"/>
  <c r="AG542" i="11" s="1"/>
  <c r="AA101" i="11"/>
  <c r="AB101" i="11" s="1"/>
  <c r="AJ101" i="11"/>
  <c r="AF101" i="11"/>
  <c r="AG101" i="11" s="1"/>
  <c r="AM101" i="11"/>
  <c r="AN101" i="11"/>
  <c r="AC101" i="11"/>
  <c r="AO101" i="11"/>
  <c r="AD101" i="11"/>
  <c r="AE101" i="11"/>
  <c r="AH101" i="11"/>
  <c r="AI101" i="11"/>
  <c r="AK101" i="11"/>
  <c r="AL101" i="11" s="1"/>
  <c r="AH917" i="11"/>
  <c r="AI917" i="11"/>
  <c r="AA917" i="11"/>
  <c r="AB917" i="11" s="1"/>
  <c r="AJ917" i="11"/>
  <c r="AK917" i="11"/>
  <c r="AL917" i="11" s="1"/>
  <c r="AC917" i="11"/>
  <c r="AD917" i="11"/>
  <c r="AM917" i="11"/>
  <c r="AE917" i="11"/>
  <c r="AN917" i="11"/>
  <c r="AF917" i="11"/>
  <c r="AG917" i="11" s="1"/>
  <c r="AO917" i="11"/>
  <c r="AF958" i="11"/>
  <c r="AG958" i="11" s="1"/>
  <c r="AO958" i="11"/>
  <c r="AH958" i="11"/>
  <c r="AI958" i="11"/>
  <c r="AA958" i="11"/>
  <c r="AB958" i="11" s="1"/>
  <c r="AJ958" i="11"/>
  <c r="AC958" i="11"/>
  <c r="AK958" i="11"/>
  <c r="AL958" i="11" s="1"/>
  <c r="AD958" i="11"/>
  <c r="AM958" i="11"/>
  <c r="AE958" i="11"/>
  <c r="AN958" i="11"/>
  <c r="AC375" i="11"/>
  <c r="AM375" i="11"/>
  <c r="AD375" i="11"/>
  <c r="AN375" i="11"/>
  <c r="AF375" i="11"/>
  <c r="AG375" i="11" s="1"/>
  <c r="AI375" i="11"/>
  <c r="AA375" i="11"/>
  <c r="AB375" i="11" s="1"/>
  <c r="AH375" i="11"/>
  <c r="AJ375" i="11"/>
  <c r="AO375" i="11"/>
  <c r="AE375" i="11"/>
  <c r="AK375" i="11"/>
  <c r="AL375" i="11" s="1"/>
  <c r="AD777" i="11"/>
  <c r="AN777" i="11"/>
  <c r="AE777" i="11"/>
  <c r="AO777" i="11"/>
  <c r="AF777" i="11"/>
  <c r="AG777" i="11" s="1"/>
  <c r="AH777" i="11"/>
  <c r="AI777" i="11"/>
  <c r="AJ777" i="11"/>
  <c r="AA777" i="11"/>
  <c r="AB777" i="11" s="1"/>
  <c r="AK777" i="11"/>
  <c r="AL777" i="11" s="1"/>
  <c r="AC777" i="11"/>
  <c r="AM777" i="11"/>
  <c r="AC960" i="11"/>
  <c r="AK960" i="11"/>
  <c r="AL960" i="11" s="1"/>
  <c r="AD960" i="11"/>
  <c r="AM960" i="11"/>
  <c r="AE960" i="11"/>
  <c r="AN960" i="11"/>
  <c r="AF960" i="11"/>
  <c r="AG960" i="11" s="1"/>
  <c r="AO960" i="11"/>
  <c r="AH960" i="11"/>
  <c r="AI960" i="11"/>
  <c r="AA960" i="11"/>
  <c r="AB960" i="11" s="1"/>
  <c r="AJ960" i="11"/>
  <c r="AJ58" i="11"/>
  <c r="AC58" i="11"/>
  <c r="AM58" i="11"/>
  <c r="AI58" i="11"/>
  <c r="AK58" i="11"/>
  <c r="AL58" i="11" s="1"/>
  <c r="AA58" i="11"/>
  <c r="AB58" i="11" s="1"/>
  <c r="AN58" i="11"/>
  <c r="AD58" i="11"/>
  <c r="AO58" i="11"/>
  <c r="AE58" i="11"/>
  <c r="AF58" i="11"/>
  <c r="AG58" i="11" s="1"/>
  <c r="AH58" i="11"/>
  <c r="AF165" i="11"/>
  <c r="AG165" i="11" s="1"/>
  <c r="AH165" i="11"/>
  <c r="AA165" i="11"/>
  <c r="AB165" i="11" s="1"/>
  <c r="AJ165" i="11"/>
  <c r="AC165" i="11"/>
  <c r="AM165" i="11"/>
  <c r="AD165" i="11"/>
  <c r="AE165" i="11"/>
  <c r="AI165" i="11"/>
  <c r="AK165" i="11"/>
  <c r="AL165" i="11" s="1"/>
  <c r="AN165" i="11"/>
  <c r="AO165" i="11"/>
  <c r="AI434" i="11"/>
  <c r="AE434" i="11"/>
  <c r="AN434" i="11"/>
  <c r="AF434" i="11"/>
  <c r="AG434" i="11" s="1"/>
  <c r="AO434" i="11"/>
  <c r="AD434" i="11"/>
  <c r="AJ434" i="11"/>
  <c r="AK434" i="11"/>
  <c r="AL434" i="11" s="1"/>
  <c r="AA434" i="11"/>
  <c r="AB434" i="11" s="1"/>
  <c r="AM434" i="11"/>
  <c r="AC434" i="11"/>
  <c r="AH434" i="11"/>
  <c r="AA493" i="11"/>
  <c r="AB493" i="11" s="1"/>
  <c r="AI493" i="11"/>
  <c r="AK493" i="11"/>
  <c r="AL493" i="11" s="1"/>
  <c r="AC493" i="11"/>
  <c r="AD493" i="11"/>
  <c r="AM493" i="11"/>
  <c r="AE493" i="11"/>
  <c r="AN493" i="11"/>
  <c r="AF493" i="11"/>
  <c r="AG493" i="11" s="1"/>
  <c r="AO493" i="11"/>
  <c r="AH493" i="11"/>
  <c r="AJ493" i="11"/>
  <c r="AD906" i="11"/>
  <c r="AM906" i="11"/>
  <c r="AE906" i="11"/>
  <c r="AN906" i="11"/>
  <c r="AF906" i="11"/>
  <c r="AG906" i="11" s="1"/>
  <c r="AO906" i="11"/>
  <c r="AH906" i="11"/>
  <c r="AI906" i="11"/>
  <c r="AA906" i="11"/>
  <c r="AB906" i="11" s="1"/>
  <c r="AJ906" i="11"/>
  <c r="AC906" i="11"/>
  <c r="AK906" i="11"/>
  <c r="AL906" i="11" s="1"/>
  <c r="AE440" i="11"/>
  <c r="AO440" i="11"/>
  <c r="AI440" i="11"/>
  <c r="AJ440" i="11"/>
  <c r="AM440" i="11"/>
  <c r="AC440" i="11"/>
  <c r="AN440" i="11"/>
  <c r="AD440" i="11"/>
  <c r="AF440" i="11"/>
  <c r="AG440" i="11" s="1"/>
  <c r="AA440" i="11"/>
  <c r="AB440" i="11" s="1"/>
  <c r="AH440" i="11"/>
  <c r="AK440" i="11"/>
  <c r="AL440" i="11" s="1"/>
  <c r="AC83" i="11"/>
  <c r="AM83" i="11"/>
  <c r="AH83" i="11"/>
  <c r="AI83" i="11"/>
  <c r="AJ83" i="11"/>
  <c r="AA83" i="11"/>
  <c r="AB83" i="11" s="1"/>
  <c r="AN83" i="11"/>
  <c r="AE83" i="11"/>
  <c r="AO83" i="11"/>
  <c r="AD83" i="11"/>
  <c r="AF83" i="11"/>
  <c r="AG83" i="11" s="1"/>
  <c r="AK83" i="11"/>
  <c r="AL83" i="11" s="1"/>
  <c r="AK794" i="11"/>
  <c r="AL794" i="11" s="1"/>
  <c r="AC794" i="11"/>
  <c r="AD794" i="11"/>
  <c r="AM794" i="11"/>
  <c r="AI794" i="11"/>
  <c r="AE794" i="11"/>
  <c r="AF794" i="11"/>
  <c r="AG794" i="11" s="1"/>
  <c r="AH794" i="11"/>
  <c r="AJ794" i="11"/>
  <c r="AN794" i="11"/>
  <c r="AO794" i="11"/>
  <c r="AA794" i="11"/>
  <c r="AB794" i="11" s="1"/>
  <c r="AJ65" i="11"/>
  <c r="AE65" i="11"/>
  <c r="AD65" i="11"/>
  <c r="AF65" i="11"/>
  <c r="AG65" i="11" s="1"/>
  <c r="AH65" i="11"/>
  <c r="AK65" i="11"/>
  <c r="AL65" i="11" s="1"/>
  <c r="AM65" i="11"/>
  <c r="AA65" i="11"/>
  <c r="AB65" i="11" s="1"/>
  <c r="AN65" i="11"/>
  <c r="AC65" i="11"/>
  <c r="AI65" i="11"/>
  <c r="AO65" i="11"/>
  <c r="AE640" i="11"/>
  <c r="AN640" i="11"/>
  <c r="AF640" i="11"/>
  <c r="AG640" i="11" s="1"/>
  <c r="AO640" i="11"/>
  <c r="AH640" i="11"/>
  <c r="AI640" i="11"/>
  <c r="AJ640" i="11"/>
  <c r="AA640" i="11"/>
  <c r="AB640" i="11" s="1"/>
  <c r="AK640" i="11"/>
  <c r="AL640" i="11" s="1"/>
  <c r="AC640" i="11"/>
  <c r="AD640" i="11"/>
  <c r="AM640" i="11"/>
  <c r="AI845" i="11"/>
  <c r="AH845" i="11"/>
  <c r="AJ845" i="11"/>
  <c r="AA845" i="11"/>
  <c r="AB845" i="11" s="1"/>
  <c r="AK845" i="11"/>
  <c r="AL845" i="11" s="1"/>
  <c r="AC845" i="11"/>
  <c r="AM845" i="11"/>
  <c r="AD845" i="11"/>
  <c r="AN845" i="11"/>
  <c r="AE845" i="11"/>
  <c r="AO845" i="11"/>
  <c r="AF845" i="11"/>
  <c r="AG845" i="11" s="1"/>
  <c r="AH319" i="11"/>
  <c r="AA319" i="11"/>
  <c r="AB319" i="11" s="1"/>
  <c r="AI319" i="11"/>
  <c r="AE319" i="11"/>
  <c r="AM319" i="11"/>
  <c r="AJ319" i="11"/>
  <c r="AK319" i="11"/>
  <c r="AL319" i="11" s="1"/>
  <c r="AN319" i="11"/>
  <c r="AC319" i="11"/>
  <c r="AO319" i="11"/>
  <c r="AD319" i="11"/>
  <c r="AF319" i="11"/>
  <c r="AG319" i="11" s="1"/>
  <c r="AD249" i="11"/>
  <c r="AM249" i="11"/>
  <c r="AI249" i="11"/>
  <c r="AJ249" i="11"/>
  <c r="AA249" i="11"/>
  <c r="AB249" i="11" s="1"/>
  <c r="AK249" i="11"/>
  <c r="AL249" i="11" s="1"/>
  <c r="AC249" i="11"/>
  <c r="AN249" i="11"/>
  <c r="AE249" i="11"/>
  <c r="AO249" i="11"/>
  <c r="AF249" i="11"/>
  <c r="AG249" i="11" s="1"/>
  <c r="AH249" i="11"/>
  <c r="AJ784" i="11"/>
  <c r="AA784" i="11"/>
  <c r="AB784" i="11" s="1"/>
  <c r="AK784" i="11"/>
  <c r="AL784" i="11" s="1"/>
  <c r="AC784" i="11"/>
  <c r="AD784" i="11"/>
  <c r="AM784" i="11"/>
  <c r="AE784" i="11"/>
  <c r="AN784" i="11"/>
  <c r="AF784" i="11"/>
  <c r="AG784" i="11" s="1"/>
  <c r="AO784" i="11"/>
  <c r="AH784" i="11"/>
  <c r="AI784" i="11"/>
  <c r="AF217" i="11"/>
  <c r="AG217" i="11" s="1"/>
  <c r="AO217" i="11"/>
  <c r="AH217" i="11"/>
  <c r="AJ217" i="11"/>
  <c r="AD217" i="11"/>
  <c r="AM217" i="11"/>
  <c r="AC217" i="11"/>
  <c r="AE217" i="11"/>
  <c r="AI217" i="11"/>
  <c r="AK217" i="11"/>
  <c r="AL217" i="11" s="1"/>
  <c r="AN217" i="11"/>
  <c r="AA217" i="11"/>
  <c r="AB217" i="11" s="1"/>
  <c r="AF25" i="11"/>
  <c r="AG25" i="11" s="1"/>
  <c r="AI25" i="11"/>
  <c r="AJ25" i="11"/>
  <c r="AD25" i="11"/>
  <c r="AO25" i="11"/>
  <c r="AN25" i="11"/>
  <c r="AA25" i="11"/>
  <c r="AB25" i="11" s="1"/>
  <c r="AE25" i="11"/>
  <c r="AK25" i="11"/>
  <c r="AL25" i="11" s="1"/>
  <c r="AC25" i="11"/>
  <c r="AH25" i="11"/>
  <c r="AM25" i="11"/>
  <c r="AA188" i="11"/>
  <c r="AB188" i="11" s="1"/>
  <c r="AI188" i="11"/>
  <c r="AC188" i="11"/>
  <c r="AK188" i="11"/>
  <c r="AL188" i="11" s="1"/>
  <c r="AM188" i="11"/>
  <c r="AD188" i="11"/>
  <c r="AN188" i="11"/>
  <c r="AE188" i="11"/>
  <c r="AO188" i="11"/>
  <c r="AF188" i="11"/>
  <c r="AG188" i="11" s="1"/>
  <c r="AJ188" i="11"/>
  <c r="AH188" i="11"/>
  <c r="AD223" i="11"/>
  <c r="AE223" i="11"/>
  <c r="AM223" i="11"/>
  <c r="AO223" i="11"/>
  <c r="AA223" i="11"/>
  <c r="AB223" i="11" s="1"/>
  <c r="AI223" i="11"/>
  <c r="AC223" i="11"/>
  <c r="AF223" i="11"/>
  <c r="AG223" i="11" s="1"/>
  <c r="AH223" i="11"/>
  <c r="AJ223" i="11"/>
  <c r="AK223" i="11"/>
  <c r="AL223" i="11" s="1"/>
  <c r="AN223" i="11"/>
  <c r="AI702" i="11"/>
  <c r="AA702" i="11"/>
  <c r="AB702" i="11" s="1"/>
  <c r="AJ702" i="11"/>
  <c r="AK702" i="11"/>
  <c r="AL702" i="11" s="1"/>
  <c r="AC702" i="11"/>
  <c r="AM702" i="11"/>
  <c r="AD702" i="11"/>
  <c r="AN702" i="11"/>
  <c r="AE702" i="11"/>
  <c r="AO702" i="11"/>
  <c r="AF702" i="11"/>
  <c r="AG702" i="11" s="1"/>
  <c r="AH702" i="11"/>
  <c r="AE863" i="11"/>
  <c r="AN863" i="11"/>
  <c r="AC863" i="11"/>
  <c r="AM863" i="11"/>
  <c r="AD863" i="11"/>
  <c r="AO863" i="11"/>
  <c r="AF863" i="11"/>
  <c r="AG863" i="11" s="1"/>
  <c r="AH863" i="11"/>
  <c r="AI863" i="11"/>
  <c r="AJ863" i="11"/>
  <c r="AA863" i="11"/>
  <c r="AB863" i="11" s="1"/>
  <c r="AK863" i="11"/>
  <c r="AL863" i="11" s="1"/>
  <c r="AH586" i="11"/>
  <c r="AD586" i="11"/>
  <c r="AM586" i="11"/>
  <c r="AE586" i="11"/>
  <c r="AN586" i="11"/>
  <c r="AF586" i="11"/>
  <c r="AG586" i="11" s="1"/>
  <c r="AO586" i="11"/>
  <c r="AI586" i="11"/>
  <c r="AA586" i="11"/>
  <c r="AB586" i="11" s="1"/>
  <c r="AJ586" i="11"/>
  <c r="AK586" i="11"/>
  <c r="AL586" i="11" s="1"/>
  <c r="AC586" i="11"/>
  <c r="AE723" i="11"/>
  <c r="AN723" i="11"/>
  <c r="AF723" i="11"/>
  <c r="AG723" i="11" s="1"/>
  <c r="AO723" i="11"/>
  <c r="AH723" i="11"/>
  <c r="AI723" i="11"/>
  <c r="AA723" i="11"/>
  <c r="AB723" i="11" s="1"/>
  <c r="AJ723" i="11"/>
  <c r="AC723" i="11"/>
  <c r="AK723" i="11"/>
  <c r="AL723" i="11" s="1"/>
  <c r="AD723" i="11"/>
  <c r="AM723" i="11"/>
  <c r="AI43" i="11"/>
  <c r="AE43" i="11"/>
  <c r="AO43" i="11"/>
  <c r="AF43" i="11"/>
  <c r="AG43" i="11" s="1"/>
  <c r="AJ43" i="11"/>
  <c r="AA43" i="11"/>
  <c r="AB43" i="11" s="1"/>
  <c r="AM43" i="11"/>
  <c r="AC43" i="11"/>
  <c r="AD43" i="11"/>
  <c r="AH43" i="11"/>
  <c r="AK43" i="11"/>
  <c r="AL43" i="11" s="1"/>
  <c r="AN43" i="11"/>
  <c r="AH670" i="11"/>
  <c r="AE670" i="11"/>
  <c r="AO670" i="11"/>
  <c r="AC670" i="11"/>
  <c r="AD670" i="11"/>
  <c r="AF670" i="11"/>
  <c r="AG670" i="11" s="1"/>
  <c r="AI670" i="11"/>
  <c r="AJ670" i="11"/>
  <c r="AK670" i="11"/>
  <c r="AL670" i="11" s="1"/>
  <c r="AA670" i="11"/>
  <c r="AB670" i="11" s="1"/>
  <c r="AM670" i="11"/>
  <c r="AN670" i="11"/>
  <c r="AH553" i="11"/>
  <c r="AI553" i="11"/>
  <c r="AA553" i="11"/>
  <c r="AB553" i="11" s="1"/>
  <c r="AK553" i="11"/>
  <c r="AL553" i="11" s="1"/>
  <c r="AC553" i="11"/>
  <c r="AM553" i="11"/>
  <c r="AE553" i="11"/>
  <c r="AO553" i="11"/>
  <c r="AJ553" i="11"/>
  <c r="AN553" i="11"/>
  <c r="AD553" i="11"/>
  <c r="AF553" i="11"/>
  <c r="AG553" i="11" s="1"/>
  <c r="AA238" i="11"/>
  <c r="AB238" i="11" s="1"/>
  <c r="AK238" i="11"/>
  <c r="AL238" i="11" s="1"/>
  <c r="AC238" i="11"/>
  <c r="AH238" i="11"/>
  <c r="AJ238" i="11"/>
  <c r="AM238" i="11"/>
  <c r="AN238" i="11"/>
  <c r="AO238" i="11"/>
  <c r="AD238" i="11"/>
  <c r="AE238" i="11"/>
  <c r="AF238" i="11"/>
  <c r="AG238" i="11" s="1"/>
  <c r="AI238" i="11"/>
  <c r="AD769" i="11"/>
  <c r="AN769" i="11"/>
  <c r="AE769" i="11"/>
  <c r="AO769" i="11"/>
  <c r="AF769" i="11"/>
  <c r="AG769" i="11" s="1"/>
  <c r="AH769" i="11"/>
  <c r="AI769" i="11"/>
  <c r="AJ769" i="11"/>
  <c r="AA769" i="11"/>
  <c r="AB769" i="11" s="1"/>
  <c r="AK769" i="11"/>
  <c r="AL769" i="11" s="1"/>
  <c r="AC769" i="11"/>
  <c r="AM769" i="11"/>
  <c r="AJ80" i="11"/>
  <c r="AI80" i="11"/>
  <c r="AK80" i="11"/>
  <c r="AL80" i="11" s="1"/>
  <c r="AA80" i="11"/>
  <c r="AB80" i="11" s="1"/>
  <c r="AM80" i="11"/>
  <c r="AD80" i="11"/>
  <c r="AO80" i="11"/>
  <c r="AE80" i="11"/>
  <c r="AF80" i="11"/>
  <c r="AG80" i="11" s="1"/>
  <c r="AC80" i="11"/>
  <c r="AH80" i="11"/>
  <c r="AN80" i="11"/>
  <c r="AI975" i="11"/>
  <c r="AA975" i="11"/>
  <c r="AB975" i="11" s="1"/>
  <c r="AJ975" i="11"/>
  <c r="AK975" i="11"/>
  <c r="AL975" i="11" s="1"/>
  <c r="AC975" i="11"/>
  <c r="AD975" i="11"/>
  <c r="AM975" i="11"/>
  <c r="AE975" i="11"/>
  <c r="AN975" i="11"/>
  <c r="AF975" i="11"/>
  <c r="AG975" i="11" s="1"/>
  <c r="AO975" i="11"/>
  <c r="AH975" i="11"/>
  <c r="AI842" i="11"/>
  <c r="AC842" i="11"/>
  <c r="AM842" i="11"/>
  <c r="AD842" i="11"/>
  <c r="AN842" i="11"/>
  <c r="AE842" i="11"/>
  <c r="AO842" i="11"/>
  <c r="AF842" i="11"/>
  <c r="AG842" i="11" s="1"/>
  <c r="AH842" i="11"/>
  <c r="AJ842" i="11"/>
  <c r="AA842" i="11"/>
  <c r="AB842" i="11" s="1"/>
  <c r="AK842" i="11"/>
  <c r="AL842" i="11" s="1"/>
  <c r="AD420" i="11"/>
  <c r="AN420" i="11"/>
  <c r="AJ420" i="11"/>
  <c r="AA420" i="11"/>
  <c r="AB420" i="11" s="1"/>
  <c r="AK420" i="11"/>
  <c r="AL420" i="11" s="1"/>
  <c r="AC420" i="11"/>
  <c r="AO420" i="11"/>
  <c r="AI420" i="11"/>
  <c r="AM420" i="11"/>
  <c r="AE420" i="11"/>
  <c r="AF420" i="11"/>
  <c r="AG420" i="11" s="1"/>
  <c r="AH420" i="11"/>
  <c r="AA817" i="11"/>
  <c r="AB817" i="11" s="1"/>
  <c r="AJ817" i="11"/>
  <c r="AK817" i="11"/>
  <c r="AL817" i="11" s="1"/>
  <c r="AM817" i="11"/>
  <c r="AC817" i="11"/>
  <c r="AN817" i="11"/>
  <c r="AD817" i="11"/>
  <c r="AO817" i="11"/>
  <c r="AE817" i="11"/>
  <c r="AF817" i="11"/>
  <c r="AG817" i="11" s="1"/>
  <c r="AH817" i="11"/>
  <c r="AI817" i="11"/>
  <c r="AA754" i="11"/>
  <c r="AB754" i="11" s="1"/>
  <c r="AJ754" i="11"/>
  <c r="AK754" i="11"/>
  <c r="AL754" i="11" s="1"/>
  <c r="AC754" i="11"/>
  <c r="AD754" i="11"/>
  <c r="AM754" i="11"/>
  <c r="AE754" i="11"/>
  <c r="AN754" i="11"/>
  <c r="AF754" i="11"/>
  <c r="AG754" i="11" s="1"/>
  <c r="AO754" i="11"/>
  <c r="AH754" i="11"/>
  <c r="AI754" i="11"/>
  <c r="AF464" i="11"/>
  <c r="AG464" i="11" s="1"/>
  <c r="AO464" i="11"/>
  <c r="AD464" i="11"/>
  <c r="AN464" i="11"/>
  <c r="AI464" i="11"/>
  <c r="AH464" i="11"/>
  <c r="AJ464" i="11"/>
  <c r="AK464" i="11"/>
  <c r="AL464" i="11" s="1"/>
  <c r="AA464" i="11"/>
  <c r="AB464" i="11" s="1"/>
  <c r="AM464" i="11"/>
  <c r="AC464" i="11"/>
  <c r="AE464" i="11"/>
  <c r="AI927" i="11"/>
  <c r="AA927" i="11"/>
  <c r="AB927" i="11" s="1"/>
  <c r="AJ927" i="11"/>
  <c r="AK927" i="11"/>
  <c r="AL927" i="11" s="1"/>
  <c r="AC927" i="11"/>
  <c r="AD927" i="11"/>
  <c r="AM927" i="11"/>
  <c r="AE927" i="11"/>
  <c r="AN927" i="11"/>
  <c r="AF927" i="11"/>
  <c r="AG927" i="11" s="1"/>
  <c r="AO927" i="11"/>
  <c r="AH927" i="11"/>
  <c r="AI487" i="11"/>
  <c r="AH487" i="11"/>
  <c r="AJ487" i="11"/>
  <c r="AK487" i="11"/>
  <c r="AL487" i="11" s="1"/>
  <c r="AA487" i="11"/>
  <c r="AB487" i="11" s="1"/>
  <c r="AC487" i="11"/>
  <c r="AM487" i="11"/>
  <c r="AD487" i="11"/>
  <c r="AN487" i="11"/>
  <c r="AE487" i="11"/>
  <c r="AO487" i="11"/>
  <c r="AF487" i="11"/>
  <c r="AG487" i="11" s="1"/>
  <c r="AH67" i="11"/>
  <c r="AF67" i="11"/>
  <c r="AG67" i="11" s="1"/>
  <c r="AK67" i="11"/>
  <c r="AL67" i="11" s="1"/>
  <c r="AM67" i="11"/>
  <c r="AA67" i="11"/>
  <c r="AB67" i="11" s="1"/>
  <c r="AN67" i="11"/>
  <c r="AD67" i="11"/>
  <c r="AE67" i="11"/>
  <c r="AI67" i="11"/>
  <c r="AC67" i="11"/>
  <c r="AJ67" i="11"/>
  <c r="AO67" i="11"/>
  <c r="AI646" i="11"/>
  <c r="AA646" i="11"/>
  <c r="AB646" i="11" s="1"/>
  <c r="AJ646" i="11"/>
  <c r="AK646" i="11"/>
  <c r="AL646" i="11" s="1"/>
  <c r="AC646" i="11"/>
  <c r="AM646" i="11"/>
  <c r="AD646" i="11"/>
  <c r="AN646" i="11"/>
  <c r="AE646" i="11"/>
  <c r="AO646" i="11"/>
  <c r="AF646" i="11"/>
  <c r="AG646" i="11" s="1"/>
  <c r="AH646" i="11"/>
  <c r="AH237" i="11"/>
  <c r="AA237" i="11"/>
  <c r="AB237" i="11" s="1"/>
  <c r="AI237" i="11"/>
  <c r="AE237" i="11"/>
  <c r="AM237" i="11"/>
  <c r="AK237" i="11"/>
  <c r="AL237" i="11" s="1"/>
  <c r="AN237" i="11"/>
  <c r="AC237" i="11"/>
  <c r="AO237" i="11"/>
  <c r="AD237" i="11"/>
  <c r="AF237" i="11"/>
  <c r="AG237" i="11" s="1"/>
  <c r="AJ237" i="11"/>
  <c r="AJ91" i="11"/>
  <c r="AA91" i="11"/>
  <c r="AB91" i="11" s="1"/>
  <c r="AK91" i="11"/>
  <c r="AL91" i="11" s="1"/>
  <c r="AF91" i="11"/>
  <c r="AG91" i="11" s="1"/>
  <c r="AN91" i="11"/>
  <c r="AO91" i="11"/>
  <c r="AC91" i="11"/>
  <c r="AD91" i="11"/>
  <c r="AE91" i="11"/>
  <c r="AH91" i="11"/>
  <c r="AI91" i="11"/>
  <c r="AM91" i="11"/>
  <c r="AA771" i="11"/>
  <c r="AB771" i="11" s="1"/>
  <c r="AJ771" i="11"/>
  <c r="AC771" i="11"/>
  <c r="AK771" i="11"/>
  <c r="AL771" i="11" s="1"/>
  <c r="AD771" i="11"/>
  <c r="AM771" i="11"/>
  <c r="AE771" i="11"/>
  <c r="AN771" i="11"/>
  <c r="AF771" i="11"/>
  <c r="AG771" i="11" s="1"/>
  <c r="AO771" i="11"/>
  <c r="AH771" i="11"/>
  <c r="AI771" i="11"/>
  <c r="AI545" i="11"/>
  <c r="AJ545" i="11"/>
  <c r="AA545" i="11"/>
  <c r="AB545" i="11" s="1"/>
  <c r="AK545" i="11"/>
  <c r="AL545" i="11" s="1"/>
  <c r="AC545" i="11"/>
  <c r="AM545" i="11"/>
  <c r="AD545" i="11"/>
  <c r="AN545" i="11"/>
  <c r="AE545" i="11"/>
  <c r="AO545" i="11"/>
  <c r="AF545" i="11"/>
  <c r="AG545" i="11" s="1"/>
  <c r="AH545" i="11"/>
  <c r="AC505" i="11"/>
  <c r="AM505" i="11"/>
  <c r="AI505" i="11"/>
  <c r="AJ505" i="11"/>
  <c r="AK505" i="11"/>
  <c r="AL505" i="11" s="1"/>
  <c r="AA505" i="11"/>
  <c r="AB505" i="11" s="1"/>
  <c r="AN505" i="11"/>
  <c r="AD505" i="11"/>
  <c r="AO505" i="11"/>
  <c r="AE505" i="11"/>
  <c r="AF505" i="11"/>
  <c r="AG505" i="11" s="1"/>
  <c r="AH505" i="11"/>
  <c r="AA155" i="11"/>
  <c r="AB155" i="11" s="1"/>
  <c r="AK155" i="11"/>
  <c r="AL155" i="11" s="1"/>
  <c r="AC155" i="11"/>
  <c r="AM155" i="11"/>
  <c r="AE155" i="11"/>
  <c r="AO155" i="11"/>
  <c r="AH155" i="11"/>
  <c r="AD155" i="11"/>
  <c r="AF155" i="11"/>
  <c r="AG155" i="11" s="1"/>
  <c r="AI155" i="11"/>
  <c r="AJ155" i="11"/>
  <c r="AN155" i="11"/>
  <c r="AK963" i="11"/>
  <c r="AL963" i="11" s="1"/>
  <c r="AC963" i="11"/>
  <c r="AD963" i="11"/>
  <c r="AM963" i="11"/>
  <c r="AE963" i="11"/>
  <c r="AN963" i="11"/>
  <c r="AF963" i="11"/>
  <c r="AG963" i="11" s="1"/>
  <c r="AO963" i="11"/>
  <c r="AH963" i="11"/>
  <c r="AI963" i="11"/>
  <c r="AA963" i="11"/>
  <c r="AB963" i="11" s="1"/>
  <c r="AJ963" i="11"/>
  <c r="AD581" i="11"/>
  <c r="AH581" i="11"/>
  <c r="AI581" i="11"/>
  <c r="AA581" i="11"/>
  <c r="AB581" i="11" s="1"/>
  <c r="AJ581" i="11"/>
  <c r="AK581" i="11"/>
  <c r="AL581" i="11" s="1"/>
  <c r="AC581" i="11"/>
  <c r="AM581" i="11"/>
  <c r="AE581" i="11"/>
  <c r="AN581" i="11"/>
  <c r="AF581" i="11"/>
  <c r="AG581" i="11" s="1"/>
  <c r="AO581" i="11"/>
  <c r="AD572" i="11"/>
  <c r="AN572" i="11"/>
  <c r="AJ572" i="11"/>
  <c r="AK572" i="11"/>
  <c r="AL572" i="11" s="1"/>
  <c r="AA572" i="11"/>
  <c r="AB572" i="11" s="1"/>
  <c r="AM572" i="11"/>
  <c r="AC572" i="11"/>
  <c r="AO572" i="11"/>
  <c r="AE572" i="11"/>
  <c r="AF572" i="11"/>
  <c r="AG572" i="11" s="1"/>
  <c r="AH572" i="11"/>
  <c r="AI572" i="11"/>
  <c r="AE76" i="11"/>
  <c r="AN76" i="11"/>
  <c r="AF76" i="11"/>
  <c r="AG76" i="11" s="1"/>
  <c r="AH76" i="11"/>
  <c r="AI76" i="11"/>
  <c r="AK76" i="11"/>
  <c r="AL76" i="11" s="1"/>
  <c r="AA76" i="11"/>
  <c r="AB76" i="11" s="1"/>
  <c r="AC76" i="11"/>
  <c r="AM76" i="11"/>
  <c r="AD76" i="11"/>
  <c r="AJ76" i="11"/>
  <c r="AO76" i="11"/>
  <c r="AF677" i="11"/>
  <c r="AG677" i="11" s="1"/>
  <c r="AD677" i="11"/>
  <c r="AN677" i="11"/>
  <c r="AK677" i="11"/>
  <c r="AL677" i="11" s="1"/>
  <c r="AM677" i="11"/>
  <c r="AA677" i="11"/>
  <c r="AB677" i="11" s="1"/>
  <c r="AO677" i="11"/>
  <c r="AC677" i="11"/>
  <c r="AE677" i="11"/>
  <c r="AH677" i="11"/>
  <c r="AI677" i="11"/>
  <c r="AJ677" i="11"/>
  <c r="AC554" i="11"/>
  <c r="AK554" i="11"/>
  <c r="AL554" i="11" s="1"/>
  <c r="AD554" i="11"/>
  <c r="AF554" i="11"/>
  <c r="AG554" i="11" s="1"/>
  <c r="AN554" i="11"/>
  <c r="AO554" i="11"/>
  <c r="AI554" i="11"/>
  <c r="AA554" i="11"/>
  <c r="AB554" i="11" s="1"/>
  <c r="AE554" i="11"/>
  <c r="AH554" i="11"/>
  <c r="AJ554" i="11"/>
  <c r="AM554" i="11"/>
  <c r="AF240" i="11"/>
  <c r="AG240" i="11" s="1"/>
  <c r="AH240" i="11"/>
  <c r="AC240" i="11"/>
  <c r="AM240" i="11"/>
  <c r="AI240" i="11"/>
  <c r="AJ240" i="11"/>
  <c r="AK240" i="11"/>
  <c r="AL240" i="11" s="1"/>
  <c r="AN240" i="11"/>
  <c r="AO240" i="11"/>
  <c r="AA240" i="11"/>
  <c r="AB240" i="11" s="1"/>
  <c r="AD240" i="11"/>
  <c r="AE240" i="11"/>
  <c r="AA686" i="11"/>
  <c r="AB686" i="11" s="1"/>
  <c r="AJ686" i="11"/>
  <c r="AH686" i="11"/>
  <c r="AI686" i="11"/>
  <c r="AK686" i="11"/>
  <c r="AL686" i="11" s="1"/>
  <c r="AM686" i="11"/>
  <c r="AC686" i="11"/>
  <c r="AN686" i="11"/>
  <c r="AD686" i="11"/>
  <c r="AO686" i="11"/>
  <c r="AE686" i="11"/>
  <c r="AF686" i="11"/>
  <c r="AG686" i="11" s="1"/>
  <c r="AD713" i="11"/>
  <c r="AN713" i="11"/>
  <c r="AE713" i="11"/>
  <c r="AO713" i="11"/>
  <c r="AF713" i="11"/>
  <c r="AG713" i="11" s="1"/>
  <c r="AH713" i="11"/>
  <c r="AI713" i="11"/>
  <c r="AJ713" i="11"/>
  <c r="AA713" i="11"/>
  <c r="AB713" i="11" s="1"/>
  <c r="AK713" i="11"/>
  <c r="AL713" i="11" s="1"/>
  <c r="AC713" i="11"/>
  <c r="AM713" i="11"/>
  <c r="AH157" i="11"/>
  <c r="AI157" i="11"/>
  <c r="AK157" i="11"/>
  <c r="AL157" i="11" s="1"/>
  <c r="AD157" i="11"/>
  <c r="AN157" i="11"/>
  <c r="AJ157" i="11"/>
  <c r="AM157" i="11"/>
  <c r="AO157" i="11"/>
  <c r="AA157" i="11"/>
  <c r="AB157" i="11" s="1"/>
  <c r="AC157" i="11"/>
  <c r="AE157" i="11"/>
  <c r="AF157" i="11"/>
  <c r="AG157" i="11" s="1"/>
  <c r="AC129" i="11"/>
  <c r="AF129" i="11"/>
  <c r="AG129" i="11" s="1"/>
  <c r="AH129" i="11"/>
  <c r="AI129" i="11"/>
  <c r="AK129" i="11"/>
  <c r="AL129" i="11" s="1"/>
  <c r="AD129" i="11"/>
  <c r="AN129" i="11"/>
  <c r="AE129" i="11"/>
  <c r="AJ129" i="11"/>
  <c r="AM129" i="11"/>
  <c r="AO129" i="11"/>
  <c r="AA129" i="11"/>
  <c r="AB129" i="11" s="1"/>
  <c r="AC807" i="11"/>
  <c r="AK807" i="11"/>
  <c r="AL807" i="11" s="1"/>
  <c r="AD807" i="11"/>
  <c r="AM807" i="11"/>
  <c r="AE807" i="11"/>
  <c r="AN807" i="11"/>
  <c r="AI807" i="11"/>
  <c r="AF807" i="11"/>
  <c r="AG807" i="11" s="1"/>
  <c r="AH807" i="11"/>
  <c r="AJ807" i="11"/>
  <c r="AO807" i="11"/>
  <c r="AA807" i="11"/>
  <c r="AB807" i="11" s="1"/>
  <c r="AE881" i="11"/>
  <c r="AN881" i="11"/>
  <c r="AF881" i="11"/>
  <c r="AG881" i="11" s="1"/>
  <c r="AO881" i="11"/>
  <c r="AH881" i="11"/>
  <c r="AI881" i="11"/>
  <c r="AA881" i="11"/>
  <c r="AB881" i="11" s="1"/>
  <c r="AJ881" i="11"/>
  <c r="AK881" i="11"/>
  <c r="AL881" i="11" s="1"/>
  <c r="AC881" i="11"/>
  <c r="AD881" i="11"/>
  <c r="AM881" i="11"/>
  <c r="AF28" i="11"/>
  <c r="AG28" i="11" s="1"/>
  <c r="AO28" i="11"/>
  <c r="AD28" i="11"/>
  <c r="AN28" i="11"/>
  <c r="AE28" i="11"/>
  <c r="AK28" i="11"/>
  <c r="AL28" i="11" s="1"/>
  <c r="AA28" i="11"/>
  <c r="AB28" i="11" s="1"/>
  <c r="AC28" i="11"/>
  <c r="AH28" i="11"/>
  <c r="AJ28" i="11"/>
  <c r="AM28" i="11"/>
  <c r="AI28" i="11"/>
  <c r="AH997" i="11"/>
  <c r="AI997" i="11"/>
  <c r="AA997" i="11"/>
  <c r="AB997" i="11" s="1"/>
  <c r="AJ997" i="11"/>
  <c r="AK997" i="11"/>
  <c r="AL997" i="11" s="1"/>
  <c r="AC997" i="11"/>
  <c r="AD997" i="11"/>
  <c r="AM997" i="11"/>
  <c r="AE997" i="11"/>
  <c r="AN997" i="11"/>
  <c r="AF997" i="11"/>
  <c r="AG997" i="11" s="1"/>
  <c r="AO997" i="11"/>
  <c r="AE595" i="11"/>
  <c r="AN595" i="11"/>
  <c r="AI595" i="11"/>
  <c r="AA595" i="11"/>
  <c r="AB595" i="11" s="1"/>
  <c r="AJ595" i="11"/>
  <c r="AK595" i="11"/>
  <c r="AL595" i="11" s="1"/>
  <c r="AC595" i="11"/>
  <c r="AM595" i="11"/>
  <c r="AD595" i="11"/>
  <c r="AO595" i="11"/>
  <c r="AF595" i="11"/>
  <c r="AG595" i="11" s="1"/>
  <c r="AH595" i="11"/>
  <c r="AD903" i="11"/>
  <c r="AM903" i="11"/>
  <c r="AE903" i="11"/>
  <c r="AN903" i="11"/>
  <c r="AF903" i="11"/>
  <c r="AG903" i="11" s="1"/>
  <c r="AO903" i="11"/>
  <c r="AH903" i="11"/>
  <c r="AI903" i="11"/>
  <c r="AA903" i="11"/>
  <c r="AB903" i="11" s="1"/>
  <c r="AJ903" i="11"/>
  <c r="AK903" i="11"/>
  <c r="AL903" i="11" s="1"/>
  <c r="AC903" i="11"/>
  <c r="AH904" i="11"/>
  <c r="AI904" i="11"/>
  <c r="AA904" i="11"/>
  <c r="AB904" i="11" s="1"/>
  <c r="AJ904" i="11"/>
  <c r="AC904" i="11"/>
  <c r="AK904" i="11"/>
  <c r="AL904" i="11" s="1"/>
  <c r="AD904" i="11"/>
  <c r="AM904" i="11"/>
  <c r="AE904" i="11"/>
  <c r="AN904" i="11"/>
  <c r="AF904" i="11"/>
  <c r="AG904" i="11" s="1"/>
  <c r="AO904" i="11"/>
  <c r="AC694" i="11"/>
  <c r="AM694" i="11"/>
  <c r="AF694" i="11"/>
  <c r="AG694" i="11" s="1"/>
  <c r="AH694" i="11"/>
  <c r="AI694" i="11"/>
  <c r="AJ694" i="11"/>
  <c r="AA694" i="11"/>
  <c r="AB694" i="11" s="1"/>
  <c r="AK694" i="11"/>
  <c r="AL694" i="11" s="1"/>
  <c r="AN694" i="11"/>
  <c r="AD694" i="11"/>
  <c r="AO694" i="11"/>
  <c r="AE694" i="11"/>
  <c r="AE478" i="11"/>
  <c r="AO478" i="11"/>
  <c r="AK478" i="11"/>
  <c r="AL478" i="11" s="1"/>
  <c r="AC478" i="11"/>
  <c r="AD478" i="11"/>
  <c r="AF478" i="11"/>
  <c r="AG478" i="11" s="1"/>
  <c r="AH478" i="11"/>
  <c r="AI478" i="11"/>
  <c r="AJ478" i="11"/>
  <c r="AM478" i="11"/>
  <c r="AA478" i="11"/>
  <c r="AB478" i="11" s="1"/>
  <c r="AN478" i="11"/>
  <c r="AA85" i="11"/>
  <c r="AB85" i="11" s="1"/>
  <c r="AJ85" i="11"/>
  <c r="AK85" i="11"/>
  <c r="AL85" i="11" s="1"/>
  <c r="AM85" i="11"/>
  <c r="AF85" i="11"/>
  <c r="AG85" i="11" s="1"/>
  <c r="AH85" i="11"/>
  <c r="AI85" i="11"/>
  <c r="AN85" i="11"/>
  <c r="AO85" i="11"/>
  <c r="AC85" i="11"/>
  <c r="AD85" i="11"/>
  <c r="AE85" i="11"/>
  <c r="AH675" i="11"/>
  <c r="AF675" i="11"/>
  <c r="AG675" i="11" s="1"/>
  <c r="AO675" i="11"/>
  <c r="AD675" i="11"/>
  <c r="AE675" i="11"/>
  <c r="AI675" i="11"/>
  <c r="AJ675" i="11"/>
  <c r="AK675" i="11"/>
  <c r="AL675" i="11" s="1"/>
  <c r="AA675" i="11"/>
  <c r="AB675" i="11" s="1"/>
  <c r="AM675" i="11"/>
  <c r="AC675" i="11"/>
  <c r="AN675" i="11"/>
  <c r="AA409" i="11"/>
  <c r="AB409" i="11" s="1"/>
  <c r="AJ409" i="11"/>
  <c r="AC409" i="11"/>
  <c r="AK409" i="11"/>
  <c r="AL409" i="11" s="1"/>
  <c r="AO409" i="11"/>
  <c r="AD409" i="11"/>
  <c r="AF409" i="11"/>
  <c r="AG409" i="11" s="1"/>
  <c r="AE409" i="11"/>
  <c r="AH409" i="11"/>
  <c r="AI409" i="11"/>
  <c r="AM409" i="11"/>
  <c r="AN409" i="11"/>
  <c r="AF443" i="11"/>
  <c r="AG443" i="11" s="1"/>
  <c r="AA443" i="11"/>
  <c r="AB443" i="11" s="1"/>
  <c r="AK443" i="11"/>
  <c r="AL443" i="11" s="1"/>
  <c r="AJ443" i="11"/>
  <c r="AM443" i="11"/>
  <c r="AC443" i="11"/>
  <c r="AO443" i="11"/>
  <c r="AD443" i="11"/>
  <c r="AE443" i="11"/>
  <c r="AH443" i="11"/>
  <c r="AI443" i="11"/>
  <c r="AN443" i="11"/>
  <c r="AC893" i="11"/>
  <c r="AD893" i="11"/>
  <c r="AM893" i="11"/>
  <c r="AE893" i="11"/>
  <c r="AN893" i="11"/>
  <c r="AF893" i="11"/>
  <c r="AG893" i="11" s="1"/>
  <c r="AO893" i="11"/>
  <c r="AH893" i="11"/>
  <c r="AI893" i="11"/>
  <c r="AA893" i="11"/>
  <c r="AB893" i="11" s="1"/>
  <c r="AJ893" i="11"/>
  <c r="AK893" i="11"/>
  <c r="AL893" i="11" s="1"/>
  <c r="AH453" i="11"/>
  <c r="AD453" i="11"/>
  <c r="AM453" i="11"/>
  <c r="AA453" i="11"/>
  <c r="AB453" i="11" s="1"/>
  <c r="AK453" i="11"/>
  <c r="AL453" i="11" s="1"/>
  <c r="AI453" i="11"/>
  <c r="AE453" i="11"/>
  <c r="AF453" i="11"/>
  <c r="AG453" i="11" s="1"/>
  <c r="AJ453" i="11"/>
  <c r="AN453" i="11"/>
  <c r="AO453" i="11"/>
  <c r="AC453" i="11"/>
  <c r="AI403" i="11"/>
  <c r="AA403" i="11"/>
  <c r="AB403" i="11" s="1"/>
  <c r="AJ403" i="11"/>
  <c r="AF403" i="11"/>
  <c r="AG403" i="11" s="1"/>
  <c r="AO403" i="11"/>
  <c r="AD403" i="11"/>
  <c r="AE403" i="11"/>
  <c r="AH403" i="11"/>
  <c r="AC403" i="11"/>
  <c r="AK403" i="11"/>
  <c r="AL403" i="11" s="1"/>
  <c r="AM403" i="11"/>
  <c r="AN403" i="11"/>
  <c r="AF187" i="11"/>
  <c r="AG187" i="11" s="1"/>
  <c r="AI187" i="11"/>
  <c r="AD187" i="11"/>
  <c r="AE187" i="11"/>
  <c r="AH187" i="11"/>
  <c r="AJ187" i="11"/>
  <c r="AK187" i="11"/>
  <c r="AL187" i="11" s="1"/>
  <c r="AM187" i="11"/>
  <c r="AA187" i="11"/>
  <c r="AB187" i="11" s="1"/>
  <c r="AN187" i="11"/>
  <c r="AC187" i="11"/>
  <c r="AO187" i="11"/>
  <c r="AA428" i="11"/>
  <c r="AB428" i="11" s="1"/>
  <c r="AJ428" i="11"/>
  <c r="AD428" i="11"/>
  <c r="AN428" i="11"/>
  <c r="AE428" i="11"/>
  <c r="AO428" i="11"/>
  <c r="AM428" i="11"/>
  <c r="AF428" i="11"/>
  <c r="AG428" i="11" s="1"/>
  <c r="AH428" i="11"/>
  <c r="AI428" i="11"/>
  <c r="AC428" i="11"/>
  <c r="AK428" i="11"/>
  <c r="AL428" i="11" s="1"/>
  <c r="AI762" i="11"/>
  <c r="AA762" i="11"/>
  <c r="AB762" i="11" s="1"/>
  <c r="AJ762" i="11"/>
  <c r="AK762" i="11"/>
  <c r="AL762" i="11" s="1"/>
  <c r="AC762" i="11"/>
  <c r="AD762" i="11"/>
  <c r="AM762" i="11"/>
  <c r="AE762" i="11"/>
  <c r="AN762" i="11"/>
  <c r="AF762" i="11"/>
  <c r="AG762" i="11" s="1"/>
  <c r="AO762" i="11"/>
  <c r="AH762" i="11"/>
  <c r="AA521" i="11"/>
  <c r="AB521" i="11" s="1"/>
  <c r="AK521" i="11"/>
  <c r="AL521" i="11" s="1"/>
  <c r="AC521" i="11"/>
  <c r="AM521" i="11"/>
  <c r="AD521" i="11"/>
  <c r="AN521" i="11"/>
  <c r="AE521" i="11"/>
  <c r="AO521" i="11"/>
  <c r="AF521" i="11"/>
  <c r="AG521" i="11" s="1"/>
  <c r="AH521" i="11"/>
  <c r="AI521" i="11"/>
  <c r="AJ521" i="11"/>
  <c r="AA47" i="11"/>
  <c r="AB47" i="11" s="1"/>
  <c r="AJ47" i="11"/>
  <c r="AI47" i="11"/>
  <c r="AK47" i="11"/>
  <c r="AL47" i="11" s="1"/>
  <c r="AD47" i="11"/>
  <c r="AM47" i="11"/>
  <c r="AF47" i="11"/>
  <c r="AG47" i="11" s="1"/>
  <c r="AO47" i="11"/>
  <c r="AC47" i="11"/>
  <c r="AE47" i="11"/>
  <c r="AH47" i="11"/>
  <c r="AN47" i="11"/>
  <c r="AE8" i="11"/>
  <c r="AN8" i="11"/>
  <c r="AK8" i="11"/>
  <c r="AJ8" i="11"/>
  <c r="AC8" i="11"/>
  <c r="AO8" i="11"/>
  <c r="AF8" i="11"/>
  <c r="AG8" i="11" s="1"/>
  <c r="AH8" i="11"/>
  <c r="AI8" i="11"/>
  <c r="AM8" i="11"/>
  <c r="AA8" i="11"/>
  <c r="AB8" i="11" s="1"/>
  <c r="AD8" i="11"/>
  <c r="AE780" i="11"/>
  <c r="AN780" i="11"/>
  <c r="AF780" i="11"/>
  <c r="AG780" i="11" s="1"/>
  <c r="AO780" i="11"/>
  <c r="AH780" i="11"/>
  <c r="AI780" i="11"/>
  <c r="AJ780" i="11"/>
  <c r="AA780" i="11"/>
  <c r="AB780" i="11" s="1"/>
  <c r="AK780" i="11"/>
  <c r="AL780" i="11" s="1"/>
  <c r="AC780" i="11"/>
  <c r="AD780" i="11"/>
  <c r="AM780" i="11"/>
  <c r="AE64" i="11"/>
  <c r="AO64" i="11"/>
  <c r="AI64" i="11"/>
  <c r="AF64" i="11"/>
  <c r="AG64" i="11" s="1"/>
  <c r="AH64" i="11"/>
  <c r="AJ64" i="11"/>
  <c r="AM64" i="11"/>
  <c r="AA64" i="11"/>
  <c r="AB64" i="11" s="1"/>
  <c r="AN64" i="11"/>
  <c r="AC64" i="11"/>
  <c r="AD64" i="11"/>
  <c r="AK64" i="11"/>
  <c r="AL64" i="11" s="1"/>
  <c r="AF942" i="11"/>
  <c r="AG942" i="11" s="1"/>
  <c r="AO942" i="11"/>
  <c r="AH942" i="11"/>
  <c r="AI942" i="11"/>
  <c r="AA942" i="11"/>
  <c r="AB942" i="11" s="1"/>
  <c r="AJ942" i="11"/>
  <c r="AC942" i="11"/>
  <c r="AK942" i="11"/>
  <c r="AL942" i="11" s="1"/>
  <c r="AD942" i="11"/>
  <c r="AM942" i="11"/>
  <c r="AE942" i="11"/>
  <c r="AN942" i="11"/>
  <c r="AE831" i="11"/>
  <c r="AN831" i="11"/>
  <c r="AD831" i="11"/>
  <c r="AO831" i="11"/>
  <c r="AF831" i="11"/>
  <c r="AG831" i="11" s="1"/>
  <c r="AH831" i="11"/>
  <c r="AI831" i="11"/>
  <c r="AJ831" i="11"/>
  <c r="AA831" i="11"/>
  <c r="AB831" i="11" s="1"/>
  <c r="AK831" i="11"/>
  <c r="AL831" i="11" s="1"/>
  <c r="AC831" i="11"/>
  <c r="AM831" i="11"/>
  <c r="AE86" i="11"/>
  <c r="AO86" i="11"/>
  <c r="AH86" i="11"/>
  <c r="AI86" i="11"/>
  <c r="AC86" i="11"/>
  <c r="AN86" i="11"/>
  <c r="AK86" i="11"/>
  <c r="AL86" i="11" s="1"/>
  <c r="AM86" i="11"/>
  <c r="AA86" i="11"/>
  <c r="AB86" i="11" s="1"/>
  <c r="AD86" i="11"/>
  <c r="AF86" i="11"/>
  <c r="AG86" i="11" s="1"/>
  <c r="AJ86" i="11"/>
  <c r="AF159" i="11"/>
  <c r="AG159" i="11" s="1"/>
  <c r="AN159" i="11"/>
  <c r="AO159" i="11"/>
  <c r="AI159" i="11"/>
  <c r="AC159" i="11"/>
  <c r="AK159" i="11"/>
  <c r="AL159" i="11" s="1"/>
  <c r="AA159" i="11"/>
  <c r="AB159" i="11" s="1"/>
  <c r="AD159" i="11"/>
  <c r="AE159" i="11"/>
  <c r="AH159" i="11"/>
  <c r="AJ159" i="11"/>
  <c r="AM159" i="11"/>
  <c r="AH512" i="11"/>
  <c r="AI512" i="11"/>
  <c r="AA512" i="11"/>
  <c r="AB512" i="11" s="1"/>
  <c r="AJ512" i="11"/>
  <c r="AK512" i="11"/>
  <c r="AL512" i="11" s="1"/>
  <c r="AC512" i="11"/>
  <c r="AM512" i="11"/>
  <c r="AD512" i="11"/>
  <c r="AN512" i="11"/>
  <c r="AE512" i="11"/>
  <c r="AO512" i="11"/>
  <c r="AF512" i="11"/>
  <c r="AG512" i="11" s="1"/>
  <c r="AE220" i="11"/>
  <c r="AN220" i="11"/>
  <c r="AF220" i="11"/>
  <c r="AG220" i="11" s="1"/>
  <c r="AO220" i="11"/>
  <c r="AI220" i="11"/>
  <c r="AK220" i="11"/>
  <c r="AL220" i="11" s="1"/>
  <c r="AM220" i="11"/>
  <c r="AA220" i="11"/>
  <c r="AB220" i="11" s="1"/>
  <c r="AC220" i="11"/>
  <c r="AD220" i="11"/>
  <c r="AH220" i="11"/>
  <c r="AJ220" i="11"/>
  <c r="AH221" i="11"/>
  <c r="AJ221" i="11"/>
  <c r="AD221" i="11"/>
  <c r="AM221" i="11"/>
  <c r="AO221" i="11"/>
  <c r="AA221" i="11"/>
  <c r="AB221" i="11" s="1"/>
  <c r="AC221" i="11"/>
  <c r="AE221" i="11"/>
  <c r="AF221" i="11"/>
  <c r="AG221" i="11" s="1"/>
  <c r="AI221" i="11"/>
  <c r="AK221" i="11"/>
  <c r="AL221" i="11" s="1"/>
  <c r="AN221" i="11"/>
  <c r="AD890" i="11"/>
  <c r="AM890" i="11"/>
  <c r="AE890" i="11"/>
  <c r="AN890" i="11"/>
  <c r="AF890" i="11"/>
  <c r="AG890" i="11" s="1"/>
  <c r="AO890" i="11"/>
  <c r="AH890" i="11"/>
  <c r="AI890" i="11"/>
  <c r="AA890" i="11"/>
  <c r="AB890" i="11" s="1"/>
  <c r="AJ890" i="11"/>
  <c r="AC890" i="11"/>
  <c r="AK890" i="11"/>
  <c r="AL890" i="11" s="1"/>
  <c r="AK915" i="11"/>
  <c r="AL915" i="11" s="1"/>
  <c r="AC915" i="11"/>
  <c r="AD915" i="11"/>
  <c r="AM915" i="11"/>
  <c r="AE915" i="11"/>
  <c r="AN915" i="11"/>
  <c r="AF915" i="11"/>
  <c r="AG915" i="11" s="1"/>
  <c r="AO915" i="11"/>
  <c r="AH915" i="11"/>
  <c r="AI915" i="11"/>
  <c r="AA915" i="11"/>
  <c r="AB915" i="11" s="1"/>
  <c r="AJ915" i="11"/>
  <c r="AE36" i="11"/>
  <c r="AN36" i="11"/>
  <c r="AK36" i="11"/>
  <c r="AL36" i="11" s="1"/>
  <c r="AF36" i="11"/>
  <c r="AG36" i="11" s="1"/>
  <c r="AJ36" i="11"/>
  <c r="AA36" i="11"/>
  <c r="AB36" i="11" s="1"/>
  <c r="AO36" i="11"/>
  <c r="AD36" i="11"/>
  <c r="AC36" i="11"/>
  <c r="AH36" i="11"/>
  <c r="AI36" i="11"/>
  <c r="AM36" i="11"/>
  <c r="AI613" i="11"/>
  <c r="AA613" i="11"/>
  <c r="AB613" i="11" s="1"/>
  <c r="AK613" i="11"/>
  <c r="AL613" i="11" s="1"/>
  <c r="AC613" i="11"/>
  <c r="AM613" i="11"/>
  <c r="AD613" i="11"/>
  <c r="AN613" i="11"/>
  <c r="AE613" i="11"/>
  <c r="AO613" i="11"/>
  <c r="AF613" i="11"/>
  <c r="AG613" i="11" s="1"/>
  <c r="AH613" i="11"/>
  <c r="AJ613" i="11"/>
  <c r="AF178" i="11"/>
  <c r="AG178" i="11" s="1"/>
  <c r="AO178" i="11"/>
  <c r="AH178" i="11"/>
  <c r="AI178" i="11"/>
  <c r="AJ178" i="11"/>
  <c r="AA178" i="11"/>
  <c r="AB178" i="11" s="1"/>
  <c r="AK178" i="11"/>
  <c r="AL178" i="11" s="1"/>
  <c r="AM178" i="11"/>
  <c r="AC178" i="11"/>
  <c r="AN178" i="11"/>
  <c r="AD178" i="11"/>
  <c r="AE178" i="11"/>
  <c r="AO327" i="11"/>
  <c r="AA327" i="11"/>
  <c r="AB327" i="11" s="1"/>
  <c r="AJ327" i="11"/>
  <c r="AK327" i="11"/>
  <c r="AL327" i="11" s="1"/>
  <c r="AC327" i="11"/>
  <c r="AD327" i="11"/>
  <c r="AM327" i="11"/>
  <c r="AE327" i="11"/>
  <c r="AN327" i="11"/>
  <c r="AF327" i="11"/>
  <c r="AG327" i="11" s="1"/>
  <c r="AH327" i="11"/>
  <c r="AI327" i="11"/>
  <c r="AF308" i="11"/>
  <c r="AG308" i="11" s="1"/>
  <c r="AN308" i="11"/>
  <c r="AO308" i="11"/>
  <c r="AC308" i="11"/>
  <c r="AK308" i="11"/>
  <c r="AL308" i="11" s="1"/>
  <c r="AD308" i="11"/>
  <c r="AE308" i="11"/>
  <c r="AH308" i="11"/>
  <c r="AI308" i="11"/>
  <c r="AJ308" i="11"/>
  <c r="AA308" i="11"/>
  <c r="AB308" i="11" s="1"/>
  <c r="AM308" i="11"/>
  <c r="AC766" i="11"/>
  <c r="AM766" i="11"/>
  <c r="AD766" i="11"/>
  <c r="AN766" i="11"/>
  <c r="AE766" i="11"/>
  <c r="AO766" i="11"/>
  <c r="AF766" i="11"/>
  <c r="AG766" i="11" s="1"/>
  <c r="AH766" i="11"/>
  <c r="AI766" i="11"/>
  <c r="AA766" i="11"/>
  <c r="AB766" i="11" s="1"/>
  <c r="AJ766" i="11"/>
  <c r="AK766" i="11"/>
  <c r="AL766" i="11" s="1"/>
  <c r="AI366" i="11"/>
  <c r="AE366" i="11"/>
  <c r="AF366" i="11"/>
  <c r="AG366" i="11" s="1"/>
  <c r="AJ366" i="11"/>
  <c r="AA366" i="11"/>
  <c r="AB366" i="11" s="1"/>
  <c r="AM366" i="11"/>
  <c r="AN366" i="11"/>
  <c r="AO366" i="11"/>
  <c r="AC366" i="11"/>
  <c r="AH366" i="11"/>
  <c r="AK366" i="11"/>
  <c r="AL366" i="11" s="1"/>
  <c r="AD366" i="11"/>
  <c r="AA757" i="11"/>
  <c r="AB757" i="11" s="1"/>
  <c r="AJ757" i="11"/>
  <c r="AC757" i="11"/>
  <c r="AK757" i="11"/>
  <c r="AL757" i="11" s="1"/>
  <c r="AD757" i="11"/>
  <c r="AM757" i="11"/>
  <c r="AE757" i="11"/>
  <c r="AN757" i="11"/>
  <c r="AF757" i="11"/>
  <c r="AG757" i="11" s="1"/>
  <c r="AO757" i="11"/>
  <c r="AH757" i="11"/>
  <c r="AI757" i="11"/>
  <c r="AH437" i="11"/>
  <c r="AA437" i="11"/>
  <c r="AB437" i="11" s="1"/>
  <c r="AJ437" i="11"/>
  <c r="AI437" i="11"/>
  <c r="AC437" i="11"/>
  <c r="AM437" i="11"/>
  <c r="AD437" i="11"/>
  <c r="AN437" i="11"/>
  <c r="AE437" i="11"/>
  <c r="AO437" i="11"/>
  <c r="AF437" i="11"/>
  <c r="AG437" i="11" s="1"/>
  <c r="AK437" i="11"/>
  <c r="AL437" i="11" s="1"/>
  <c r="AD105" i="11"/>
  <c r="AN105" i="11"/>
  <c r="AI105" i="11"/>
  <c r="AJ105" i="11"/>
  <c r="AK105" i="11"/>
  <c r="AL105" i="11" s="1"/>
  <c r="AA105" i="11"/>
  <c r="AB105" i="11" s="1"/>
  <c r="AM105" i="11"/>
  <c r="AC105" i="11"/>
  <c r="AO105" i="11"/>
  <c r="AE105" i="11"/>
  <c r="AF105" i="11"/>
  <c r="AG105" i="11" s="1"/>
  <c r="AH105" i="11"/>
  <c r="AH968" i="11"/>
  <c r="AI968" i="11"/>
  <c r="AA968" i="11"/>
  <c r="AB968" i="11" s="1"/>
  <c r="AJ968" i="11"/>
  <c r="AC968" i="11"/>
  <c r="AK968" i="11"/>
  <c r="AL968" i="11" s="1"/>
  <c r="AD968" i="11"/>
  <c r="AM968" i="11"/>
  <c r="AE968" i="11"/>
  <c r="AN968" i="11"/>
  <c r="AF968" i="11"/>
  <c r="AG968" i="11" s="1"/>
  <c r="AO968" i="11"/>
  <c r="AI567" i="11"/>
  <c r="AJ567" i="11"/>
  <c r="AF567" i="11"/>
  <c r="AG567" i="11" s="1"/>
  <c r="AO567" i="11"/>
  <c r="AK567" i="11"/>
  <c r="AL567" i="11" s="1"/>
  <c r="AM567" i="11"/>
  <c r="AA567" i="11"/>
  <c r="AB567" i="11" s="1"/>
  <c r="AN567" i="11"/>
  <c r="AC567" i="11"/>
  <c r="AD567" i="11"/>
  <c r="AE567" i="11"/>
  <c r="AH567" i="11"/>
  <c r="AD785" i="11"/>
  <c r="AM785" i="11"/>
  <c r="AE785" i="11"/>
  <c r="AN785" i="11"/>
  <c r="AF785" i="11"/>
  <c r="AG785" i="11" s="1"/>
  <c r="AO785" i="11"/>
  <c r="AH785" i="11"/>
  <c r="AI785" i="11"/>
  <c r="AA785" i="11"/>
  <c r="AB785" i="11" s="1"/>
  <c r="AJ785" i="11"/>
  <c r="AC785" i="11"/>
  <c r="AK785" i="11"/>
  <c r="AL785" i="11" s="1"/>
  <c r="AF103" i="11"/>
  <c r="AG103" i="11" s="1"/>
  <c r="AN103" i="11"/>
  <c r="AH103" i="11"/>
  <c r="AI103" i="11"/>
  <c r="AJ103" i="11"/>
  <c r="AA103" i="11"/>
  <c r="AB103" i="11" s="1"/>
  <c r="AK103" i="11"/>
  <c r="AL103" i="11" s="1"/>
  <c r="AC103" i="11"/>
  <c r="AD103" i="11"/>
  <c r="AM103" i="11"/>
  <c r="AE103" i="11"/>
  <c r="AO103" i="11"/>
  <c r="AJ338" i="11"/>
  <c r="AH338" i="11"/>
  <c r="AI338" i="11"/>
  <c r="AA338" i="11"/>
  <c r="AB338" i="11" s="1"/>
  <c r="AK338" i="11"/>
  <c r="AL338" i="11" s="1"/>
  <c r="AC338" i="11"/>
  <c r="AD338" i="11"/>
  <c r="AM338" i="11"/>
  <c r="AE338" i="11"/>
  <c r="AN338" i="11"/>
  <c r="AF338" i="11"/>
  <c r="AG338" i="11" s="1"/>
  <c r="AO338" i="11"/>
  <c r="AK742" i="11"/>
  <c r="AL742" i="11" s="1"/>
  <c r="AC742" i="11"/>
  <c r="AM742" i="11"/>
  <c r="AD742" i="11"/>
  <c r="AN742" i="11"/>
  <c r="AE742" i="11"/>
  <c r="AO742" i="11"/>
  <c r="AF742" i="11"/>
  <c r="AG742" i="11" s="1"/>
  <c r="AH742" i="11"/>
  <c r="AI742" i="11"/>
  <c r="AA742" i="11"/>
  <c r="AB742" i="11" s="1"/>
  <c r="AJ742" i="11"/>
  <c r="AC78" i="11"/>
  <c r="AM78" i="11"/>
  <c r="AH78" i="11"/>
  <c r="AI78" i="11"/>
  <c r="AJ78" i="11"/>
  <c r="AA78" i="11"/>
  <c r="AB78" i="11" s="1"/>
  <c r="AN78" i="11"/>
  <c r="AD78" i="11"/>
  <c r="AO78" i="11"/>
  <c r="AE78" i="11"/>
  <c r="AF78" i="11"/>
  <c r="AG78" i="11" s="1"/>
  <c r="AK78" i="11"/>
  <c r="AL78" i="11" s="1"/>
  <c r="AD758" i="11"/>
  <c r="AN758" i="11"/>
  <c r="AE758" i="11"/>
  <c r="AO758" i="11"/>
  <c r="AF758" i="11"/>
  <c r="AG758" i="11" s="1"/>
  <c r="AH758" i="11"/>
  <c r="AI758" i="11"/>
  <c r="AA758" i="11"/>
  <c r="AB758" i="11" s="1"/>
  <c r="AJ758" i="11"/>
  <c r="AK758" i="11"/>
  <c r="AL758" i="11" s="1"/>
  <c r="AC758" i="11"/>
  <c r="AM758" i="11"/>
  <c r="AH515" i="11"/>
  <c r="AD515" i="11"/>
  <c r="AO515" i="11"/>
  <c r="AE515" i="11"/>
  <c r="AF515" i="11"/>
  <c r="AG515" i="11" s="1"/>
  <c r="AI515" i="11"/>
  <c r="AJ515" i="11"/>
  <c r="AA515" i="11"/>
  <c r="AB515" i="11" s="1"/>
  <c r="AK515" i="11"/>
  <c r="AL515" i="11" s="1"/>
  <c r="AM515" i="11"/>
  <c r="AC515" i="11"/>
  <c r="AN515" i="11"/>
  <c r="AC483" i="11"/>
  <c r="AM483" i="11"/>
  <c r="AI483" i="11"/>
  <c r="AK483" i="11"/>
  <c r="AL483" i="11" s="1"/>
  <c r="AA483" i="11"/>
  <c r="AB483" i="11" s="1"/>
  <c r="AN483" i="11"/>
  <c r="AO483" i="11"/>
  <c r="AD483" i="11"/>
  <c r="AE483" i="11"/>
  <c r="AF483" i="11"/>
  <c r="AG483" i="11" s="1"/>
  <c r="AH483" i="11"/>
  <c r="AJ483" i="11"/>
  <c r="AI120" i="11"/>
  <c r="AD120" i="11"/>
  <c r="AO120" i="11"/>
  <c r="AE120" i="11"/>
  <c r="AF120" i="11"/>
  <c r="AG120" i="11" s="1"/>
  <c r="AJ120" i="11"/>
  <c r="AA120" i="11"/>
  <c r="AB120" i="11" s="1"/>
  <c r="AM120" i="11"/>
  <c r="AC120" i="11"/>
  <c r="AH120" i="11"/>
  <c r="AK120" i="11"/>
  <c r="AL120" i="11" s="1"/>
  <c r="AN120" i="11"/>
  <c r="AO525" i="11"/>
  <c r="AH525" i="11"/>
  <c r="AA525" i="11"/>
  <c r="AB525" i="11" s="1"/>
  <c r="AI525" i="11"/>
  <c r="AJ525" i="11"/>
  <c r="AC525" i="11"/>
  <c r="AK525" i="11"/>
  <c r="AL525" i="11" s="1"/>
  <c r="AD525" i="11"/>
  <c r="AE525" i="11"/>
  <c r="AM525" i="11"/>
  <c r="AF525" i="11"/>
  <c r="AG525" i="11" s="1"/>
  <c r="AN525" i="11"/>
  <c r="AE601" i="11"/>
  <c r="AO601" i="11"/>
  <c r="AA601" i="11"/>
  <c r="AB601" i="11" s="1"/>
  <c r="AM601" i="11"/>
  <c r="AC601" i="11"/>
  <c r="AN601" i="11"/>
  <c r="AD601" i="11"/>
  <c r="AF601" i="11"/>
  <c r="AG601" i="11" s="1"/>
  <c r="AH601" i="11"/>
  <c r="AI601" i="11"/>
  <c r="AJ601" i="11"/>
  <c r="AK601" i="11"/>
  <c r="AL601" i="11" s="1"/>
  <c r="AC414" i="11"/>
  <c r="AF414" i="11"/>
  <c r="AG414" i="11" s="1"/>
  <c r="AH414" i="11"/>
  <c r="AJ414" i="11"/>
  <c r="AN414" i="11"/>
  <c r="AA414" i="11"/>
  <c r="AB414" i="11" s="1"/>
  <c r="AO414" i="11"/>
  <c r="AD414" i="11"/>
  <c r="AE414" i="11"/>
  <c r="AI414" i="11"/>
  <c r="AK414" i="11"/>
  <c r="AL414" i="11" s="1"/>
  <c r="AM414" i="11"/>
  <c r="AJ717" i="11"/>
  <c r="AA717" i="11"/>
  <c r="AB717" i="11" s="1"/>
  <c r="AK717" i="11"/>
  <c r="AL717" i="11" s="1"/>
  <c r="AC717" i="11"/>
  <c r="AM717" i="11"/>
  <c r="AD717" i="11"/>
  <c r="AN717" i="11"/>
  <c r="AE717" i="11"/>
  <c r="AO717" i="11"/>
  <c r="AF717" i="11"/>
  <c r="AG717" i="11" s="1"/>
  <c r="AH717" i="11"/>
  <c r="AI717" i="11"/>
  <c r="AH84" i="11"/>
  <c r="AD84" i="11"/>
  <c r="AN84" i="11"/>
  <c r="AE84" i="11"/>
  <c r="AO84" i="11"/>
  <c r="AF84" i="11"/>
  <c r="AG84" i="11" s="1"/>
  <c r="AJ84" i="11"/>
  <c r="AA84" i="11"/>
  <c r="AB84" i="11" s="1"/>
  <c r="AC84" i="11"/>
  <c r="AI84" i="11"/>
  <c r="AK84" i="11"/>
  <c r="AL84" i="11" s="1"/>
  <c r="AM84" i="11"/>
  <c r="AF628" i="11"/>
  <c r="AG628" i="11" s="1"/>
  <c r="AH628" i="11"/>
  <c r="AI628" i="11"/>
  <c r="AA628" i="11"/>
  <c r="AB628" i="11" s="1"/>
  <c r="AJ628" i="11"/>
  <c r="AK628" i="11"/>
  <c r="AL628" i="11" s="1"/>
  <c r="AC628" i="11"/>
  <c r="AM628" i="11"/>
  <c r="AD628" i="11"/>
  <c r="AN628" i="11"/>
  <c r="AE628" i="11"/>
  <c r="AO628" i="11"/>
  <c r="AI109" i="11"/>
  <c r="AM109" i="11"/>
  <c r="AC109" i="11"/>
  <c r="AN109" i="11"/>
  <c r="AD109" i="11"/>
  <c r="AO109" i="11"/>
  <c r="AE109" i="11"/>
  <c r="AF109" i="11"/>
  <c r="AG109" i="11" s="1"/>
  <c r="AH109" i="11"/>
  <c r="AJ109" i="11"/>
  <c r="AA109" i="11"/>
  <c r="AB109" i="11" s="1"/>
  <c r="AK109" i="11"/>
  <c r="AL109" i="11" s="1"/>
  <c r="AH704" i="11"/>
  <c r="AI704" i="11"/>
  <c r="AJ704" i="11"/>
  <c r="AA704" i="11"/>
  <c r="AB704" i="11" s="1"/>
  <c r="AK704" i="11"/>
  <c r="AL704" i="11" s="1"/>
  <c r="AC704" i="11"/>
  <c r="AD704" i="11"/>
  <c r="AM704" i="11"/>
  <c r="AE704" i="11"/>
  <c r="AN704" i="11"/>
  <c r="AF704" i="11"/>
  <c r="AG704" i="11" s="1"/>
  <c r="AO704" i="11"/>
  <c r="AD121" i="11"/>
  <c r="AM121" i="11"/>
  <c r="AK121" i="11"/>
  <c r="AL121" i="11" s="1"/>
  <c r="AA121" i="11"/>
  <c r="AB121" i="11" s="1"/>
  <c r="AC121" i="11"/>
  <c r="AN121" i="11"/>
  <c r="AF121" i="11"/>
  <c r="AG121" i="11" s="1"/>
  <c r="AI121" i="11"/>
  <c r="AO121" i="11"/>
  <c r="AE121" i="11"/>
  <c r="AH121" i="11"/>
  <c r="AJ121" i="11"/>
  <c r="AH6" i="11"/>
  <c r="AA6" i="11"/>
  <c r="AJ6" i="11"/>
  <c r="AE6" i="11"/>
  <c r="AF6" i="11"/>
  <c r="AG6" i="11" s="1"/>
  <c r="AI6" i="11"/>
  <c r="AM6" i="11"/>
  <c r="AN6" i="11"/>
  <c r="AO6" i="11"/>
  <c r="AC6" i="11"/>
  <c r="AD6" i="11"/>
  <c r="AK6" i="11"/>
  <c r="AL6" i="11" s="1"/>
  <c r="AE153" i="11"/>
  <c r="AN153" i="11"/>
  <c r="AF153" i="11"/>
  <c r="AG153" i="11" s="1"/>
  <c r="AO153" i="11"/>
  <c r="AI153" i="11"/>
  <c r="AK153" i="11"/>
  <c r="AL153" i="11" s="1"/>
  <c r="AA153" i="11"/>
  <c r="AB153" i="11" s="1"/>
  <c r="AC153" i="11"/>
  <c r="AD153" i="11"/>
  <c r="AH153" i="11"/>
  <c r="AJ153" i="11"/>
  <c r="AM153" i="11"/>
  <c r="AC912" i="11"/>
  <c r="AK912" i="11"/>
  <c r="AL912" i="11" s="1"/>
  <c r="AD912" i="11"/>
  <c r="AM912" i="11"/>
  <c r="AE912" i="11"/>
  <c r="AN912" i="11"/>
  <c r="AF912" i="11"/>
  <c r="AG912" i="11" s="1"/>
  <c r="AO912" i="11"/>
  <c r="AH912" i="11"/>
  <c r="AI912" i="11"/>
  <c r="AA912" i="11"/>
  <c r="AB912" i="11" s="1"/>
  <c r="AJ912" i="11"/>
  <c r="AH57" i="11"/>
  <c r="AF57" i="11"/>
  <c r="AG57" i="11" s="1"/>
  <c r="AA57" i="11"/>
  <c r="AB57" i="11" s="1"/>
  <c r="AN57" i="11"/>
  <c r="AC57" i="11"/>
  <c r="AO57" i="11"/>
  <c r="AD57" i="11"/>
  <c r="AE57" i="11"/>
  <c r="AI57" i="11"/>
  <c r="AJ57" i="11"/>
  <c r="AK57" i="11"/>
  <c r="AL57" i="11" s="1"/>
  <c r="AM57" i="11"/>
  <c r="AI347" i="11"/>
  <c r="AD347" i="11"/>
  <c r="AO347" i="11"/>
  <c r="AE347" i="11"/>
  <c r="AF347" i="11"/>
  <c r="AG347" i="11" s="1"/>
  <c r="AH347" i="11"/>
  <c r="AJ347" i="11"/>
  <c r="AA347" i="11"/>
  <c r="AB347" i="11" s="1"/>
  <c r="AM347" i="11"/>
  <c r="AC347" i="11"/>
  <c r="AK347" i="11"/>
  <c r="AL347" i="11" s="1"/>
  <c r="AN347" i="11"/>
  <c r="AC404" i="11"/>
  <c r="AD404" i="11"/>
  <c r="AM404" i="11"/>
  <c r="AI404" i="11"/>
  <c r="AE404" i="11"/>
  <c r="AH404" i="11"/>
  <c r="AA404" i="11"/>
  <c r="AB404" i="11" s="1"/>
  <c r="AF404" i="11"/>
  <c r="AG404" i="11" s="1"/>
  <c r="AJ404" i="11"/>
  <c r="AK404" i="11"/>
  <c r="AL404" i="11" s="1"/>
  <c r="AN404" i="11"/>
  <c r="AO404" i="11"/>
  <c r="AD282" i="11"/>
  <c r="AA282" i="11"/>
  <c r="AB282" i="11" s="1"/>
  <c r="AJ282" i="11"/>
  <c r="AK282" i="11"/>
  <c r="AL282" i="11" s="1"/>
  <c r="AE282" i="11"/>
  <c r="AN282" i="11"/>
  <c r="AM282" i="11"/>
  <c r="AO282" i="11"/>
  <c r="AC282" i="11"/>
  <c r="AF282" i="11"/>
  <c r="AG282" i="11" s="1"/>
  <c r="AH282" i="11"/>
  <c r="AI282" i="11"/>
  <c r="AA616" i="11"/>
  <c r="AB616" i="11" s="1"/>
  <c r="AJ616" i="11"/>
  <c r="AH616" i="11"/>
  <c r="AI616" i="11"/>
  <c r="AK616" i="11"/>
  <c r="AL616" i="11" s="1"/>
  <c r="AM616" i="11"/>
  <c r="AC616" i="11"/>
  <c r="AN616" i="11"/>
  <c r="AD616" i="11"/>
  <c r="AO616" i="11"/>
  <c r="AE616" i="11"/>
  <c r="AF616" i="11"/>
  <c r="AG616" i="11" s="1"/>
  <c r="AD322" i="11"/>
  <c r="AE322" i="11"/>
  <c r="AO322" i="11"/>
  <c r="AF322" i="11"/>
  <c r="AG322" i="11" s="1"/>
  <c r="AH322" i="11"/>
  <c r="AI322" i="11"/>
  <c r="AJ322" i="11"/>
  <c r="AA322" i="11"/>
  <c r="AB322" i="11" s="1"/>
  <c r="AK322" i="11"/>
  <c r="AL322" i="11" s="1"/>
  <c r="AM322" i="11"/>
  <c r="AC322" i="11"/>
  <c r="AN322" i="11"/>
  <c r="AH949" i="11"/>
  <c r="AI949" i="11"/>
  <c r="AA949" i="11"/>
  <c r="AB949" i="11" s="1"/>
  <c r="AJ949" i="11"/>
  <c r="AK949" i="11"/>
  <c r="AL949" i="11" s="1"/>
  <c r="AC949" i="11"/>
  <c r="AD949" i="11"/>
  <c r="AM949" i="11"/>
  <c r="AE949" i="11"/>
  <c r="AN949" i="11"/>
  <c r="AF949" i="11"/>
  <c r="AG949" i="11" s="1"/>
  <c r="AO949" i="11"/>
  <c r="AA222" i="11"/>
  <c r="AB222" i="11" s="1"/>
  <c r="AK222" i="11"/>
  <c r="AL222" i="11" s="1"/>
  <c r="AC222" i="11"/>
  <c r="AE222" i="11"/>
  <c r="AN222" i="11"/>
  <c r="AH222" i="11"/>
  <c r="AD222" i="11"/>
  <c r="AF222" i="11"/>
  <c r="AG222" i="11" s="1"/>
  <c r="AI222" i="11"/>
  <c r="AJ222" i="11"/>
  <c r="AM222" i="11"/>
  <c r="AO222" i="11"/>
  <c r="AD472" i="11"/>
  <c r="AM472" i="11"/>
  <c r="AI472" i="11"/>
  <c r="AJ472" i="11"/>
  <c r="AA472" i="11"/>
  <c r="AB472" i="11" s="1"/>
  <c r="AK472" i="11"/>
  <c r="AL472" i="11" s="1"/>
  <c r="AN472" i="11"/>
  <c r="AC472" i="11"/>
  <c r="AO472" i="11"/>
  <c r="AE472" i="11"/>
  <c r="AF472" i="11"/>
  <c r="AG472" i="11" s="1"/>
  <c r="AH472" i="11"/>
  <c r="AE538" i="11"/>
  <c r="AM538" i="11"/>
  <c r="AF538" i="11"/>
  <c r="AG538" i="11" s="1"/>
  <c r="AN538" i="11"/>
  <c r="AO538" i="11"/>
  <c r="AH538" i="11"/>
  <c r="AI538" i="11"/>
  <c r="AA538" i="11"/>
  <c r="AB538" i="11" s="1"/>
  <c r="AJ538" i="11"/>
  <c r="AC538" i="11"/>
  <c r="AK538" i="11"/>
  <c r="AL538" i="11" s="1"/>
  <c r="AD538" i="11"/>
  <c r="AC543" i="11"/>
  <c r="AD543" i="11"/>
  <c r="AM543" i="11"/>
  <c r="AE543" i="11"/>
  <c r="AN543" i="11"/>
  <c r="AF543" i="11"/>
  <c r="AG543" i="11" s="1"/>
  <c r="AO543" i="11"/>
  <c r="AH543" i="11"/>
  <c r="AI543" i="11"/>
  <c r="AJ543" i="11"/>
  <c r="AA543" i="11"/>
  <c r="AB543" i="11" s="1"/>
  <c r="AK543" i="11"/>
  <c r="AL543" i="11" s="1"/>
  <c r="AJ548" i="11"/>
  <c r="AA548" i="11"/>
  <c r="AB548" i="11" s="1"/>
  <c r="AK548" i="11"/>
  <c r="AL548" i="11" s="1"/>
  <c r="AC548" i="11"/>
  <c r="AM548" i="11"/>
  <c r="AD548" i="11"/>
  <c r="AN548" i="11"/>
  <c r="AE548" i="11"/>
  <c r="AO548" i="11"/>
  <c r="AF548" i="11"/>
  <c r="AG548" i="11" s="1"/>
  <c r="AH548" i="11"/>
  <c r="AI548" i="11"/>
  <c r="AK899" i="11"/>
  <c r="AL899" i="11" s="1"/>
  <c r="AC899" i="11"/>
  <c r="AD899" i="11"/>
  <c r="AM899" i="11"/>
  <c r="AE899" i="11"/>
  <c r="AN899" i="11"/>
  <c r="AF899" i="11"/>
  <c r="AG899" i="11" s="1"/>
  <c r="AO899" i="11"/>
  <c r="AH899" i="11"/>
  <c r="AI899" i="11"/>
  <c r="AA899" i="11"/>
  <c r="AB899" i="11" s="1"/>
  <c r="AJ899" i="11"/>
  <c r="AC281" i="11"/>
  <c r="AK281" i="11"/>
  <c r="AL281" i="11" s="1"/>
  <c r="AH281" i="11"/>
  <c r="AJ281" i="11"/>
  <c r="AD281" i="11"/>
  <c r="AM281" i="11"/>
  <c r="AI281" i="11"/>
  <c r="AN281" i="11"/>
  <c r="AO281" i="11"/>
  <c r="AA281" i="11"/>
  <c r="AB281" i="11" s="1"/>
  <c r="AE281" i="11"/>
  <c r="AF281" i="11"/>
  <c r="AG281" i="11" s="1"/>
  <c r="AE977" i="11"/>
  <c r="AN977" i="11"/>
  <c r="AF977" i="11"/>
  <c r="AG977" i="11" s="1"/>
  <c r="AO977" i="11"/>
  <c r="AH977" i="11"/>
  <c r="AI977" i="11"/>
  <c r="AA977" i="11"/>
  <c r="AB977" i="11" s="1"/>
  <c r="AJ977" i="11"/>
  <c r="AK977" i="11"/>
  <c r="AL977" i="11" s="1"/>
  <c r="AC977" i="11"/>
  <c r="AD977" i="11"/>
  <c r="AM977" i="11"/>
  <c r="AH498" i="11"/>
  <c r="AJ498" i="11"/>
  <c r="AA498" i="11"/>
  <c r="AB498" i="11" s="1"/>
  <c r="AK498" i="11"/>
  <c r="AL498" i="11" s="1"/>
  <c r="AC498" i="11"/>
  <c r="AD498" i="11"/>
  <c r="AM498" i="11"/>
  <c r="AE498" i="11"/>
  <c r="AN498" i="11"/>
  <c r="AF498" i="11"/>
  <c r="AG498" i="11" s="1"/>
  <c r="AO498" i="11"/>
  <c r="AI498" i="11"/>
  <c r="AH731" i="11"/>
  <c r="AI731" i="11"/>
  <c r="AA731" i="11"/>
  <c r="AB731" i="11" s="1"/>
  <c r="AJ731" i="11"/>
  <c r="AC731" i="11"/>
  <c r="AK731" i="11"/>
  <c r="AL731" i="11" s="1"/>
  <c r="AD731" i="11"/>
  <c r="AM731" i="11"/>
  <c r="AE731" i="11"/>
  <c r="AN731" i="11"/>
  <c r="AF731" i="11"/>
  <c r="AG731" i="11" s="1"/>
  <c r="AO731" i="11"/>
  <c r="AA496" i="11"/>
  <c r="AB496" i="11" s="1"/>
  <c r="AI496" i="11"/>
  <c r="AH496" i="11"/>
  <c r="AJ496" i="11"/>
  <c r="AK496" i="11"/>
  <c r="AL496" i="11" s="1"/>
  <c r="AC496" i="11"/>
  <c r="AM496" i="11"/>
  <c r="AD496" i="11"/>
  <c r="AN496" i="11"/>
  <c r="AE496" i="11"/>
  <c r="AO496" i="11"/>
  <c r="AF496" i="11"/>
  <c r="AG496" i="11" s="1"/>
  <c r="AH888" i="11"/>
  <c r="AI888" i="11"/>
  <c r="AA888" i="11"/>
  <c r="AB888" i="11" s="1"/>
  <c r="AJ888" i="11"/>
  <c r="AC888" i="11"/>
  <c r="AK888" i="11"/>
  <c r="AL888" i="11" s="1"/>
  <c r="AD888" i="11"/>
  <c r="AM888" i="11"/>
  <c r="AE888" i="11"/>
  <c r="AN888" i="11"/>
  <c r="AF888" i="11"/>
  <c r="AG888" i="11" s="1"/>
  <c r="AO888" i="11"/>
  <c r="AD922" i="11"/>
  <c r="AM922" i="11"/>
  <c r="AE922" i="11"/>
  <c r="AN922" i="11"/>
  <c r="AF922" i="11"/>
  <c r="AG922" i="11" s="1"/>
  <c r="AO922" i="11"/>
  <c r="AH922" i="11"/>
  <c r="AI922" i="11"/>
  <c r="AA922" i="11"/>
  <c r="AB922" i="11" s="1"/>
  <c r="AJ922" i="11"/>
  <c r="AC922" i="11"/>
  <c r="AK922" i="11"/>
  <c r="AL922" i="11" s="1"/>
  <c r="AC208" i="11"/>
  <c r="AM208" i="11"/>
  <c r="AD208" i="11"/>
  <c r="AN208" i="11"/>
  <c r="AE208" i="11"/>
  <c r="AO208" i="11"/>
  <c r="AH208" i="11"/>
  <c r="AJ208" i="11"/>
  <c r="AA208" i="11"/>
  <c r="AB208" i="11" s="1"/>
  <c r="AF208" i="11"/>
  <c r="AG208" i="11" s="1"/>
  <c r="AI208" i="11"/>
  <c r="AK208" i="11"/>
  <c r="AL208" i="11" s="1"/>
  <c r="AJ20" i="11"/>
  <c r="AK20" i="11"/>
  <c r="AL20" i="11" s="1"/>
  <c r="AA20" i="11"/>
  <c r="AB20" i="11" s="1"/>
  <c r="AM20" i="11"/>
  <c r="AF20" i="11"/>
  <c r="AE20" i="11"/>
  <c r="AH20" i="11"/>
  <c r="AI20" i="11"/>
  <c r="AO20" i="11"/>
  <c r="AC20" i="11"/>
  <c r="AD20" i="11"/>
  <c r="AN20" i="11"/>
  <c r="AD345" i="11"/>
  <c r="AM345" i="11"/>
  <c r="AE345" i="11"/>
  <c r="AO345" i="11"/>
  <c r="AF345" i="11"/>
  <c r="AG345" i="11" s="1"/>
  <c r="AH345" i="11"/>
  <c r="AI345" i="11"/>
  <c r="AJ345" i="11"/>
  <c r="AA345" i="11"/>
  <c r="AB345" i="11" s="1"/>
  <c r="AN345" i="11"/>
  <c r="AK345" i="11"/>
  <c r="AL345" i="11" s="1"/>
  <c r="AC345" i="11"/>
  <c r="AD167" i="11"/>
  <c r="AE167" i="11"/>
  <c r="AM167" i="11"/>
  <c r="AO167" i="11"/>
  <c r="AI167" i="11"/>
  <c r="AF167" i="11"/>
  <c r="AG167" i="11" s="1"/>
  <c r="AH167" i="11"/>
  <c r="AJ167" i="11"/>
  <c r="AK167" i="11"/>
  <c r="AL167" i="11" s="1"/>
  <c r="AN167" i="11"/>
  <c r="AA167" i="11"/>
  <c r="AB167" i="11" s="1"/>
  <c r="AC167" i="11"/>
  <c r="AD919" i="11"/>
  <c r="AM919" i="11"/>
  <c r="AE919" i="11"/>
  <c r="AN919" i="11"/>
  <c r="AF919" i="11"/>
  <c r="AG919" i="11" s="1"/>
  <c r="AO919" i="11"/>
  <c r="AH919" i="11"/>
  <c r="AI919" i="11"/>
  <c r="AA919" i="11"/>
  <c r="AB919" i="11" s="1"/>
  <c r="AJ919" i="11"/>
  <c r="AK919" i="11"/>
  <c r="AL919" i="11" s="1"/>
  <c r="AC919" i="11"/>
  <c r="AE127" i="11"/>
  <c r="AM127" i="11"/>
  <c r="AD127" i="11"/>
  <c r="AN127" i="11"/>
  <c r="AF127" i="11"/>
  <c r="AG127" i="11" s="1"/>
  <c r="AO127" i="11"/>
  <c r="AI127" i="11"/>
  <c r="AK127" i="11"/>
  <c r="AL127" i="11" s="1"/>
  <c r="AH127" i="11"/>
  <c r="AJ127" i="11"/>
  <c r="AA127" i="11"/>
  <c r="AB127" i="11" s="1"/>
  <c r="AC127" i="11"/>
  <c r="AJ385" i="11"/>
  <c r="AF385" i="11"/>
  <c r="AG385" i="11" s="1"/>
  <c r="AH385" i="11"/>
  <c r="AK385" i="11"/>
  <c r="AL385" i="11" s="1"/>
  <c r="AC385" i="11"/>
  <c r="AN385" i="11"/>
  <c r="AA385" i="11"/>
  <c r="AB385" i="11" s="1"/>
  <c r="AD385" i="11"/>
  <c r="AI385" i="11"/>
  <c r="AE385" i="11"/>
  <c r="AM385" i="11"/>
  <c r="AO385" i="11"/>
  <c r="AI40" i="11"/>
  <c r="AH40" i="11"/>
  <c r="AC40" i="11"/>
  <c r="AN40" i="11"/>
  <c r="AD40" i="11"/>
  <c r="AO40" i="11"/>
  <c r="AF40" i="11"/>
  <c r="AG40" i="11" s="1"/>
  <c r="AK40" i="11"/>
  <c r="AL40" i="11" s="1"/>
  <c r="AA40" i="11"/>
  <c r="AB40" i="11" s="1"/>
  <c r="AE40" i="11"/>
  <c r="AJ40" i="11"/>
  <c r="AM40" i="11"/>
  <c r="AE541" i="11"/>
  <c r="AM541" i="11"/>
  <c r="AF541" i="11"/>
  <c r="AG541" i="11" s="1"/>
  <c r="AN541" i="11"/>
  <c r="AO541" i="11"/>
  <c r="AH541" i="11"/>
  <c r="AA541" i="11"/>
  <c r="AB541" i="11" s="1"/>
  <c r="AI541" i="11"/>
  <c r="AJ541" i="11"/>
  <c r="AC541" i="11"/>
  <c r="AK541" i="11"/>
  <c r="AL541" i="11" s="1"/>
  <c r="AD541" i="11"/>
  <c r="AA776" i="11"/>
  <c r="AB776" i="11" s="1"/>
  <c r="AJ776" i="11"/>
  <c r="AK776" i="11"/>
  <c r="AL776" i="11" s="1"/>
  <c r="AC776" i="11"/>
  <c r="AD776" i="11"/>
  <c r="AM776" i="11"/>
  <c r="AE776" i="11"/>
  <c r="AN776" i="11"/>
  <c r="AF776" i="11"/>
  <c r="AG776" i="11" s="1"/>
  <c r="AO776" i="11"/>
  <c r="AH776" i="11"/>
  <c r="AI776" i="11"/>
  <c r="AF116" i="11"/>
  <c r="AG116" i="11" s="1"/>
  <c r="AN116" i="11"/>
  <c r="AC116" i="11"/>
  <c r="AD116" i="11"/>
  <c r="AM116" i="11"/>
  <c r="AE116" i="11"/>
  <c r="AO116" i="11"/>
  <c r="AH116" i="11"/>
  <c r="AI116" i="11"/>
  <c r="AJ116" i="11"/>
  <c r="AA116" i="11"/>
  <c r="AB116" i="11" s="1"/>
  <c r="AK116" i="11"/>
  <c r="AL116" i="11" s="1"/>
  <c r="AI858" i="11"/>
  <c r="AF858" i="11"/>
  <c r="AG858" i="11" s="1"/>
  <c r="AH858" i="11"/>
  <c r="AJ858" i="11"/>
  <c r="AA858" i="11"/>
  <c r="AB858" i="11" s="1"/>
  <c r="AK858" i="11"/>
  <c r="AL858" i="11" s="1"/>
  <c r="AC858" i="11"/>
  <c r="AM858" i="11"/>
  <c r="AD858" i="11"/>
  <c r="AN858" i="11"/>
  <c r="AE858" i="11"/>
  <c r="AO858" i="11"/>
  <c r="AI556" i="11"/>
  <c r="AJ556" i="11"/>
  <c r="AD556" i="11"/>
  <c r="AN556" i="11"/>
  <c r="AF556" i="11"/>
  <c r="AG556" i="11" s="1"/>
  <c r="AK556" i="11"/>
  <c r="AL556" i="11" s="1"/>
  <c r="AM556" i="11"/>
  <c r="AO556" i="11"/>
  <c r="AA556" i="11"/>
  <c r="AB556" i="11" s="1"/>
  <c r="AC556" i="11"/>
  <c r="AE556" i="11"/>
  <c r="AH556" i="11"/>
  <c r="AF250" i="11"/>
  <c r="AG250" i="11" s="1"/>
  <c r="AN250" i="11"/>
  <c r="AD250" i="11"/>
  <c r="AM250" i="11"/>
  <c r="AE250" i="11"/>
  <c r="AO250" i="11"/>
  <c r="AH250" i="11"/>
  <c r="AI250" i="11"/>
  <c r="AA250" i="11"/>
  <c r="AB250" i="11" s="1"/>
  <c r="AJ250" i="11"/>
  <c r="AK250" i="11"/>
  <c r="AL250" i="11" s="1"/>
  <c r="AC250" i="11"/>
  <c r="AE834" i="11"/>
  <c r="AN834" i="11"/>
  <c r="AJ834" i="11"/>
  <c r="AA834" i="11"/>
  <c r="AB834" i="11" s="1"/>
  <c r="AK834" i="11"/>
  <c r="AL834" i="11" s="1"/>
  <c r="AC834" i="11"/>
  <c r="AM834" i="11"/>
  <c r="AD834" i="11"/>
  <c r="AO834" i="11"/>
  <c r="AF834" i="11"/>
  <c r="AG834" i="11" s="1"/>
  <c r="AH834" i="11"/>
  <c r="AI834" i="11"/>
  <c r="AF193" i="11"/>
  <c r="AG193" i="11" s="1"/>
  <c r="AI193" i="11"/>
  <c r="AK193" i="11"/>
  <c r="AL193" i="11" s="1"/>
  <c r="AM193" i="11"/>
  <c r="AA193" i="11"/>
  <c r="AB193" i="11" s="1"/>
  <c r="AN193" i="11"/>
  <c r="AC193" i="11"/>
  <c r="AO193" i="11"/>
  <c r="AD193" i="11"/>
  <c r="AH193" i="11"/>
  <c r="AE193" i="11"/>
  <c r="AJ193" i="11"/>
  <c r="AE630" i="11"/>
  <c r="AO630" i="11"/>
  <c r="AF630" i="11"/>
  <c r="AG630" i="11" s="1"/>
  <c r="AH630" i="11"/>
  <c r="AI630" i="11"/>
  <c r="AJ630" i="11"/>
  <c r="AA630" i="11"/>
  <c r="AB630" i="11" s="1"/>
  <c r="AK630" i="11"/>
  <c r="AL630" i="11" s="1"/>
  <c r="AC630" i="11"/>
  <c r="AM630" i="11"/>
  <c r="AD630" i="11"/>
  <c r="AN630" i="11"/>
  <c r="AA918" i="11"/>
  <c r="AB918" i="11" s="1"/>
  <c r="AJ918" i="11"/>
  <c r="AC918" i="11"/>
  <c r="AK918" i="11"/>
  <c r="AL918" i="11" s="1"/>
  <c r="AD918" i="11"/>
  <c r="AM918" i="11"/>
  <c r="AE918" i="11"/>
  <c r="AN918" i="11"/>
  <c r="AF918" i="11"/>
  <c r="AG918" i="11" s="1"/>
  <c r="AO918" i="11"/>
  <c r="AH918" i="11"/>
  <c r="AI918" i="11"/>
  <c r="AH793" i="11"/>
  <c r="AI793" i="11"/>
  <c r="AA793" i="11"/>
  <c r="AB793" i="11" s="1"/>
  <c r="AJ793" i="11"/>
  <c r="AE793" i="11"/>
  <c r="AO793" i="11"/>
  <c r="AC793" i="11"/>
  <c r="AD793" i="11"/>
  <c r="AF793" i="11"/>
  <c r="AG793" i="11" s="1"/>
  <c r="AK793" i="11"/>
  <c r="AL793" i="11" s="1"/>
  <c r="AM793" i="11"/>
  <c r="AN793" i="11"/>
  <c r="AA114" i="11"/>
  <c r="AB114" i="11" s="1"/>
  <c r="AJ114" i="11"/>
  <c r="AK114" i="11"/>
  <c r="AL114" i="11" s="1"/>
  <c r="AC114" i="11"/>
  <c r="AM114" i="11"/>
  <c r="AE114" i="11"/>
  <c r="AO114" i="11"/>
  <c r="AF114" i="11"/>
  <c r="AG114" i="11" s="1"/>
  <c r="AH114" i="11"/>
  <c r="AD114" i="11"/>
  <c r="AI114" i="11"/>
  <c r="AN114" i="11"/>
  <c r="AF711" i="11"/>
  <c r="AG711" i="11" s="1"/>
  <c r="AO711" i="11"/>
  <c r="AH711" i="11"/>
  <c r="AI711" i="11"/>
  <c r="AA711" i="11"/>
  <c r="AB711" i="11" s="1"/>
  <c r="AJ711" i="11"/>
  <c r="AC711" i="11"/>
  <c r="AK711" i="11"/>
  <c r="AL711" i="11" s="1"/>
  <c r="AD711" i="11"/>
  <c r="AM711" i="11"/>
  <c r="AE711" i="11"/>
  <c r="AN711" i="11"/>
  <c r="AJ479" i="11"/>
  <c r="AH479" i="11"/>
  <c r="AA479" i="11"/>
  <c r="AB479" i="11" s="1"/>
  <c r="AM479" i="11"/>
  <c r="AC479" i="11"/>
  <c r="AN479" i="11"/>
  <c r="AD479" i="11"/>
  <c r="AO479" i="11"/>
  <c r="AE479" i="11"/>
  <c r="AF479" i="11"/>
  <c r="AG479" i="11" s="1"/>
  <c r="AI479" i="11"/>
  <c r="AK479" i="11"/>
  <c r="AL479" i="11" s="1"/>
  <c r="AE585" i="11"/>
  <c r="AO585" i="11"/>
  <c r="AI585" i="11"/>
  <c r="AJ585" i="11"/>
  <c r="AK585" i="11"/>
  <c r="AL585" i="11" s="1"/>
  <c r="AA585" i="11"/>
  <c r="AB585" i="11" s="1"/>
  <c r="AM585" i="11"/>
  <c r="AC585" i="11"/>
  <c r="AN585" i="11"/>
  <c r="AD585" i="11"/>
  <c r="AF585" i="11"/>
  <c r="AG585" i="11" s="1"/>
  <c r="AH585" i="11"/>
  <c r="AC63" i="11"/>
  <c r="AK63" i="11"/>
  <c r="AL63" i="11" s="1"/>
  <c r="AD63" i="11"/>
  <c r="AM63" i="11"/>
  <c r="AI63" i="11"/>
  <c r="AJ63" i="11"/>
  <c r="AE63" i="11"/>
  <c r="AO63" i="11"/>
  <c r="AF63" i="11"/>
  <c r="AG63" i="11" s="1"/>
  <c r="AH63" i="11"/>
  <c r="AN63" i="11"/>
  <c r="AA63" i="11"/>
  <c r="AB63" i="11" s="1"/>
  <c r="AH473" i="11"/>
  <c r="AC473" i="11"/>
  <c r="AN473" i="11"/>
  <c r="AF473" i="11"/>
  <c r="AG473" i="11" s="1"/>
  <c r="AI473" i="11"/>
  <c r="AJ473" i="11"/>
  <c r="AK473" i="11"/>
  <c r="AL473" i="11" s="1"/>
  <c r="AM473" i="11"/>
  <c r="AA473" i="11"/>
  <c r="AB473" i="11" s="1"/>
  <c r="AO473" i="11"/>
  <c r="AD473" i="11"/>
  <c r="AE473" i="11"/>
  <c r="AH835" i="11"/>
  <c r="AE835" i="11"/>
  <c r="AO835" i="11"/>
  <c r="AF835" i="11"/>
  <c r="AG835" i="11" s="1"/>
  <c r="AI835" i="11"/>
  <c r="AJ835" i="11"/>
  <c r="AA835" i="11"/>
  <c r="AB835" i="11" s="1"/>
  <c r="AK835" i="11"/>
  <c r="AL835" i="11" s="1"/>
  <c r="AC835" i="11"/>
  <c r="AM835" i="11"/>
  <c r="AD835" i="11"/>
  <c r="AN835" i="11"/>
  <c r="AJ593" i="11"/>
  <c r="AK593" i="11"/>
  <c r="AL593" i="11" s="1"/>
  <c r="AA593" i="11"/>
  <c r="AB593" i="11" s="1"/>
  <c r="AM593" i="11"/>
  <c r="AC593" i="11"/>
  <c r="AN593" i="11"/>
  <c r="AD593" i="11"/>
  <c r="AO593" i="11"/>
  <c r="AE593" i="11"/>
  <c r="AF593" i="11"/>
  <c r="AG593" i="11" s="1"/>
  <c r="AH593" i="11"/>
  <c r="AI593" i="11"/>
  <c r="AO570" i="11"/>
  <c r="AI570" i="11"/>
  <c r="AJ570" i="11"/>
  <c r="AA570" i="11"/>
  <c r="AB570" i="11" s="1"/>
  <c r="AK570" i="11"/>
  <c r="AL570" i="11" s="1"/>
  <c r="AC570" i="11"/>
  <c r="AD570" i="11"/>
  <c r="AM570" i="11"/>
  <c r="AE570" i="11"/>
  <c r="AN570" i="11"/>
  <c r="AF570" i="11"/>
  <c r="AG570" i="11" s="1"/>
  <c r="AH570" i="11"/>
  <c r="AJ112" i="11"/>
  <c r="AI112" i="11"/>
  <c r="AK112" i="11"/>
  <c r="AL112" i="11" s="1"/>
  <c r="AA112" i="11"/>
  <c r="AB112" i="11" s="1"/>
  <c r="AM112" i="11"/>
  <c r="AD112" i="11"/>
  <c r="AO112" i="11"/>
  <c r="AE112" i="11"/>
  <c r="AF112" i="11"/>
  <c r="AG112" i="11" s="1"/>
  <c r="AN112" i="11"/>
  <c r="AC112" i="11"/>
  <c r="AH112" i="11"/>
  <c r="AD342" i="11"/>
  <c r="AM342" i="11"/>
  <c r="AI342" i="11"/>
  <c r="AJ342" i="11"/>
  <c r="AK342" i="11"/>
  <c r="AL342" i="11" s="1"/>
  <c r="AA342" i="11"/>
  <c r="AB342" i="11" s="1"/>
  <c r="AC342" i="11"/>
  <c r="AN342" i="11"/>
  <c r="AE342" i="11"/>
  <c r="AF342" i="11"/>
  <c r="AG342" i="11" s="1"/>
  <c r="AO342" i="11"/>
  <c r="AH342" i="11"/>
  <c r="AH173" i="11"/>
  <c r="AA173" i="11"/>
  <c r="AB173" i="11" s="1"/>
  <c r="AJ173" i="11"/>
  <c r="AI173" i="11"/>
  <c r="AK173" i="11"/>
  <c r="AL173" i="11" s="1"/>
  <c r="AM173" i="11"/>
  <c r="AN173" i="11"/>
  <c r="AC173" i="11"/>
  <c r="AO173" i="11"/>
  <c r="AD173" i="11"/>
  <c r="AE173" i="11"/>
  <c r="AF173" i="11"/>
  <c r="AG173" i="11" s="1"/>
  <c r="AK883" i="11"/>
  <c r="AL883" i="11" s="1"/>
  <c r="AC883" i="11"/>
  <c r="AD883" i="11"/>
  <c r="AM883" i="11"/>
  <c r="AE883" i="11"/>
  <c r="AN883" i="11"/>
  <c r="AF883" i="11"/>
  <c r="AG883" i="11" s="1"/>
  <c r="AO883" i="11"/>
  <c r="AH883" i="11"/>
  <c r="AI883" i="11"/>
  <c r="AA883" i="11"/>
  <c r="AB883" i="11" s="1"/>
  <c r="AJ883" i="11"/>
  <c r="AE269" i="11"/>
  <c r="AN269" i="11"/>
  <c r="AC269" i="11"/>
  <c r="AM269" i="11"/>
  <c r="AD269" i="11"/>
  <c r="AO269" i="11"/>
  <c r="AF269" i="11"/>
  <c r="AG269" i="11" s="1"/>
  <c r="AH269" i="11"/>
  <c r="AA269" i="11"/>
  <c r="AB269" i="11" s="1"/>
  <c r="AJ269" i="11"/>
  <c r="AI269" i="11"/>
  <c r="AK269" i="11"/>
  <c r="AL269" i="11" s="1"/>
  <c r="AD289" i="11"/>
  <c r="AM289" i="11"/>
  <c r="AF289" i="11"/>
  <c r="AG289" i="11" s="1"/>
  <c r="AI289" i="11"/>
  <c r="AA289" i="11"/>
  <c r="AB289" i="11" s="1"/>
  <c r="AK289" i="11"/>
  <c r="AL289" i="11" s="1"/>
  <c r="AH289" i="11"/>
  <c r="AJ289" i="11"/>
  <c r="AN289" i="11"/>
  <c r="AO289" i="11"/>
  <c r="AC289" i="11"/>
  <c r="AE289" i="11"/>
  <c r="AK654" i="11"/>
  <c r="AL654" i="11" s="1"/>
  <c r="AC654" i="11"/>
  <c r="AM654" i="11"/>
  <c r="AD654" i="11"/>
  <c r="AN654" i="11"/>
  <c r="AE654" i="11"/>
  <c r="AO654" i="11"/>
  <c r="AF654" i="11"/>
  <c r="AG654" i="11" s="1"/>
  <c r="AH654" i="11"/>
  <c r="AI654" i="11"/>
  <c r="AA654" i="11"/>
  <c r="AB654" i="11" s="1"/>
  <c r="AJ654" i="11"/>
  <c r="AC788" i="11"/>
  <c r="AD788" i="11"/>
  <c r="AM788" i="11"/>
  <c r="AE788" i="11"/>
  <c r="AN788" i="11"/>
  <c r="AF788" i="11"/>
  <c r="AG788" i="11" s="1"/>
  <c r="AO788" i="11"/>
  <c r="AH788" i="11"/>
  <c r="AI788" i="11"/>
  <c r="AA788" i="11"/>
  <c r="AB788" i="11" s="1"/>
  <c r="AJ788" i="11"/>
  <c r="AK788" i="11"/>
  <c r="AL788" i="11" s="1"/>
  <c r="AE650" i="11"/>
  <c r="AO650" i="11"/>
  <c r="AF650" i="11"/>
  <c r="AG650" i="11" s="1"/>
  <c r="AH650" i="11"/>
  <c r="AI650" i="11"/>
  <c r="AA650" i="11"/>
  <c r="AB650" i="11" s="1"/>
  <c r="AJ650" i="11"/>
  <c r="AK650" i="11"/>
  <c r="AL650" i="11" s="1"/>
  <c r="AC650" i="11"/>
  <c r="AM650" i="11"/>
  <c r="AD650" i="11"/>
  <c r="AN650" i="11"/>
  <c r="AH273" i="11"/>
  <c r="AE273" i="11"/>
  <c r="AO273" i="11"/>
  <c r="AF273" i="11"/>
  <c r="AG273" i="11" s="1"/>
  <c r="AI273" i="11"/>
  <c r="AJ273" i="11"/>
  <c r="AC273" i="11"/>
  <c r="AM273" i="11"/>
  <c r="AD273" i="11"/>
  <c r="AK273" i="11"/>
  <c r="AL273" i="11" s="1"/>
  <c r="AN273" i="11"/>
  <c r="AA273" i="11"/>
  <c r="AB273" i="11" s="1"/>
  <c r="AA644" i="11"/>
  <c r="AB644" i="11" s="1"/>
  <c r="AK644" i="11"/>
  <c r="AL644" i="11" s="1"/>
  <c r="AC644" i="11"/>
  <c r="AD644" i="11"/>
  <c r="AM644" i="11"/>
  <c r="AE644" i="11"/>
  <c r="AN644" i="11"/>
  <c r="AF644" i="11"/>
  <c r="AG644" i="11" s="1"/>
  <c r="AO644" i="11"/>
  <c r="AH644" i="11"/>
  <c r="AI644" i="11"/>
  <c r="AJ644" i="11"/>
  <c r="AA705" i="11"/>
  <c r="AB705" i="11" s="1"/>
  <c r="AK705" i="11"/>
  <c r="AL705" i="11" s="1"/>
  <c r="AC705" i="11"/>
  <c r="AM705" i="11"/>
  <c r="AD705" i="11"/>
  <c r="AN705" i="11"/>
  <c r="AE705" i="11"/>
  <c r="AO705" i="11"/>
  <c r="AF705" i="11"/>
  <c r="AG705" i="11" s="1"/>
  <c r="AH705" i="11"/>
  <c r="AI705" i="11"/>
  <c r="AJ705" i="11"/>
  <c r="AO573" i="11"/>
  <c r="AE573" i="11"/>
  <c r="AN573" i="11"/>
  <c r="AF573" i="11"/>
  <c r="AG573" i="11" s="1"/>
  <c r="AH573" i="11"/>
  <c r="AI573" i="11"/>
  <c r="AA573" i="11"/>
  <c r="AB573" i="11" s="1"/>
  <c r="AJ573" i="11"/>
  <c r="AK573" i="11"/>
  <c r="AL573" i="11" s="1"/>
  <c r="AC573" i="11"/>
  <c r="AD573" i="11"/>
  <c r="AM573" i="11"/>
  <c r="AD818" i="11"/>
  <c r="AM818" i="11"/>
  <c r="AF818" i="11"/>
  <c r="AG818" i="11" s="1"/>
  <c r="AH818" i="11"/>
  <c r="AI818" i="11"/>
  <c r="AJ818" i="11"/>
  <c r="AA818" i="11"/>
  <c r="AB818" i="11" s="1"/>
  <c r="AK818" i="11"/>
  <c r="AL818" i="11" s="1"/>
  <c r="AC818" i="11"/>
  <c r="AN818" i="11"/>
  <c r="AE818" i="11"/>
  <c r="AO818" i="11"/>
  <c r="AE738" i="11"/>
  <c r="AO738" i="11"/>
  <c r="AF738" i="11"/>
  <c r="AG738" i="11" s="1"/>
  <c r="AH738" i="11"/>
  <c r="AI738" i="11"/>
  <c r="AA738" i="11"/>
  <c r="AB738" i="11" s="1"/>
  <c r="AJ738" i="11"/>
  <c r="AK738" i="11"/>
  <c r="AL738" i="11" s="1"/>
  <c r="AC738" i="11"/>
  <c r="AM738" i="11"/>
  <c r="AD738" i="11"/>
  <c r="AN738" i="11"/>
  <c r="AF455" i="11"/>
  <c r="AG455" i="11" s="1"/>
  <c r="AO455" i="11"/>
  <c r="AE455" i="11"/>
  <c r="AH455" i="11"/>
  <c r="AI455" i="11"/>
  <c r="AC455" i="11"/>
  <c r="AN455" i="11"/>
  <c r="AM455" i="11"/>
  <c r="AA455" i="11"/>
  <c r="AB455" i="11" s="1"/>
  <c r="AD455" i="11"/>
  <c r="AJ455" i="11"/>
  <c r="AK455" i="11"/>
  <c r="AL455" i="11" s="1"/>
  <c r="AI626" i="11"/>
  <c r="AH626" i="11"/>
  <c r="AJ626" i="11"/>
  <c r="AA626" i="11"/>
  <c r="AB626" i="11" s="1"/>
  <c r="AK626" i="11"/>
  <c r="AL626" i="11" s="1"/>
  <c r="AC626" i="11"/>
  <c r="AD626" i="11"/>
  <c r="AM626" i="11"/>
  <c r="AE626" i="11"/>
  <c r="AN626" i="11"/>
  <c r="AF626" i="11"/>
  <c r="AG626" i="11" s="1"/>
  <c r="AO626" i="11"/>
  <c r="AD445" i="11"/>
  <c r="AK445" i="11"/>
  <c r="AL445" i="11" s="1"/>
  <c r="AE445" i="11"/>
  <c r="AO445" i="11"/>
  <c r="AF445" i="11"/>
  <c r="AG445" i="11" s="1"/>
  <c r="AI445" i="11"/>
  <c r="AJ445" i="11"/>
  <c r="AA445" i="11"/>
  <c r="AB445" i="11" s="1"/>
  <c r="AM445" i="11"/>
  <c r="AH445" i="11"/>
  <c r="AN445" i="11"/>
  <c r="AC445" i="11"/>
  <c r="AC804" i="11"/>
  <c r="AM804" i="11"/>
  <c r="AD804" i="11"/>
  <c r="AN804" i="11"/>
  <c r="AE804" i="11"/>
  <c r="AO804" i="11"/>
  <c r="AA804" i="11"/>
  <c r="AB804" i="11" s="1"/>
  <c r="AJ804" i="11"/>
  <c r="AF804" i="11"/>
  <c r="AG804" i="11" s="1"/>
  <c r="AH804" i="11"/>
  <c r="AI804" i="11"/>
  <c r="AK804" i="11"/>
  <c r="AL804" i="11" s="1"/>
  <c r="AI658" i="11"/>
  <c r="AA658" i="11"/>
  <c r="AB658" i="11" s="1"/>
  <c r="AJ658" i="11"/>
  <c r="AK658" i="11"/>
  <c r="AL658" i="11" s="1"/>
  <c r="AD658" i="11"/>
  <c r="AN658" i="11"/>
  <c r="AE658" i="11"/>
  <c r="AO658" i="11"/>
  <c r="AF658" i="11"/>
  <c r="AG658" i="11" s="1"/>
  <c r="AC658" i="11"/>
  <c r="AH658" i="11"/>
  <c r="AM658" i="11"/>
  <c r="AF119" i="11"/>
  <c r="AG119" i="11" s="1"/>
  <c r="AN119" i="11"/>
  <c r="AI119" i="11"/>
  <c r="AA119" i="11"/>
  <c r="AB119" i="11" s="1"/>
  <c r="AJ119" i="11"/>
  <c r="AK119" i="11"/>
  <c r="AL119" i="11" s="1"/>
  <c r="AD119" i="11"/>
  <c r="AM119" i="11"/>
  <c r="AO119" i="11"/>
  <c r="AC119" i="11"/>
  <c r="AE119" i="11"/>
  <c r="AH119" i="11"/>
  <c r="AA310" i="11"/>
  <c r="AB310" i="11" s="1"/>
  <c r="AK310" i="11"/>
  <c r="AL310" i="11" s="1"/>
  <c r="AC310" i="11"/>
  <c r="AH310" i="11"/>
  <c r="AO310" i="11"/>
  <c r="AD310" i="11"/>
  <c r="AE310" i="11"/>
  <c r="AF310" i="11"/>
  <c r="AG310" i="11" s="1"/>
  <c r="AI310" i="11"/>
  <c r="AJ310" i="11"/>
  <c r="AM310" i="11"/>
  <c r="AN310" i="11"/>
  <c r="AA889" i="11"/>
  <c r="AB889" i="11" s="1"/>
  <c r="AJ889" i="11"/>
  <c r="AK889" i="11"/>
  <c r="AL889" i="11" s="1"/>
  <c r="AC889" i="11"/>
  <c r="AD889" i="11"/>
  <c r="AM889" i="11"/>
  <c r="AE889" i="11"/>
  <c r="AN889" i="11"/>
  <c r="AF889" i="11"/>
  <c r="AG889" i="11" s="1"/>
  <c r="AO889" i="11"/>
  <c r="AH889" i="11"/>
  <c r="AI889" i="11"/>
  <c r="AJ18" i="11"/>
  <c r="AD18" i="11"/>
  <c r="AO18" i="11"/>
  <c r="AE18" i="11"/>
  <c r="AK18" i="11"/>
  <c r="AL18" i="11" s="1"/>
  <c r="AN18" i="11"/>
  <c r="AA18" i="11"/>
  <c r="AB18" i="11" s="1"/>
  <c r="AF18" i="11"/>
  <c r="AG18" i="11" s="1"/>
  <c r="AI18" i="11"/>
  <c r="AH18" i="11"/>
  <c r="AM18" i="11"/>
  <c r="AC18" i="11"/>
  <c r="AF315" i="11"/>
  <c r="AG315" i="11" s="1"/>
  <c r="AH315" i="11"/>
  <c r="AC315" i="11"/>
  <c r="AM315" i="11"/>
  <c r="AK315" i="11"/>
  <c r="AL315" i="11" s="1"/>
  <c r="AN315" i="11"/>
  <c r="AO315" i="11"/>
  <c r="AA315" i="11"/>
  <c r="AB315" i="11" s="1"/>
  <c r="AD315" i="11"/>
  <c r="AE315" i="11"/>
  <c r="AI315" i="11"/>
  <c r="AJ315" i="11"/>
  <c r="AE59" i="11"/>
  <c r="AO59" i="11"/>
  <c r="AI59" i="11"/>
  <c r="AH59" i="11"/>
  <c r="AJ59" i="11"/>
  <c r="AK59" i="11"/>
  <c r="AL59" i="11" s="1"/>
  <c r="AM59" i="11"/>
  <c r="AA59" i="11"/>
  <c r="AB59" i="11" s="1"/>
  <c r="AN59" i="11"/>
  <c r="AC59" i="11"/>
  <c r="AD59" i="11"/>
  <c r="AF59" i="11"/>
  <c r="AG59" i="11" s="1"/>
  <c r="AD275" i="11"/>
  <c r="AN275" i="11"/>
  <c r="AE275" i="11"/>
  <c r="AF275" i="11"/>
  <c r="AG275" i="11" s="1"/>
  <c r="AH275" i="11"/>
  <c r="AJ275" i="11"/>
  <c r="AA275" i="11"/>
  <c r="AB275" i="11" s="1"/>
  <c r="AM275" i="11"/>
  <c r="AC275" i="11"/>
  <c r="AI275" i="11"/>
  <c r="AK275" i="11"/>
  <c r="AL275" i="11" s="1"/>
  <c r="AO275" i="11"/>
  <c r="AA768" i="11"/>
  <c r="AB768" i="11" s="1"/>
  <c r="AJ768" i="11"/>
  <c r="AK768" i="11"/>
  <c r="AL768" i="11" s="1"/>
  <c r="AC768" i="11"/>
  <c r="AD768" i="11"/>
  <c r="AM768" i="11"/>
  <c r="AE768" i="11"/>
  <c r="AN768" i="11"/>
  <c r="AF768" i="11"/>
  <c r="AG768" i="11" s="1"/>
  <c r="AO768" i="11"/>
  <c r="AH768" i="11"/>
  <c r="AI768" i="11"/>
  <c r="AF522" i="11"/>
  <c r="AG522" i="11" s="1"/>
  <c r="AO522" i="11"/>
  <c r="AH522" i="11"/>
  <c r="AI522" i="11"/>
  <c r="AA522" i="11"/>
  <c r="AB522" i="11" s="1"/>
  <c r="AJ522" i="11"/>
  <c r="AC522" i="11"/>
  <c r="AK522" i="11"/>
  <c r="AL522" i="11" s="1"/>
  <c r="AD522" i="11"/>
  <c r="AE522" i="11"/>
  <c r="AM522" i="11"/>
  <c r="AN522" i="11"/>
  <c r="AD460" i="11"/>
  <c r="AN460" i="11"/>
  <c r="AC460" i="11"/>
  <c r="AO460" i="11"/>
  <c r="AK460" i="11"/>
  <c r="AL460" i="11" s="1"/>
  <c r="AA460" i="11"/>
  <c r="AB460" i="11" s="1"/>
  <c r="AE460" i="11"/>
  <c r="AF460" i="11"/>
  <c r="AG460" i="11" s="1"/>
  <c r="AH460" i="11"/>
  <c r="AI460" i="11"/>
  <c r="AJ460" i="11"/>
  <c r="AM460" i="11"/>
  <c r="AH495" i="11"/>
  <c r="AC495" i="11"/>
  <c r="AM495" i="11"/>
  <c r="AD495" i="11"/>
  <c r="AN495" i="11"/>
  <c r="AE495" i="11"/>
  <c r="AO495" i="11"/>
  <c r="AF495" i="11"/>
  <c r="AG495" i="11" s="1"/>
  <c r="AI495" i="11"/>
  <c r="AJ495" i="11"/>
  <c r="AK495" i="11"/>
  <c r="AL495" i="11" s="1"/>
  <c r="AA495" i="11"/>
  <c r="AB495" i="11" s="1"/>
  <c r="AC619" i="11"/>
  <c r="AM619" i="11"/>
  <c r="AF619" i="11"/>
  <c r="AG619" i="11" s="1"/>
  <c r="AH619" i="11"/>
  <c r="AI619" i="11"/>
  <c r="AJ619" i="11"/>
  <c r="AK619" i="11"/>
  <c r="AL619" i="11" s="1"/>
  <c r="AA619" i="11"/>
  <c r="AB619" i="11" s="1"/>
  <c r="AN619" i="11"/>
  <c r="AD619" i="11"/>
  <c r="AO619" i="11"/>
  <c r="AE619" i="11"/>
  <c r="AC560" i="11"/>
  <c r="AK560" i="11"/>
  <c r="AL560" i="11" s="1"/>
  <c r="AD560" i="11"/>
  <c r="AM560" i="11"/>
  <c r="AA560" i="11"/>
  <c r="AB560" i="11" s="1"/>
  <c r="AI560" i="11"/>
  <c r="AE560" i="11"/>
  <c r="AF560" i="11"/>
  <c r="AG560" i="11" s="1"/>
  <c r="AH560" i="11"/>
  <c r="AJ560" i="11"/>
  <c r="AN560" i="11"/>
  <c r="AO560" i="11"/>
  <c r="AI693" i="11"/>
  <c r="AK693" i="11"/>
  <c r="AL693" i="11" s="1"/>
  <c r="AA693" i="11"/>
  <c r="AB693" i="11" s="1"/>
  <c r="AM693" i="11"/>
  <c r="AC693" i="11"/>
  <c r="AN693" i="11"/>
  <c r="AD693" i="11"/>
  <c r="AO693" i="11"/>
  <c r="AE693" i="11"/>
  <c r="AF693" i="11"/>
  <c r="AG693" i="11" s="1"/>
  <c r="AH693" i="11"/>
  <c r="AJ693" i="11"/>
  <c r="AD262" i="11"/>
  <c r="AM262" i="11"/>
  <c r="AH262" i="11"/>
  <c r="AI262" i="11"/>
  <c r="AJ262" i="11"/>
  <c r="AK262" i="11"/>
  <c r="AL262" i="11" s="1"/>
  <c r="AA262" i="11"/>
  <c r="AB262" i="11" s="1"/>
  <c r="AC262" i="11"/>
  <c r="AN262" i="11"/>
  <c r="AE262" i="11"/>
  <c r="AO262" i="11"/>
  <c r="AF262" i="11"/>
  <c r="AG262" i="11" s="1"/>
  <c r="AD735" i="11"/>
  <c r="AM735" i="11"/>
  <c r="AE735" i="11"/>
  <c r="AN735" i="11"/>
  <c r="AF735" i="11"/>
  <c r="AG735" i="11" s="1"/>
  <c r="AO735" i="11"/>
  <c r="AH735" i="11"/>
  <c r="AI735" i="11"/>
  <c r="AA735" i="11"/>
  <c r="AB735" i="11" s="1"/>
  <c r="AJ735" i="11"/>
  <c r="AC735" i="11"/>
  <c r="AK735" i="11"/>
  <c r="AL735" i="11" s="1"/>
  <c r="AD1002" i="11"/>
  <c r="AM1002" i="11"/>
  <c r="AE1002" i="11"/>
  <c r="AN1002" i="11"/>
  <c r="AF1002" i="11"/>
  <c r="AG1002" i="11" s="1"/>
  <c r="AO1002" i="11"/>
  <c r="AH1002" i="11"/>
  <c r="AI1002" i="11"/>
  <c r="AA1002" i="11"/>
  <c r="AB1002" i="11" s="1"/>
  <c r="AJ1002" i="11"/>
  <c r="AC1002" i="11"/>
  <c r="AK1002" i="11"/>
  <c r="AL1002" i="11" s="1"/>
  <c r="AA485" i="11"/>
  <c r="AB485" i="11" s="1"/>
  <c r="AJ485" i="11"/>
  <c r="AF485" i="11"/>
  <c r="AG485" i="11" s="1"/>
  <c r="AO485" i="11"/>
  <c r="AH485" i="11"/>
  <c r="AI485" i="11"/>
  <c r="AK485" i="11"/>
  <c r="AL485" i="11" s="1"/>
  <c r="AC485" i="11"/>
  <c r="AD485" i="11"/>
  <c r="AM485" i="11"/>
  <c r="AE485" i="11"/>
  <c r="AN485" i="11"/>
  <c r="AJ75" i="11"/>
  <c r="AI75" i="11"/>
  <c r="AK75" i="11"/>
  <c r="AL75" i="11" s="1"/>
  <c r="AA75" i="11"/>
  <c r="AB75" i="11" s="1"/>
  <c r="AM75" i="11"/>
  <c r="AD75" i="11"/>
  <c r="AO75" i="11"/>
  <c r="AE75" i="11"/>
  <c r="AF75" i="11"/>
  <c r="AG75" i="11" s="1"/>
  <c r="AC75" i="11"/>
  <c r="AH75" i="11"/>
  <c r="AN75" i="11"/>
  <c r="AI197" i="11"/>
  <c r="AK197" i="11"/>
  <c r="AL197" i="11" s="1"/>
  <c r="AJ197" i="11"/>
  <c r="AM197" i="11"/>
  <c r="AA197" i="11"/>
  <c r="AB197" i="11" s="1"/>
  <c r="AN197" i="11"/>
  <c r="AC197" i="11"/>
  <c r="AO197" i="11"/>
  <c r="AD197" i="11"/>
  <c r="AF197" i="11"/>
  <c r="AG197" i="11" s="1"/>
  <c r="AE197" i="11"/>
  <c r="AH197" i="11"/>
  <c r="AC843" i="11"/>
  <c r="AH843" i="11"/>
  <c r="AI843" i="11"/>
  <c r="AJ843" i="11"/>
  <c r="AA843" i="11"/>
  <c r="AB843" i="11" s="1"/>
  <c r="AK843" i="11"/>
  <c r="AL843" i="11" s="1"/>
  <c r="AM843" i="11"/>
  <c r="AD843" i="11"/>
  <c r="AN843" i="11"/>
  <c r="AE843" i="11"/>
  <c r="AO843" i="11"/>
  <c r="AF843" i="11"/>
  <c r="AG843" i="11" s="1"/>
  <c r="AH778" i="11"/>
  <c r="AI778" i="11"/>
  <c r="AA778" i="11"/>
  <c r="AB778" i="11" s="1"/>
  <c r="AJ778" i="11"/>
  <c r="AK778" i="11"/>
  <c r="AL778" i="11" s="1"/>
  <c r="AC778" i="11"/>
  <c r="AD778" i="11"/>
  <c r="AM778" i="11"/>
  <c r="AE778" i="11"/>
  <c r="AN778" i="11"/>
  <c r="AF778" i="11"/>
  <c r="AG778" i="11" s="1"/>
  <c r="AO778" i="11"/>
  <c r="AH100" i="11"/>
  <c r="AI100" i="11"/>
  <c r="AD100" i="11"/>
  <c r="AM100" i="11"/>
  <c r="AN100" i="11"/>
  <c r="AA100" i="11"/>
  <c r="AB100" i="11" s="1"/>
  <c r="AO100" i="11"/>
  <c r="AC100" i="11"/>
  <c r="AE100" i="11"/>
  <c r="AF100" i="11"/>
  <c r="AG100" i="11" s="1"/>
  <c r="AJ100" i="11"/>
  <c r="AK100" i="11"/>
  <c r="AL100" i="11" s="1"/>
  <c r="AD314" i="11"/>
  <c r="AE314" i="11"/>
  <c r="AM314" i="11"/>
  <c r="AA314" i="11"/>
  <c r="AB314" i="11" s="1"/>
  <c r="AI314" i="11"/>
  <c r="AK314" i="11"/>
  <c r="AL314" i="11" s="1"/>
  <c r="AN314" i="11"/>
  <c r="AO314" i="11"/>
  <c r="AC314" i="11"/>
  <c r="AF314" i="11"/>
  <c r="AG314" i="11" s="1"/>
  <c r="AH314" i="11"/>
  <c r="AJ314" i="11"/>
  <c r="AI215" i="11"/>
  <c r="AA215" i="11"/>
  <c r="AB215" i="11" s="1"/>
  <c r="AJ215" i="11"/>
  <c r="AC215" i="11"/>
  <c r="AK215" i="11"/>
  <c r="AL215" i="11" s="1"/>
  <c r="AE215" i="11"/>
  <c r="AM215" i="11"/>
  <c r="AO215" i="11"/>
  <c r="AH215" i="11"/>
  <c r="AN215" i="11"/>
  <c r="AD215" i="11"/>
  <c r="AF215" i="11"/>
  <c r="AG215" i="11" s="1"/>
  <c r="AC957" i="11"/>
  <c r="AD957" i="11"/>
  <c r="AM957" i="11"/>
  <c r="AE957" i="11"/>
  <c r="AN957" i="11"/>
  <c r="AF957" i="11"/>
  <c r="AG957" i="11" s="1"/>
  <c r="AO957" i="11"/>
  <c r="AH957" i="11"/>
  <c r="AI957" i="11"/>
  <c r="AA957" i="11"/>
  <c r="AB957" i="11" s="1"/>
  <c r="AJ957" i="11"/>
  <c r="AK957" i="11"/>
  <c r="AL957" i="11" s="1"/>
  <c r="AI908" i="11"/>
  <c r="AA908" i="11"/>
  <c r="AB908" i="11" s="1"/>
  <c r="AJ908" i="11"/>
  <c r="AC908" i="11"/>
  <c r="AK908" i="11"/>
  <c r="AL908" i="11" s="1"/>
  <c r="AD908" i="11"/>
  <c r="AM908" i="11"/>
  <c r="AE908" i="11"/>
  <c r="AN908" i="11"/>
  <c r="AF908" i="11"/>
  <c r="AG908" i="11" s="1"/>
  <c r="AO908" i="11"/>
  <c r="AH908" i="11"/>
  <c r="AJ202" i="11"/>
  <c r="AC202" i="11"/>
  <c r="AK202" i="11"/>
  <c r="AL202" i="11" s="1"/>
  <c r="AD202" i="11"/>
  <c r="AM202" i="11"/>
  <c r="AE202" i="11"/>
  <c r="AF202" i="11"/>
  <c r="AG202" i="11" s="1"/>
  <c r="AO202" i="11"/>
  <c r="AH202" i="11"/>
  <c r="AI202" i="11"/>
  <c r="AN202" i="11"/>
  <c r="AA202" i="11"/>
  <c r="AB202" i="11" s="1"/>
  <c r="AO263" i="11"/>
  <c r="AC263" i="11"/>
  <c r="AD263" i="11"/>
  <c r="AM263" i="11"/>
  <c r="AE263" i="11"/>
  <c r="AN263" i="11"/>
  <c r="AF263" i="11"/>
  <c r="AG263" i="11" s="1"/>
  <c r="AH263" i="11"/>
  <c r="AI263" i="11"/>
  <c r="AJ263" i="11"/>
  <c r="AA263" i="11"/>
  <c r="AB263" i="11" s="1"/>
  <c r="AK263" i="11"/>
  <c r="AL263" i="11" s="1"/>
  <c r="AI663" i="11"/>
  <c r="AA663" i="11"/>
  <c r="AB663" i="11" s="1"/>
  <c r="AJ663" i="11"/>
  <c r="AC663" i="11"/>
  <c r="AK663" i="11"/>
  <c r="AL663" i="11" s="1"/>
  <c r="AE663" i="11"/>
  <c r="AN663" i="11"/>
  <c r="AF663" i="11"/>
  <c r="AG663" i="11" s="1"/>
  <c r="AO663" i="11"/>
  <c r="AD663" i="11"/>
  <c r="AH663" i="11"/>
  <c r="AM663" i="11"/>
  <c r="AH799" i="11"/>
  <c r="AI799" i="11"/>
  <c r="AE799" i="11"/>
  <c r="AN799" i="11"/>
  <c r="AA799" i="11"/>
  <c r="AB799" i="11" s="1"/>
  <c r="AC799" i="11"/>
  <c r="AD799" i="11"/>
  <c r="AF799" i="11"/>
  <c r="AG799" i="11" s="1"/>
  <c r="AJ799" i="11"/>
  <c r="AK799" i="11"/>
  <c r="AL799" i="11" s="1"/>
  <c r="AM799" i="11"/>
  <c r="AO799" i="11"/>
  <c r="AD66" i="11"/>
  <c r="AM66" i="11"/>
  <c r="AA66" i="11"/>
  <c r="AB66" i="11" s="1"/>
  <c r="AJ66" i="11"/>
  <c r="AN66" i="11"/>
  <c r="AC66" i="11"/>
  <c r="AO66" i="11"/>
  <c r="AE66" i="11"/>
  <c r="AH66" i="11"/>
  <c r="AI66" i="11"/>
  <c r="AK66" i="11"/>
  <c r="AL66" i="11" s="1"/>
  <c r="AF66" i="11"/>
  <c r="AG66" i="11" s="1"/>
  <c r="AI879" i="11"/>
  <c r="AA879" i="11"/>
  <c r="AB879" i="11" s="1"/>
  <c r="AJ879" i="11"/>
  <c r="AK879" i="11"/>
  <c r="AL879" i="11" s="1"/>
  <c r="AC879" i="11"/>
  <c r="AD879" i="11"/>
  <c r="AM879" i="11"/>
  <c r="AE879" i="11"/>
  <c r="AN879" i="11"/>
  <c r="AF879" i="11"/>
  <c r="AG879" i="11" s="1"/>
  <c r="AO879" i="11"/>
  <c r="AH879" i="11"/>
  <c r="AC684" i="11"/>
  <c r="AF684" i="11"/>
  <c r="AG684" i="11" s="1"/>
  <c r="AH684" i="11"/>
  <c r="AI684" i="11"/>
  <c r="AJ684" i="11"/>
  <c r="AK684" i="11"/>
  <c r="AL684" i="11" s="1"/>
  <c r="AA684" i="11"/>
  <c r="AB684" i="11" s="1"/>
  <c r="AM684" i="11"/>
  <c r="AD684" i="11"/>
  <c r="AN684" i="11"/>
  <c r="AE684" i="11"/>
  <c r="AO684" i="11"/>
  <c r="AE900" i="11"/>
  <c r="AN900" i="11"/>
  <c r="AF900" i="11"/>
  <c r="AG900" i="11" s="1"/>
  <c r="AO900" i="11"/>
  <c r="AH900" i="11"/>
  <c r="AI900" i="11"/>
  <c r="AA900" i="11"/>
  <c r="AB900" i="11" s="1"/>
  <c r="AJ900" i="11"/>
  <c r="AC900" i="11"/>
  <c r="AK900" i="11"/>
  <c r="AL900" i="11" s="1"/>
  <c r="AD900" i="11"/>
  <c r="AM900" i="11"/>
  <c r="AA902" i="11"/>
  <c r="AB902" i="11" s="1"/>
  <c r="AJ902" i="11"/>
  <c r="AC902" i="11"/>
  <c r="AK902" i="11"/>
  <c r="AL902" i="11" s="1"/>
  <c r="AD902" i="11"/>
  <c r="AM902" i="11"/>
  <c r="AE902" i="11"/>
  <c r="AN902" i="11"/>
  <c r="AF902" i="11"/>
  <c r="AG902" i="11" s="1"/>
  <c r="AO902" i="11"/>
  <c r="AH902" i="11"/>
  <c r="AI902" i="11"/>
  <c r="AD999" i="11"/>
  <c r="AM999" i="11"/>
  <c r="AE999" i="11"/>
  <c r="AN999" i="11"/>
  <c r="AF999" i="11"/>
  <c r="AG999" i="11" s="1"/>
  <c r="AO999" i="11"/>
  <c r="AH999" i="11"/>
  <c r="AI999" i="11"/>
  <c r="AA999" i="11"/>
  <c r="AB999" i="11" s="1"/>
  <c r="AJ999" i="11"/>
  <c r="AK999" i="11"/>
  <c r="AL999" i="11" s="1"/>
  <c r="AC999" i="11"/>
  <c r="AE92" i="11"/>
  <c r="AN92" i="11"/>
  <c r="AF92" i="11"/>
  <c r="AG92" i="11" s="1"/>
  <c r="AO92" i="11"/>
  <c r="AA92" i="11"/>
  <c r="AB92" i="11" s="1"/>
  <c r="AK92" i="11"/>
  <c r="AL92" i="11" s="1"/>
  <c r="AM92" i="11"/>
  <c r="AC92" i="11"/>
  <c r="AD92" i="11"/>
  <c r="AH92" i="11"/>
  <c r="AI92" i="11"/>
  <c r="AJ92" i="11"/>
  <c r="AE795" i="11"/>
  <c r="AM795" i="11"/>
  <c r="AF795" i="11"/>
  <c r="AG795" i="11" s="1"/>
  <c r="AN795" i="11"/>
  <c r="AO795" i="11"/>
  <c r="AC795" i="11"/>
  <c r="AK795" i="11"/>
  <c r="AL795" i="11" s="1"/>
  <c r="AH795" i="11"/>
  <c r="AI795" i="11"/>
  <c r="AJ795" i="11"/>
  <c r="AA795" i="11"/>
  <c r="AB795" i="11" s="1"/>
  <c r="AD795" i="11"/>
  <c r="AD664" i="11"/>
  <c r="AM664" i="11"/>
  <c r="AE664" i="11"/>
  <c r="AN664" i="11"/>
  <c r="AF664" i="11"/>
  <c r="AG664" i="11" s="1"/>
  <c r="AO664" i="11"/>
  <c r="AJ664" i="11"/>
  <c r="AA664" i="11"/>
  <c r="AB664" i="11" s="1"/>
  <c r="AK664" i="11"/>
  <c r="AL664" i="11" s="1"/>
  <c r="AC664" i="11"/>
  <c r="AH664" i="11"/>
  <c r="AI664" i="11"/>
  <c r="AH77" i="11"/>
  <c r="AA77" i="11"/>
  <c r="AB77" i="11" s="1"/>
  <c r="AK77" i="11"/>
  <c r="AL77" i="11" s="1"/>
  <c r="AM77" i="11"/>
  <c r="AC77" i="11"/>
  <c r="AN77" i="11"/>
  <c r="AE77" i="11"/>
  <c r="AF77" i="11"/>
  <c r="AG77" i="11" s="1"/>
  <c r="AI77" i="11"/>
  <c r="AD77" i="11"/>
  <c r="AJ77" i="11"/>
  <c r="AO77" i="11"/>
  <c r="AI3" i="11"/>
  <c r="AD3" i="11"/>
  <c r="AN3" i="11"/>
  <c r="AC3" i="11"/>
  <c r="AO3" i="11"/>
  <c r="AE3" i="11"/>
  <c r="AH3" i="11"/>
  <c r="AK3" i="11"/>
  <c r="AL3" i="11" s="1"/>
  <c r="AM3" i="11"/>
  <c r="AF3" i="11"/>
  <c r="AG3" i="11" s="1"/>
  <c r="AA3" i="11"/>
  <c r="AB3" i="11" s="1"/>
  <c r="AJ3" i="11"/>
  <c r="V3" i="11"/>
  <c r="AE662" i="11"/>
  <c r="AO662" i="11"/>
  <c r="AF662" i="11"/>
  <c r="AG662" i="11" s="1"/>
  <c r="AH662" i="11"/>
  <c r="AA662" i="11"/>
  <c r="AB662" i="11" s="1"/>
  <c r="AJ662" i="11"/>
  <c r="AK662" i="11"/>
  <c r="AL662" i="11" s="1"/>
  <c r="AC662" i="11"/>
  <c r="AM662" i="11"/>
  <c r="AI662" i="11"/>
  <c r="AN662" i="11"/>
  <c r="AD662" i="11"/>
  <c r="AA218" i="11"/>
  <c r="AB218" i="11" s="1"/>
  <c r="AI218" i="11"/>
  <c r="AJ218" i="11"/>
  <c r="AD218" i="11"/>
  <c r="AF218" i="11"/>
  <c r="AG218" i="11" s="1"/>
  <c r="AN218" i="11"/>
  <c r="AH218" i="11"/>
  <c r="AK218" i="11"/>
  <c r="AL218" i="11" s="1"/>
  <c r="AM218" i="11"/>
  <c r="AO218" i="11"/>
  <c r="AC218" i="11"/>
  <c r="AE218" i="11"/>
  <c r="AD27" i="11"/>
  <c r="AI27" i="11"/>
  <c r="AJ27" i="11"/>
  <c r="AF27" i="11"/>
  <c r="AG27" i="11" s="1"/>
  <c r="AO27" i="11"/>
  <c r="AA27" i="11"/>
  <c r="AB27" i="11" s="1"/>
  <c r="AC27" i="11"/>
  <c r="AE27" i="11"/>
  <c r="AH27" i="11"/>
  <c r="AM27" i="11"/>
  <c r="AK27" i="11"/>
  <c r="AL27" i="11" s="1"/>
  <c r="AN27" i="11"/>
  <c r="AE384" i="11"/>
  <c r="AO384" i="11"/>
  <c r="AJ384" i="11"/>
  <c r="AA384" i="11"/>
  <c r="AB384" i="11" s="1"/>
  <c r="AK384" i="11"/>
  <c r="AL384" i="11" s="1"/>
  <c r="AC384" i="11"/>
  <c r="AN384" i="11"/>
  <c r="AF384" i="11"/>
  <c r="AG384" i="11" s="1"/>
  <c r="AD384" i="11"/>
  <c r="AH384" i="11"/>
  <c r="AI384" i="11"/>
  <c r="AM384" i="11"/>
  <c r="AI724" i="11"/>
  <c r="AJ724" i="11"/>
  <c r="AA724" i="11"/>
  <c r="AB724" i="11" s="1"/>
  <c r="AK724" i="11"/>
  <c r="AL724" i="11" s="1"/>
  <c r="AC724" i="11"/>
  <c r="AD724" i="11"/>
  <c r="AM724" i="11"/>
  <c r="AE724" i="11"/>
  <c r="AN724" i="11"/>
  <c r="AF724" i="11"/>
  <c r="AG724" i="11" s="1"/>
  <c r="AO724" i="11"/>
  <c r="AH724" i="11"/>
  <c r="AI892" i="11"/>
  <c r="AA892" i="11"/>
  <c r="AB892" i="11" s="1"/>
  <c r="AJ892" i="11"/>
  <c r="AC892" i="11"/>
  <c r="AK892" i="11"/>
  <c r="AL892" i="11" s="1"/>
  <c r="AD892" i="11"/>
  <c r="AM892" i="11"/>
  <c r="AE892" i="11"/>
  <c r="AN892" i="11"/>
  <c r="AF892" i="11"/>
  <c r="AG892" i="11" s="1"/>
  <c r="AO892" i="11"/>
  <c r="AH892" i="11"/>
  <c r="AH741" i="11"/>
  <c r="AI741" i="11"/>
  <c r="AJ741" i="11"/>
  <c r="AA741" i="11"/>
  <c r="AB741" i="11" s="1"/>
  <c r="AK741" i="11"/>
  <c r="AL741" i="11" s="1"/>
  <c r="AC741" i="11"/>
  <c r="AM741" i="11"/>
  <c r="AD741" i="11"/>
  <c r="AN741" i="11"/>
  <c r="AE741" i="11"/>
  <c r="AO741" i="11"/>
  <c r="AF741" i="11"/>
  <c r="AG741" i="11" s="1"/>
  <c r="AF875" i="11"/>
  <c r="AG875" i="11" s="1"/>
  <c r="AO875" i="11"/>
  <c r="AH875" i="11"/>
  <c r="AI875" i="11"/>
  <c r="AA875" i="11"/>
  <c r="AB875" i="11" s="1"/>
  <c r="AJ875" i="11"/>
  <c r="AK875" i="11"/>
  <c r="AL875" i="11" s="1"/>
  <c r="AC875" i="11"/>
  <c r="AD875" i="11"/>
  <c r="AM875" i="11"/>
  <c r="AE875" i="11"/>
  <c r="AN875" i="11"/>
  <c r="AH615" i="11"/>
  <c r="AC615" i="11"/>
  <c r="AM615" i="11"/>
  <c r="AD615" i="11"/>
  <c r="AN615" i="11"/>
  <c r="AE615" i="11"/>
  <c r="AO615" i="11"/>
  <c r="AF615" i="11"/>
  <c r="AG615" i="11" s="1"/>
  <c r="AI615" i="11"/>
  <c r="AJ615" i="11"/>
  <c r="AK615" i="11"/>
  <c r="AL615" i="11" s="1"/>
  <c r="AA615" i="11"/>
  <c r="AB615" i="11" s="1"/>
  <c r="AD429" i="11"/>
  <c r="AH429" i="11"/>
  <c r="AI429" i="11"/>
  <c r="AK429" i="11"/>
  <c r="AL429" i="11" s="1"/>
  <c r="AA429" i="11"/>
  <c r="AB429" i="11" s="1"/>
  <c r="AM429" i="11"/>
  <c r="AC429" i="11"/>
  <c r="AO429" i="11"/>
  <c r="AE429" i="11"/>
  <c r="AF429" i="11"/>
  <c r="AG429" i="11" s="1"/>
  <c r="AJ429" i="11"/>
  <c r="AN429" i="11"/>
  <c r="AC791" i="11"/>
  <c r="AK791" i="11"/>
  <c r="AL791" i="11" s="1"/>
  <c r="AD791" i="11"/>
  <c r="AE791" i="11"/>
  <c r="AM791" i="11"/>
  <c r="AO791" i="11"/>
  <c r="AI791" i="11"/>
  <c r="AH791" i="11"/>
  <c r="AJ791" i="11"/>
  <c r="AN791" i="11"/>
  <c r="AA791" i="11"/>
  <c r="AB791" i="11" s="1"/>
  <c r="AF791" i="11"/>
  <c r="AG791" i="11" s="1"/>
  <c r="AJ681" i="11"/>
  <c r="AH681" i="11"/>
  <c r="AI681" i="11"/>
  <c r="AK681" i="11"/>
  <c r="AL681" i="11" s="1"/>
  <c r="AA681" i="11"/>
  <c r="AB681" i="11" s="1"/>
  <c r="AM681" i="11"/>
  <c r="AC681" i="11"/>
  <c r="AN681" i="11"/>
  <c r="AD681" i="11"/>
  <c r="AO681" i="11"/>
  <c r="AE681" i="11"/>
  <c r="AF681" i="11"/>
  <c r="AG681" i="11" s="1"/>
  <c r="AJ577" i="11"/>
  <c r="AF577" i="11"/>
  <c r="AG577" i="11" s="1"/>
  <c r="AH577" i="11"/>
  <c r="AI577" i="11"/>
  <c r="AK577" i="11"/>
  <c r="AL577" i="11" s="1"/>
  <c r="AA577" i="11"/>
  <c r="AB577" i="11" s="1"/>
  <c r="AM577" i="11"/>
  <c r="AC577" i="11"/>
  <c r="AN577" i="11"/>
  <c r="AD577" i="11"/>
  <c r="AO577" i="11"/>
  <c r="AE577" i="11"/>
  <c r="AA819" i="11"/>
  <c r="AB819" i="11" s="1"/>
  <c r="AK819" i="11"/>
  <c r="AL819" i="11" s="1"/>
  <c r="AC819" i="11"/>
  <c r="AM819" i="11"/>
  <c r="AD819" i="11"/>
  <c r="AN819" i="11"/>
  <c r="AE819" i="11"/>
  <c r="AO819" i="11"/>
  <c r="AF819" i="11"/>
  <c r="AG819" i="11" s="1"/>
  <c r="AH819" i="11"/>
  <c r="AI819" i="11"/>
  <c r="AJ819" i="11"/>
  <c r="AI787" i="11"/>
  <c r="AA787" i="11"/>
  <c r="AB787" i="11" s="1"/>
  <c r="AJ787" i="11"/>
  <c r="AC787" i="11"/>
  <c r="AK787" i="11"/>
  <c r="AL787" i="11" s="1"/>
  <c r="AD787" i="11"/>
  <c r="AM787" i="11"/>
  <c r="AE787" i="11"/>
  <c r="AN787" i="11"/>
  <c r="AF787" i="11"/>
  <c r="AG787" i="11" s="1"/>
  <c r="AO787" i="11"/>
  <c r="AH787" i="11"/>
  <c r="AI87" i="11"/>
  <c r="AD87" i="11"/>
  <c r="AM87" i="11"/>
  <c r="AE87" i="11"/>
  <c r="AN87" i="11"/>
  <c r="AJ87" i="11"/>
  <c r="AO87" i="11"/>
  <c r="AA87" i="11"/>
  <c r="AB87" i="11" s="1"/>
  <c r="AC87" i="11"/>
  <c r="AF87" i="11"/>
  <c r="AG87" i="11" s="1"/>
  <c r="AH87" i="11"/>
  <c r="AK87" i="11"/>
  <c r="AL87" i="11" s="1"/>
  <c r="AE321" i="11"/>
  <c r="AN321" i="11"/>
  <c r="AF321" i="11"/>
  <c r="AG321" i="11" s="1"/>
  <c r="AO321" i="11"/>
  <c r="AA321" i="11"/>
  <c r="AB321" i="11" s="1"/>
  <c r="AJ321" i="11"/>
  <c r="AH321" i="11"/>
  <c r="AI321" i="11"/>
  <c r="AK321" i="11"/>
  <c r="AL321" i="11" s="1"/>
  <c r="AM321" i="11"/>
  <c r="AC321" i="11"/>
  <c r="AD321" i="11"/>
  <c r="AD411" i="11"/>
  <c r="AN411" i="11"/>
  <c r="AK411" i="11"/>
  <c r="AL411" i="11" s="1"/>
  <c r="AA411" i="11"/>
  <c r="AB411" i="11" s="1"/>
  <c r="AM411" i="11"/>
  <c r="AE411" i="11"/>
  <c r="AJ411" i="11"/>
  <c r="AO411" i="11"/>
  <c r="AC411" i="11"/>
  <c r="AF411" i="11"/>
  <c r="AG411" i="11" s="1"/>
  <c r="AH411" i="11"/>
  <c r="AI411" i="11"/>
  <c r="AH946" i="11"/>
  <c r="AI946" i="11"/>
  <c r="AA946" i="11"/>
  <c r="AB946" i="11" s="1"/>
  <c r="AJ946" i="11"/>
  <c r="AC946" i="11"/>
  <c r="AK946" i="11"/>
  <c r="AL946" i="11" s="1"/>
  <c r="AD946" i="11"/>
  <c r="AM946" i="11"/>
  <c r="AE946" i="11"/>
  <c r="AN946" i="11"/>
  <c r="AF946" i="11"/>
  <c r="AG946" i="11" s="1"/>
  <c r="AO946" i="11"/>
  <c r="AH882" i="11"/>
  <c r="AI882" i="11"/>
  <c r="AA882" i="11"/>
  <c r="AB882" i="11" s="1"/>
  <c r="AJ882" i="11"/>
  <c r="AC882" i="11"/>
  <c r="AK882" i="11"/>
  <c r="AL882" i="11" s="1"/>
  <c r="AD882" i="11"/>
  <c r="AM882" i="11"/>
  <c r="AE882" i="11"/>
  <c r="AN882" i="11"/>
  <c r="AF882" i="11"/>
  <c r="AG882" i="11" s="1"/>
  <c r="AO882" i="11"/>
  <c r="AC146" i="11"/>
  <c r="AK146" i="11"/>
  <c r="AL146" i="11" s="1"/>
  <c r="AM146" i="11"/>
  <c r="AD146" i="11"/>
  <c r="AN146" i="11"/>
  <c r="AF146" i="11"/>
  <c r="AG146" i="11" s="1"/>
  <c r="AH146" i="11"/>
  <c r="AE146" i="11"/>
  <c r="AI146" i="11"/>
  <c r="AJ146" i="11"/>
  <c r="AO146" i="11"/>
  <c r="AA146" i="11"/>
  <c r="AB146" i="11" s="1"/>
  <c r="AD824" i="11"/>
  <c r="AM824" i="11"/>
  <c r="AH824" i="11"/>
  <c r="AI824" i="11"/>
  <c r="AJ824" i="11"/>
  <c r="AA824" i="11"/>
  <c r="AB824" i="11" s="1"/>
  <c r="AK824" i="11"/>
  <c r="AL824" i="11" s="1"/>
  <c r="AC824" i="11"/>
  <c r="AN824" i="11"/>
  <c r="AE824" i="11"/>
  <c r="AO824" i="11"/>
  <c r="AF824" i="11"/>
  <c r="AG824" i="11" s="1"/>
  <c r="AC53" i="11"/>
  <c r="AM53" i="11"/>
  <c r="AD53" i="11"/>
  <c r="AO53" i="11"/>
  <c r="AH53" i="11"/>
  <c r="AJ53" i="11"/>
  <c r="AA53" i="11"/>
  <c r="AB53" i="11" s="1"/>
  <c r="AE53" i="11"/>
  <c r="AF53" i="11"/>
  <c r="AG53" i="11" s="1"/>
  <c r="AI53" i="11"/>
  <c r="AK53" i="11"/>
  <c r="AL53" i="11" s="1"/>
  <c r="AN53" i="11"/>
  <c r="AC171" i="11"/>
  <c r="AE171" i="11"/>
  <c r="AN171" i="11"/>
  <c r="AD171" i="11"/>
  <c r="AF171" i="11"/>
  <c r="AG171" i="11" s="1"/>
  <c r="AH171" i="11"/>
  <c r="AI171" i="11"/>
  <c r="AJ171" i="11"/>
  <c r="AK171" i="11"/>
  <c r="AL171" i="11" s="1"/>
  <c r="AM171" i="11"/>
  <c r="AA171" i="11"/>
  <c r="AB171" i="11" s="1"/>
  <c r="AO171" i="11"/>
  <c r="AE311" i="11"/>
  <c r="AM311" i="11"/>
  <c r="AF311" i="11"/>
  <c r="AG311" i="11" s="1"/>
  <c r="AN311" i="11"/>
  <c r="AA311" i="11"/>
  <c r="AB311" i="11" s="1"/>
  <c r="AJ311" i="11"/>
  <c r="AO311" i="11"/>
  <c r="AC311" i="11"/>
  <c r="AD311" i="11"/>
  <c r="AH311" i="11"/>
  <c r="AI311" i="11"/>
  <c r="AK311" i="11"/>
  <c r="AL311" i="11" s="1"/>
  <c r="AF415" i="11"/>
  <c r="AG415" i="11" s="1"/>
  <c r="AN415" i="11"/>
  <c r="AA415" i="11"/>
  <c r="AB415" i="11" s="1"/>
  <c r="AK415" i="11"/>
  <c r="AL415" i="11" s="1"/>
  <c r="AC415" i="11"/>
  <c r="AE415" i="11"/>
  <c r="AO415" i="11"/>
  <c r="AD415" i="11"/>
  <c r="AH415" i="11"/>
  <c r="AI415" i="11"/>
  <c r="AJ415" i="11"/>
  <c r="AM415" i="11"/>
  <c r="AF764" i="11"/>
  <c r="AG764" i="11" s="1"/>
  <c r="AO764" i="11"/>
  <c r="AH764" i="11"/>
  <c r="AI764" i="11"/>
  <c r="AJ764" i="11"/>
  <c r="AA764" i="11"/>
  <c r="AB764" i="11" s="1"/>
  <c r="AK764" i="11"/>
  <c r="AL764" i="11" s="1"/>
  <c r="AC764" i="11"/>
  <c r="AD764" i="11"/>
  <c r="AM764" i="11"/>
  <c r="AE764" i="11"/>
  <c r="AN764" i="11"/>
  <c r="AD195" i="11"/>
  <c r="AM195" i="11"/>
  <c r="AF195" i="11"/>
  <c r="AG195" i="11" s="1"/>
  <c r="AO195" i="11"/>
  <c r="AE195" i="11"/>
  <c r="AH195" i="11"/>
  <c r="AI195" i="11"/>
  <c r="AJ195" i="11"/>
  <c r="AK195" i="11"/>
  <c r="AL195" i="11" s="1"/>
  <c r="AA195" i="11"/>
  <c r="AB195" i="11" s="1"/>
  <c r="AN195" i="11"/>
  <c r="AC195" i="11"/>
  <c r="AC61" i="11"/>
  <c r="AM61" i="11"/>
  <c r="AJ61" i="11"/>
  <c r="AO61" i="11"/>
  <c r="AD61" i="11"/>
  <c r="AE61" i="11"/>
  <c r="AH61" i="11"/>
  <c r="AI61" i="11"/>
  <c r="AK61" i="11"/>
  <c r="AL61" i="11" s="1"/>
  <c r="AA61" i="11"/>
  <c r="AB61" i="11" s="1"/>
  <c r="AF61" i="11"/>
  <c r="AG61" i="11" s="1"/>
  <c r="AN61" i="11"/>
  <c r="AH655" i="11"/>
  <c r="AI655" i="11"/>
  <c r="AA655" i="11"/>
  <c r="AB655" i="11" s="1"/>
  <c r="AJ655" i="11"/>
  <c r="AC655" i="11"/>
  <c r="AK655" i="11"/>
  <c r="AL655" i="11" s="1"/>
  <c r="AD655" i="11"/>
  <c r="AM655" i="11"/>
  <c r="AE655" i="11"/>
  <c r="AN655" i="11"/>
  <c r="AF655" i="11"/>
  <c r="AG655" i="11" s="1"/>
  <c r="AO655" i="11"/>
  <c r="AA953" i="11"/>
  <c r="AB953" i="11" s="1"/>
  <c r="AJ953" i="11"/>
  <c r="AK953" i="11"/>
  <c r="AL953" i="11" s="1"/>
  <c r="AC953" i="11"/>
  <c r="AD953" i="11"/>
  <c r="AM953" i="11"/>
  <c r="AE953" i="11"/>
  <c r="AN953" i="11"/>
  <c r="AF953" i="11"/>
  <c r="AG953" i="11" s="1"/>
  <c r="AO953" i="11"/>
  <c r="AH953" i="11"/>
  <c r="AI953" i="11"/>
  <c r="AH933" i="11"/>
  <c r="AI933" i="11"/>
  <c r="AA933" i="11"/>
  <c r="AB933" i="11" s="1"/>
  <c r="AJ933" i="11"/>
  <c r="AK933" i="11"/>
  <c r="AL933" i="11" s="1"/>
  <c r="AC933" i="11"/>
  <c r="AD933" i="11"/>
  <c r="AM933" i="11"/>
  <c r="AE933" i="11"/>
  <c r="AN933" i="11"/>
  <c r="AF933" i="11"/>
  <c r="AG933" i="11" s="1"/>
  <c r="AO933" i="11"/>
  <c r="AD349" i="11"/>
  <c r="AM349" i="11"/>
  <c r="AC349" i="11"/>
  <c r="AE349" i="11"/>
  <c r="AO349" i="11"/>
  <c r="AF349" i="11"/>
  <c r="AG349" i="11" s="1"/>
  <c r="AH349" i="11"/>
  <c r="AA349" i="11"/>
  <c r="AB349" i="11" s="1"/>
  <c r="AJ349" i="11"/>
  <c r="AI349" i="11"/>
  <c r="AK349" i="11"/>
  <c r="AL349" i="11" s="1"/>
  <c r="AN349" i="11"/>
  <c r="AA482" i="11"/>
  <c r="AB482" i="11" s="1"/>
  <c r="AJ482" i="11"/>
  <c r="AE482" i="11"/>
  <c r="AN482" i="11"/>
  <c r="AD482" i="11"/>
  <c r="AO482" i="11"/>
  <c r="AF482" i="11"/>
  <c r="AG482" i="11" s="1"/>
  <c r="AH482" i="11"/>
  <c r="AI482" i="11"/>
  <c r="AK482" i="11"/>
  <c r="AL482" i="11" s="1"/>
  <c r="AC482" i="11"/>
  <c r="AM482" i="11"/>
  <c r="AH191" i="11"/>
  <c r="AA191" i="11"/>
  <c r="AB191" i="11" s="1"/>
  <c r="AJ191" i="11"/>
  <c r="AD191" i="11"/>
  <c r="AN191" i="11"/>
  <c r="AE191" i="11"/>
  <c r="AO191" i="11"/>
  <c r="AF191" i="11"/>
  <c r="AG191" i="11" s="1"/>
  <c r="AI191" i="11"/>
  <c r="AC191" i="11"/>
  <c r="AK191" i="11"/>
  <c r="AL191" i="11" s="1"/>
  <c r="AM191" i="11"/>
  <c r="AE326" i="11"/>
  <c r="AN326" i="11"/>
  <c r="AF326" i="11"/>
  <c r="AG326" i="11" s="1"/>
  <c r="AH326" i="11"/>
  <c r="AI326" i="11"/>
  <c r="AJ326" i="11"/>
  <c r="AK326" i="11"/>
  <c r="AL326" i="11" s="1"/>
  <c r="AA326" i="11"/>
  <c r="AB326" i="11" s="1"/>
  <c r="AC326" i="11"/>
  <c r="AM326" i="11"/>
  <c r="AO326" i="11"/>
  <c r="AD326" i="11"/>
  <c r="AJ468" i="11"/>
  <c r="AE468" i="11"/>
  <c r="AK468" i="11"/>
  <c r="AL468" i="11" s="1"/>
  <c r="AM468" i="11"/>
  <c r="AA468" i="11"/>
  <c r="AB468" i="11" s="1"/>
  <c r="AN468" i="11"/>
  <c r="AC468" i="11"/>
  <c r="AO468" i="11"/>
  <c r="AD468" i="11"/>
  <c r="AF468" i="11"/>
  <c r="AG468" i="11" s="1"/>
  <c r="AH468" i="11"/>
  <c r="AI468" i="11"/>
  <c r="AC395" i="11"/>
  <c r="AM395" i="11"/>
  <c r="AJ395" i="11"/>
  <c r="AK395" i="11"/>
  <c r="AL395" i="11" s="1"/>
  <c r="AF395" i="11"/>
  <c r="AG395" i="11" s="1"/>
  <c r="AE395" i="11"/>
  <c r="AH395" i="11"/>
  <c r="AN395" i="11"/>
  <c r="AA395" i="11"/>
  <c r="AB395" i="11" s="1"/>
  <c r="AD395" i="11"/>
  <c r="AI395" i="11"/>
  <c r="AO395" i="11"/>
  <c r="AC614" i="11"/>
  <c r="AM614" i="11"/>
  <c r="AF614" i="11"/>
  <c r="AG614" i="11" s="1"/>
  <c r="AH614" i="11"/>
  <c r="AI614" i="11"/>
  <c r="AJ614" i="11"/>
  <c r="AA614" i="11"/>
  <c r="AB614" i="11" s="1"/>
  <c r="AK614" i="11"/>
  <c r="AL614" i="11" s="1"/>
  <c r="AN614" i="11"/>
  <c r="AD614" i="11"/>
  <c r="AO614" i="11"/>
  <c r="AE614" i="11"/>
  <c r="AD333" i="11"/>
  <c r="AM333" i="11"/>
  <c r="AI333" i="11"/>
  <c r="AA333" i="11"/>
  <c r="AB333" i="11" s="1"/>
  <c r="AJ333" i="11"/>
  <c r="AK333" i="11"/>
  <c r="AL333" i="11" s="1"/>
  <c r="AC333" i="11"/>
  <c r="AN333" i="11"/>
  <c r="AE333" i="11"/>
  <c r="AO333" i="11"/>
  <c r="AF333" i="11"/>
  <c r="AG333" i="11" s="1"/>
  <c r="AH333" i="11"/>
  <c r="AH331" i="11"/>
  <c r="AJ331" i="11"/>
  <c r="AK331" i="11"/>
  <c r="AL331" i="11" s="1"/>
  <c r="AA331" i="11"/>
  <c r="AB331" i="11" s="1"/>
  <c r="AM331" i="11"/>
  <c r="AC331" i="11"/>
  <c r="AN331" i="11"/>
  <c r="AD331" i="11"/>
  <c r="AO331" i="11"/>
  <c r="AE331" i="11"/>
  <c r="AF331" i="11"/>
  <c r="AG331" i="11" s="1"/>
  <c r="AI331" i="11"/>
  <c r="AA213" i="11"/>
  <c r="AB213" i="11" s="1"/>
  <c r="AJ213" i="11"/>
  <c r="AK213" i="11"/>
  <c r="AL213" i="11" s="1"/>
  <c r="AC213" i="11"/>
  <c r="AM213" i="11"/>
  <c r="AE213" i="11"/>
  <c r="AO213" i="11"/>
  <c r="AH213" i="11"/>
  <c r="AN213" i="11"/>
  <c r="AD213" i="11"/>
  <c r="AF213" i="11"/>
  <c r="AG213" i="11" s="1"/>
  <c r="AI213" i="11"/>
  <c r="AF224" i="11"/>
  <c r="AG224" i="11" s="1"/>
  <c r="AH224" i="11"/>
  <c r="AC224" i="11"/>
  <c r="AM224" i="11"/>
  <c r="AE224" i="11"/>
  <c r="AI224" i="11"/>
  <c r="AJ224" i="11"/>
  <c r="AK224" i="11"/>
  <c r="AL224" i="11" s="1"/>
  <c r="AN224" i="11"/>
  <c r="AO224" i="11"/>
  <c r="AA224" i="11"/>
  <c r="AB224" i="11" s="1"/>
  <c r="AD224" i="11"/>
  <c r="AI29" i="11"/>
  <c r="AJ29" i="11"/>
  <c r="AA29" i="11"/>
  <c r="AB29" i="11" s="1"/>
  <c r="AK29" i="11"/>
  <c r="AL29" i="11" s="1"/>
  <c r="AE29" i="11"/>
  <c r="AC29" i="11"/>
  <c r="AD29" i="11"/>
  <c r="AF29" i="11"/>
  <c r="AG29" i="11" s="1"/>
  <c r="AM29" i="11"/>
  <c r="AO29" i="11"/>
  <c r="AH29" i="11"/>
  <c r="AN29" i="11"/>
  <c r="AF971" i="11"/>
  <c r="AG971" i="11" s="1"/>
  <c r="AO971" i="11"/>
  <c r="AH971" i="11"/>
  <c r="AI971" i="11"/>
  <c r="AA971" i="11"/>
  <c r="AB971" i="11" s="1"/>
  <c r="AJ971" i="11"/>
  <c r="AK971" i="11"/>
  <c r="AL971" i="11" s="1"/>
  <c r="AC971" i="11"/>
  <c r="AD971" i="11"/>
  <c r="AM971" i="11"/>
  <c r="AE971" i="11"/>
  <c r="AN971" i="11"/>
  <c r="AD497" i="11"/>
  <c r="AN497" i="11"/>
  <c r="AC497" i="11"/>
  <c r="AO497" i="11"/>
  <c r="AE497" i="11"/>
  <c r="AF497" i="11"/>
  <c r="AG497" i="11" s="1"/>
  <c r="AH497" i="11"/>
  <c r="AI497" i="11"/>
  <c r="AJ497" i="11"/>
  <c r="AK497" i="11"/>
  <c r="AL497" i="11" s="1"/>
  <c r="AA497" i="11"/>
  <c r="AB497" i="11" s="1"/>
  <c r="AM497" i="11"/>
  <c r="AD259" i="11"/>
  <c r="AN259" i="11"/>
  <c r="AK259" i="11"/>
  <c r="AL259" i="11" s="1"/>
  <c r="AA259" i="11"/>
  <c r="AB259" i="11" s="1"/>
  <c r="AM259" i="11"/>
  <c r="AC259" i="11"/>
  <c r="AO259" i="11"/>
  <c r="AE259" i="11"/>
  <c r="AF259" i="11"/>
  <c r="AG259" i="11" s="1"/>
  <c r="AH259" i="11"/>
  <c r="AI259" i="11"/>
  <c r="AJ259" i="11"/>
  <c r="AD967" i="11"/>
  <c r="AM967" i="11"/>
  <c r="AE967" i="11"/>
  <c r="AN967" i="11"/>
  <c r="AF967" i="11"/>
  <c r="AG967" i="11" s="1"/>
  <c r="AO967" i="11"/>
  <c r="AH967" i="11"/>
  <c r="AI967" i="11"/>
  <c r="AA967" i="11"/>
  <c r="AB967" i="11" s="1"/>
  <c r="AJ967" i="11"/>
  <c r="AK967" i="11"/>
  <c r="AL967" i="11" s="1"/>
  <c r="AC967" i="11"/>
  <c r="AA376" i="11"/>
  <c r="AB376" i="11" s="1"/>
  <c r="AJ376" i="11"/>
  <c r="AH376" i="11"/>
  <c r="AI376" i="11"/>
  <c r="AM376" i="11"/>
  <c r="AD376" i="11"/>
  <c r="AO376" i="11"/>
  <c r="AE376" i="11"/>
  <c r="AF376" i="11"/>
  <c r="AG376" i="11" s="1"/>
  <c r="AN376" i="11"/>
  <c r="AC376" i="11"/>
  <c r="AK376" i="11"/>
  <c r="AL376" i="11" s="1"/>
  <c r="AE467" i="11"/>
  <c r="AO467" i="11"/>
  <c r="AI467" i="11"/>
  <c r="AA467" i="11"/>
  <c r="AB467" i="11" s="1"/>
  <c r="AM467" i="11"/>
  <c r="AN467" i="11"/>
  <c r="AC467" i="11"/>
  <c r="AD467" i="11"/>
  <c r="AF467" i="11"/>
  <c r="AG467" i="11" s="1"/>
  <c r="AH467" i="11"/>
  <c r="AJ467" i="11"/>
  <c r="AK467" i="11"/>
  <c r="AL467" i="11" s="1"/>
  <c r="AF825" i="11"/>
  <c r="AG825" i="11" s="1"/>
  <c r="AO825" i="11"/>
  <c r="AC825" i="11"/>
  <c r="AM825" i="11"/>
  <c r="AD825" i="11"/>
  <c r="AN825" i="11"/>
  <c r="AE825" i="11"/>
  <c r="AH825" i="11"/>
  <c r="AI825" i="11"/>
  <c r="AJ825" i="11"/>
  <c r="AA825" i="11"/>
  <c r="AB825" i="11" s="1"/>
  <c r="AK825" i="11"/>
  <c r="AL825" i="11" s="1"/>
  <c r="AA194" i="11"/>
  <c r="AB194" i="11" s="1"/>
  <c r="AI194" i="11"/>
  <c r="AC194" i="11"/>
  <c r="AK194" i="11"/>
  <c r="AL194" i="11" s="1"/>
  <c r="AH194" i="11"/>
  <c r="AJ194" i="11"/>
  <c r="AM194" i="11"/>
  <c r="AN194" i="11"/>
  <c r="AE194" i="11"/>
  <c r="AD194" i="11"/>
  <c r="AF194" i="11"/>
  <c r="AG194" i="11" s="1"/>
  <c r="AO194" i="11"/>
  <c r="AE547" i="11"/>
  <c r="AO547" i="11"/>
  <c r="AF547" i="11"/>
  <c r="AG547" i="11" s="1"/>
  <c r="AH547" i="11"/>
  <c r="AI547" i="11"/>
  <c r="AA547" i="11"/>
  <c r="AB547" i="11" s="1"/>
  <c r="AJ547" i="11"/>
  <c r="AK547" i="11"/>
  <c r="AL547" i="11" s="1"/>
  <c r="AC547" i="11"/>
  <c r="AM547" i="11"/>
  <c r="AD547" i="11"/>
  <c r="AN547" i="11"/>
  <c r="AE71" i="11"/>
  <c r="AM71" i="11"/>
  <c r="AA71" i="11"/>
  <c r="AB71" i="11" s="1"/>
  <c r="AK71" i="11"/>
  <c r="AL71" i="11" s="1"/>
  <c r="AC71" i="11"/>
  <c r="AN71" i="11"/>
  <c r="AD71" i="11"/>
  <c r="AO71" i="11"/>
  <c r="AH71" i="11"/>
  <c r="AI71" i="11"/>
  <c r="AF71" i="11"/>
  <c r="AG71" i="11" s="1"/>
  <c r="AJ71" i="11"/>
  <c r="AI160" i="11"/>
  <c r="AJ160" i="11"/>
  <c r="AC160" i="11"/>
  <c r="AM160" i="11"/>
  <c r="AE160" i="11"/>
  <c r="AO160" i="11"/>
  <c r="AA160" i="11"/>
  <c r="AB160" i="11" s="1"/>
  <c r="AD160" i="11"/>
  <c r="AF160" i="11"/>
  <c r="AG160" i="11" s="1"/>
  <c r="AH160" i="11"/>
  <c r="AK160" i="11"/>
  <c r="AL160" i="11" s="1"/>
  <c r="AN160" i="11"/>
  <c r="AH851" i="11"/>
  <c r="AJ851" i="11"/>
  <c r="AA851" i="11"/>
  <c r="AB851" i="11" s="1"/>
  <c r="AK851" i="11"/>
  <c r="AL851" i="11" s="1"/>
  <c r="AC851" i="11"/>
  <c r="AM851" i="11"/>
  <c r="AD851" i="11"/>
  <c r="AN851" i="11"/>
  <c r="AE851" i="11"/>
  <c r="AO851" i="11"/>
  <c r="AF851" i="11"/>
  <c r="AG851" i="11" s="1"/>
  <c r="AI851" i="11"/>
  <c r="AD745" i="11"/>
  <c r="AN745" i="11"/>
  <c r="AE745" i="11"/>
  <c r="AO745" i="11"/>
  <c r="AF745" i="11"/>
  <c r="AG745" i="11" s="1"/>
  <c r="AH745" i="11"/>
  <c r="AI745" i="11"/>
  <c r="AJ745" i="11"/>
  <c r="AA745" i="11"/>
  <c r="AB745" i="11" s="1"/>
  <c r="AK745" i="11"/>
  <c r="AL745" i="11" s="1"/>
  <c r="AC745" i="11"/>
  <c r="AM745" i="11"/>
  <c r="AA886" i="11"/>
  <c r="AB886" i="11" s="1"/>
  <c r="AJ886" i="11"/>
  <c r="AC886" i="11"/>
  <c r="AK886" i="11"/>
  <c r="AL886" i="11" s="1"/>
  <c r="AD886" i="11"/>
  <c r="AM886" i="11"/>
  <c r="AE886" i="11"/>
  <c r="AN886" i="11"/>
  <c r="AF886" i="11"/>
  <c r="AG886" i="11" s="1"/>
  <c r="AO886" i="11"/>
  <c r="AH886" i="11"/>
  <c r="AI886" i="11"/>
  <c r="AE544" i="11"/>
  <c r="AN544" i="11"/>
  <c r="AF544" i="11"/>
  <c r="AG544" i="11" s="1"/>
  <c r="AO544" i="11"/>
  <c r="AH544" i="11"/>
  <c r="AA544" i="11"/>
  <c r="AB544" i="11" s="1"/>
  <c r="AI544" i="11"/>
  <c r="AJ544" i="11"/>
  <c r="AC544" i="11"/>
  <c r="AK544" i="11"/>
  <c r="AL544" i="11" s="1"/>
  <c r="AD544" i="11"/>
  <c r="AM544" i="11"/>
  <c r="AH456" i="11"/>
  <c r="AA456" i="11"/>
  <c r="AB456" i="11" s="1"/>
  <c r="AJ456" i="11"/>
  <c r="AC456" i="11"/>
  <c r="AN456" i="11"/>
  <c r="AD456" i="11"/>
  <c r="AO456" i="11"/>
  <c r="AK456" i="11"/>
  <c r="AL456" i="11" s="1"/>
  <c r="AE456" i="11"/>
  <c r="AF456" i="11"/>
  <c r="AG456" i="11" s="1"/>
  <c r="AI456" i="11"/>
  <c r="AM456" i="11"/>
  <c r="AE808" i="11"/>
  <c r="AN808" i="11"/>
  <c r="AF808" i="11"/>
  <c r="AG808" i="11" s="1"/>
  <c r="AO808" i="11"/>
  <c r="AH808" i="11"/>
  <c r="AC808" i="11"/>
  <c r="AI808" i="11"/>
  <c r="AJ808" i="11"/>
  <c r="AK808" i="11"/>
  <c r="AL808" i="11" s="1"/>
  <c r="AM808" i="11"/>
  <c r="AA808" i="11"/>
  <c r="AB808" i="11" s="1"/>
  <c r="AD808" i="11"/>
  <c r="AH665" i="11"/>
  <c r="AI665" i="11"/>
  <c r="AJ665" i="11"/>
  <c r="AD665" i="11"/>
  <c r="AN665" i="11"/>
  <c r="AE665" i="11"/>
  <c r="AO665" i="11"/>
  <c r="AA665" i="11"/>
  <c r="AB665" i="11" s="1"/>
  <c r="AC665" i="11"/>
  <c r="AF665" i="11"/>
  <c r="AG665" i="11" s="1"/>
  <c r="AK665" i="11"/>
  <c r="AL665" i="11" s="1"/>
  <c r="AM665" i="11"/>
  <c r="AI729" i="11"/>
  <c r="AJ729" i="11"/>
  <c r="AA729" i="11"/>
  <c r="AB729" i="11" s="1"/>
  <c r="AK729" i="11"/>
  <c r="AL729" i="11" s="1"/>
  <c r="AC729" i="11"/>
  <c r="AM729" i="11"/>
  <c r="AD729" i="11"/>
  <c r="AN729" i="11"/>
  <c r="AE729" i="11"/>
  <c r="AO729" i="11"/>
  <c r="AF729" i="11"/>
  <c r="AG729" i="11" s="1"/>
  <c r="AH729" i="11"/>
  <c r="AJ668" i="11"/>
  <c r="AH668" i="11"/>
  <c r="AI668" i="11"/>
  <c r="AK668" i="11"/>
  <c r="AL668" i="11" s="1"/>
  <c r="AA668" i="11"/>
  <c r="AB668" i="11" s="1"/>
  <c r="AM668" i="11"/>
  <c r="AC668" i="11"/>
  <c r="AN668" i="11"/>
  <c r="AD668" i="11"/>
  <c r="AO668" i="11"/>
  <c r="AE668" i="11"/>
  <c r="AF668" i="11"/>
  <c r="AG668" i="11" s="1"/>
  <c r="AC810" i="11"/>
  <c r="AK810" i="11"/>
  <c r="AL810" i="11" s="1"/>
  <c r="AD810" i="11"/>
  <c r="AM810" i="11"/>
  <c r="AE810" i="11"/>
  <c r="AN810" i="11"/>
  <c r="AI810" i="11"/>
  <c r="AO810" i="11"/>
  <c r="AA810" i="11"/>
  <c r="AB810" i="11" s="1"/>
  <c r="AF810" i="11"/>
  <c r="AG810" i="11" s="1"/>
  <c r="AH810" i="11"/>
  <c r="AJ810" i="11"/>
  <c r="AC557" i="11"/>
  <c r="AK557" i="11"/>
  <c r="AL557" i="11" s="1"/>
  <c r="AD557" i="11"/>
  <c r="AO557" i="11"/>
  <c r="AA557" i="11"/>
  <c r="AB557" i="11" s="1"/>
  <c r="AI557" i="11"/>
  <c r="AM557" i="11"/>
  <c r="AN557" i="11"/>
  <c r="AE557" i="11"/>
  <c r="AF557" i="11"/>
  <c r="AG557" i="11" s="1"/>
  <c r="AH557" i="11"/>
  <c r="AJ557" i="11"/>
  <c r="AC569" i="11"/>
  <c r="AM569" i="11"/>
  <c r="AA569" i="11"/>
  <c r="AB569" i="11" s="1"/>
  <c r="AN569" i="11"/>
  <c r="AD569" i="11"/>
  <c r="AO569" i="11"/>
  <c r="AE569" i="11"/>
  <c r="AF569" i="11"/>
  <c r="AG569" i="11" s="1"/>
  <c r="AH569" i="11"/>
  <c r="AI569" i="11"/>
  <c r="AJ569" i="11"/>
  <c r="AK569" i="11"/>
  <c r="AL569" i="11" s="1"/>
  <c r="AH231" i="11"/>
  <c r="AA231" i="11"/>
  <c r="AB231" i="11" s="1"/>
  <c r="AI231" i="11"/>
  <c r="AE231" i="11"/>
  <c r="AM231" i="11"/>
  <c r="AN231" i="11"/>
  <c r="AC231" i="11"/>
  <c r="AO231" i="11"/>
  <c r="AD231" i="11"/>
  <c r="AF231" i="11"/>
  <c r="AG231" i="11" s="1"/>
  <c r="AJ231" i="11"/>
  <c r="AK231" i="11"/>
  <c r="AL231" i="11" s="1"/>
  <c r="AI459" i="11"/>
  <c r="AF459" i="11"/>
  <c r="AG459" i="11" s="1"/>
  <c r="AN459" i="11"/>
  <c r="AA459" i="11"/>
  <c r="AB459" i="11" s="1"/>
  <c r="AO459" i="11"/>
  <c r="AC459" i="11"/>
  <c r="AD459" i="11"/>
  <c r="AE459" i="11"/>
  <c r="AH459" i="11"/>
  <c r="AJ459" i="11"/>
  <c r="AK459" i="11"/>
  <c r="AL459" i="11" s="1"/>
  <c r="AM459" i="11"/>
  <c r="AE582" i="11"/>
  <c r="AO582" i="11"/>
  <c r="AM582" i="11"/>
  <c r="AC582" i="11"/>
  <c r="AN582" i="11"/>
  <c r="AD582" i="11"/>
  <c r="AF582" i="11"/>
  <c r="AG582" i="11" s="1"/>
  <c r="AH582" i="11"/>
  <c r="AI582" i="11"/>
  <c r="AJ582" i="11"/>
  <c r="AA582" i="11"/>
  <c r="AB582" i="11" s="1"/>
  <c r="AK582" i="11"/>
  <c r="AL582" i="11" s="1"/>
  <c r="AH867" i="11"/>
  <c r="AC867" i="11"/>
  <c r="AM867" i="11"/>
  <c r="AD867" i="11"/>
  <c r="AN867" i="11"/>
  <c r="AE867" i="11"/>
  <c r="AO867" i="11"/>
  <c r="AF867" i="11"/>
  <c r="AG867" i="11" s="1"/>
  <c r="AI867" i="11"/>
  <c r="AJ867" i="11"/>
  <c r="AA867" i="11"/>
  <c r="AB867" i="11" s="1"/>
  <c r="AK867" i="11"/>
  <c r="AL867" i="11" s="1"/>
  <c r="AI765" i="11"/>
  <c r="AA765" i="11"/>
  <c r="AB765" i="11" s="1"/>
  <c r="AJ765" i="11"/>
  <c r="AC765" i="11"/>
  <c r="AK765" i="11"/>
  <c r="AL765" i="11" s="1"/>
  <c r="AD765" i="11"/>
  <c r="AM765" i="11"/>
  <c r="AE765" i="11"/>
  <c r="AN765" i="11"/>
  <c r="AF765" i="11"/>
  <c r="AG765" i="11" s="1"/>
  <c r="AO765" i="11"/>
  <c r="AH765" i="11"/>
  <c r="AJ584" i="11"/>
  <c r="AC584" i="11"/>
  <c r="AM584" i="11"/>
  <c r="AD584" i="11"/>
  <c r="AN584" i="11"/>
  <c r="AE584" i="11"/>
  <c r="AO584" i="11"/>
  <c r="AF584" i="11"/>
  <c r="AG584" i="11" s="1"/>
  <c r="AH584" i="11"/>
  <c r="AI584" i="11"/>
  <c r="AA584" i="11"/>
  <c r="AB584" i="11" s="1"/>
  <c r="AK584" i="11"/>
  <c r="AL584" i="11" s="1"/>
  <c r="AC637" i="11"/>
  <c r="AM637" i="11"/>
  <c r="AD637" i="11"/>
  <c r="AN637" i="11"/>
  <c r="AE637" i="11"/>
  <c r="AO637" i="11"/>
  <c r="AF637" i="11"/>
  <c r="AG637" i="11" s="1"/>
  <c r="AH637" i="11"/>
  <c r="AI637" i="11"/>
  <c r="AJ637" i="11"/>
  <c r="AA637" i="11"/>
  <c r="AB637" i="11" s="1"/>
  <c r="AK637" i="11"/>
  <c r="AL637" i="11" s="1"/>
  <c r="AC627" i="11"/>
  <c r="AA627" i="11"/>
  <c r="AB627" i="11" s="1"/>
  <c r="AM627" i="11"/>
  <c r="AD627" i="11"/>
  <c r="AN627" i="11"/>
  <c r="AE627" i="11"/>
  <c r="AO627" i="11"/>
  <c r="AF627" i="11"/>
  <c r="AG627" i="11" s="1"/>
  <c r="AH627" i="11"/>
  <c r="AI627" i="11"/>
  <c r="AJ627" i="11"/>
  <c r="AK627" i="11"/>
  <c r="AL627" i="11" s="1"/>
  <c r="AA587" i="11"/>
  <c r="AB587" i="11" s="1"/>
  <c r="AJ587" i="11"/>
  <c r="AH587" i="11"/>
  <c r="AI587" i="11"/>
  <c r="AK587" i="11"/>
  <c r="AL587" i="11" s="1"/>
  <c r="AM587" i="11"/>
  <c r="AC587" i="11"/>
  <c r="AN587" i="11"/>
  <c r="AD587" i="11"/>
  <c r="AO587" i="11"/>
  <c r="AE587" i="11"/>
  <c r="AF587" i="11"/>
  <c r="AG587" i="11" s="1"/>
  <c r="AD398" i="11"/>
  <c r="AM398" i="11"/>
  <c r="AE398" i="11"/>
  <c r="AN398" i="11"/>
  <c r="AJ398" i="11"/>
  <c r="AH398" i="11"/>
  <c r="AI398" i="11"/>
  <c r="AA398" i="11"/>
  <c r="AB398" i="11" s="1"/>
  <c r="AC398" i="11"/>
  <c r="AF398" i="11"/>
  <c r="AG398" i="11" s="1"/>
  <c r="AK398" i="11"/>
  <c r="AL398" i="11" s="1"/>
  <c r="AO398" i="11"/>
  <c r="AK149" i="11"/>
  <c r="AL149" i="11" s="1"/>
  <c r="AH149" i="11"/>
  <c r="AI149" i="11"/>
  <c r="AA149" i="11"/>
  <c r="AB149" i="11" s="1"/>
  <c r="AM149" i="11"/>
  <c r="AD149" i="11"/>
  <c r="AO149" i="11"/>
  <c r="AC149" i="11"/>
  <c r="AE149" i="11"/>
  <c r="AF149" i="11"/>
  <c r="AG149" i="11" s="1"/>
  <c r="AJ149" i="11"/>
  <c r="AN149" i="11"/>
  <c r="AI972" i="11"/>
  <c r="AA972" i="11"/>
  <c r="AB972" i="11" s="1"/>
  <c r="AJ972" i="11"/>
  <c r="AC972" i="11"/>
  <c r="AK972" i="11"/>
  <c r="AL972" i="11" s="1"/>
  <c r="AD972" i="11"/>
  <c r="AM972" i="11"/>
  <c r="AE972" i="11"/>
  <c r="AN972" i="11"/>
  <c r="AF972" i="11"/>
  <c r="AG972" i="11" s="1"/>
  <c r="AO972" i="11"/>
  <c r="AH972" i="11"/>
  <c r="AF136" i="11"/>
  <c r="AG136" i="11" s="1"/>
  <c r="AD136" i="11"/>
  <c r="AO136" i="11"/>
  <c r="AE136" i="11"/>
  <c r="AH136" i="11"/>
  <c r="AJ136" i="11"/>
  <c r="AA136" i="11"/>
  <c r="AB136" i="11" s="1"/>
  <c r="AM136" i="11"/>
  <c r="AK136" i="11"/>
  <c r="AL136" i="11" s="1"/>
  <c r="AN136" i="11"/>
  <c r="AC136" i="11"/>
  <c r="AI136" i="11"/>
  <c r="AA921" i="11"/>
  <c r="AB921" i="11" s="1"/>
  <c r="AJ921" i="11"/>
  <c r="AK921" i="11"/>
  <c r="AL921" i="11" s="1"/>
  <c r="AC921" i="11"/>
  <c r="AD921" i="11"/>
  <c r="AM921" i="11"/>
  <c r="AE921" i="11"/>
  <c r="AN921" i="11"/>
  <c r="AF921" i="11"/>
  <c r="AG921" i="11" s="1"/>
  <c r="AO921" i="11"/>
  <c r="AH921" i="11"/>
  <c r="AI921" i="11"/>
  <c r="AJ744" i="11"/>
  <c r="AA744" i="11"/>
  <c r="AB744" i="11" s="1"/>
  <c r="AK744" i="11"/>
  <c r="AL744" i="11" s="1"/>
  <c r="AC744" i="11"/>
  <c r="AD744" i="11"/>
  <c r="AM744" i="11"/>
  <c r="AE744" i="11"/>
  <c r="AN744" i="11"/>
  <c r="AF744" i="11"/>
  <c r="AG744" i="11" s="1"/>
  <c r="AO744" i="11"/>
  <c r="AH744" i="11"/>
  <c r="AI744" i="11"/>
  <c r="AA700" i="11"/>
  <c r="AB700" i="11" s="1"/>
  <c r="AK700" i="11"/>
  <c r="AL700" i="11" s="1"/>
  <c r="AC700" i="11"/>
  <c r="AD700" i="11"/>
  <c r="AM700" i="11"/>
  <c r="AE700" i="11"/>
  <c r="AN700" i="11"/>
  <c r="AF700" i="11"/>
  <c r="AG700" i="11" s="1"/>
  <c r="AO700" i="11"/>
  <c r="AH700" i="11"/>
  <c r="AI700" i="11"/>
  <c r="AJ700" i="11"/>
  <c r="AE405" i="11"/>
  <c r="AN405" i="11"/>
  <c r="AF405" i="11"/>
  <c r="AG405" i="11" s="1"/>
  <c r="AO405" i="11"/>
  <c r="AJ405" i="11"/>
  <c r="AA405" i="11"/>
  <c r="AB405" i="11" s="1"/>
  <c r="AC405" i="11"/>
  <c r="AI405" i="11"/>
  <c r="AK405" i="11"/>
  <c r="AL405" i="11" s="1"/>
  <c r="AM405" i="11"/>
  <c r="AD405" i="11"/>
  <c r="AH405" i="11"/>
  <c r="AE130" i="11"/>
  <c r="AN130" i="11"/>
  <c r="AA130" i="11"/>
  <c r="AB130" i="11" s="1"/>
  <c r="AJ130" i="11"/>
  <c r="AK130" i="11"/>
  <c r="AL130" i="11" s="1"/>
  <c r="AC130" i="11"/>
  <c r="AM130" i="11"/>
  <c r="AF130" i="11"/>
  <c r="AG130" i="11" s="1"/>
  <c r="AH130" i="11"/>
  <c r="AD130" i="11"/>
  <c r="AI130" i="11"/>
  <c r="AO130" i="11"/>
  <c r="AH49" i="11"/>
  <c r="AK49" i="11"/>
  <c r="AL49" i="11" s="1"/>
  <c r="AD49" i="11"/>
  <c r="AO49" i="11"/>
  <c r="AF49" i="11"/>
  <c r="AG49" i="11" s="1"/>
  <c r="AJ49" i="11"/>
  <c r="AM49" i="11"/>
  <c r="AN49" i="11"/>
  <c r="AA49" i="11"/>
  <c r="AB49" i="11" s="1"/>
  <c r="AC49" i="11"/>
  <c r="AE49" i="11"/>
  <c r="AI49" i="11"/>
  <c r="AH653" i="11"/>
  <c r="AI653" i="11"/>
  <c r="AJ653" i="11"/>
  <c r="AA653" i="11"/>
  <c r="AB653" i="11" s="1"/>
  <c r="AK653" i="11"/>
  <c r="AL653" i="11" s="1"/>
  <c r="AC653" i="11"/>
  <c r="AM653" i="11"/>
  <c r="AD653" i="11"/>
  <c r="AN653" i="11"/>
  <c r="AE653" i="11"/>
  <c r="AO653" i="11"/>
  <c r="AF653" i="11"/>
  <c r="AG653" i="11" s="1"/>
  <c r="AC89" i="11"/>
  <c r="AM89" i="11"/>
  <c r="AD89" i="11"/>
  <c r="AN89" i="11"/>
  <c r="AI89" i="11"/>
  <c r="AO89" i="11"/>
  <c r="AA89" i="11"/>
  <c r="AB89" i="11" s="1"/>
  <c r="AE89" i="11"/>
  <c r="AF89" i="11"/>
  <c r="AG89" i="11" s="1"/>
  <c r="AH89" i="11"/>
  <c r="AJ89" i="11"/>
  <c r="AK89" i="11"/>
  <c r="AL89" i="11" s="1"/>
  <c r="AF604" i="11"/>
  <c r="AG604" i="11" s="1"/>
  <c r="AJ604" i="11"/>
  <c r="AK604" i="11"/>
  <c r="AL604" i="11" s="1"/>
  <c r="AA604" i="11"/>
  <c r="AB604" i="11" s="1"/>
  <c r="AM604" i="11"/>
  <c r="AC604" i="11"/>
  <c r="AN604" i="11"/>
  <c r="AD604" i="11"/>
  <c r="AO604" i="11"/>
  <c r="AE604" i="11"/>
  <c r="AH604" i="11"/>
  <c r="AI604" i="11"/>
  <c r="AF939" i="11"/>
  <c r="AG939" i="11" s="1"/>
  <c r="AO939" i="11"/>
  <c r="AH939" i="11"/>
  <c r="AI939" i="11"/>
  <c r="AA939" i="11"/>
  <c r="AB939" i="11" s="1"/>
  <c r="AJ939" i="11"/>
  <c r="AK939" i="11"/>
  <c r="AL939" i="11" s="1"/>
  <c r="AC939" i="11"/>
  <c r="AD939" i="11"/>
  <c r="AM939" i="11"/>
  <c r="AE939" i="11"/>
  <c r="AN939" i="11"/>
  <c r="AJ391" i="11"/>
  <c r="AI391" i="11"/>
  <c r="AA391" i="11"/>
  <c r="AB391" i="11" s="1"/>
  <c r="AK391" i="11"/>
  <c r="AL391" i="11" s="1"/>
  <c r="AD391" i="11"/>
  <c r="AN391" i="11"/>
  <c r="AF391" i="11"/>
  <c r="AG391" i="11" s="1"/>
  <c r="AO391" i="11"/>
  <c r="AC391" i="11"/>
  <c r="AE391" i="11"/>
  <c r="AH391" i="11"/>
  <c r="AM391" i="11"/>
  <c r="AD674" i="11"/>
  <c r="AN674" i="11"/>
  <c r="AK674" i="11"/>
  <c r="AL674" i="11" s="1"/>
  <c r="AF674" i="11"/>
  <c r="AG674" i="11" s="1"/>
  <c r="AH674" i="11"/>
  <c r="AI674" i="11"/>
  <c r="AJ674" i="11"/>
  <c r="AM674" i="11"/>
  <c r="AA674" i="11"/>
  <c r="AB674" i="11" s="1"/>
  <c r="AO674" i="11"/>
  <c r="AC674" i="11"/>
  <c r="AE674" i="11"/>
  <c r="AE697" i="11"/>
  <c r="AO697" i="11"/>
  <c r="AD697" i="11"/>
  <c r="AF697" i="11"/>
  <c r="AG697" i="11" s="1"/>
  <c r="AH697" i="11"/>
  <c r="AI697" i="11"/>
  <c r="AJ697" i="11"/>
  <c r="AK697" i="11"/>
  <c r="AL697" i="11" s="1"/>
  <c r="AA697" i="11"/>
  <c r="AB697" i="11" s="1"/>
  <c r="AM697" i="11"/>
  <c r="AC697" i="11"/>
  <c r="AN697" i="11"/>
  <c r="AC4" i="11"/>
  <c r="AJ4" i="11"/>
  <c r="AM4" i="11"/>
  <c r="AA4" i="11"/>
  <c r="AB4" i="11" s="1"/>
  <c r="AN4" i="11"/>
  <c r="AE4" i="11"/>
  <c r="AH4" i="11"/>
  <c r="AD4" i="11"/>
  <c r="AI4" i="11"/>
  <c r="AO4" i="11"/>
  <c r="AF4" i="11"/>
  <c r="AG4" i="11" s="1"/>
  <c r="AK4" i="11"/>
  <c r="AL4" i="11" s="1"/>
  <c r="AH260" i="11"/>
  <c r="AF260" i="11"/>
  <c r="AG260" i="11" s="1"/>
  <c r="AI260" i="11"/>
  <c r="AJ260" i="11"/>
  <c r="AA260" i="11"/>
  <c r="AB260" i="11" s="1"/>
  <c r="AK260" i="11"/>
  <c r="AL260" i="11" s="1"/>
  <c r="AC260" i="11"/>
  <c r="AM260" i="11"/>
  <c r="AD260" i="11"/>
  <c r="AN260" i="11"/>
  <c r="AE260" i="11"/>
  <c r="AO260" i="11"/>
  <c r="AH357" i="11"/>
  <c r="AF357" i="11"/>
  <c r="AG357" i="11" s="1"/>
  <c r="AA357" i="11"/>
  <c r="AB357" i="11" s="1"/>
  <c r="AJ357" i="11"/>
  <c r="AC357" i="11"/>
  <c r="AM357" i="11"/>
  <c r="AD357" i="11"/>
  <c r="AE357" i="11"/>
  <c r="AK357" i="11"/>
  <c r="AL357" i="11" s="1"/>
  <c r="AN357" i="11"/>
  <c r="AI357" i="11"/>
  <c r="AO357" i="11"/>
  <c r="AH246" i="11"/>
  <c r="AI246" i="11"/>
  <c r="AD246" i="11"/>
  <c r="AM246" i="11"/>
  <c r="AE246" i="11"/>
  <c r="AF246" i="11"/>
  <c r="AG246" i="11" s="1"/>
  <c r="AJ246" i="11"/>
  <c r="AK246" i="11"/>
  <c r="AL246" i="11" s="1"/>
  <c r="AN246" i="11"/>
  <c r="AA246" i="11"/>
  <c r="AB246" i="11" s="1"/>
  <c r="AO246" i="11"/>
  <c r="AC246" i="11"/>
  <c r="AI610" i="11"/>
  <c r="AD610" i="11"/>
  <c r="AN610" i="11"/>
  <c r="AE610" i="11"/>
  <c r="AO610" i="11"/>
  <c r="AF610" i="11"/>
  <c r="AG610" i="11" s="1"/>
  <c r="AH610" i="11"/>
  <c r="AJ610" i="11"/>
  <c r="AK610" i="11"/>
  <c r="AL610" i="11" s="1"/>
  <c r="AA610" i="11"/>
  <c r="AB610" i="11" s="1"/>
  <c r="AC610" i="11"/>
  <c r="AM610" i="11"/>
  <c r="AC763" i="11"/>
  <c r="AK763" i="11"/>
  <c r="AL763" i="11" s="1"/>
  <c r="AD763" i="11"/>
  <c r="AM763" i="11"/>
  <c r="AE763" i="11"/>
  <c r="AN763" i="11"/>
  <c r="AF763" i="11"/>
  <c r="AG763" i="11" s="1"/>
  <c r="AO763" i="11"/>
  <c r="AH763" i="11"/>
  <c r="AI763" i="11"/>
  <c r="AA763" i="11"/>
  <c r="AB763" i="11" s="1"/>
  <c r="AJ763" i="11"/>
  <c r="AJ325" i="11"/>
  <c r="AI325" i="11"/>
  <c r="AA325" i="11"/>
  <c r="AB325" i="11" s="1"/>
  <c r="AK325" i="11"/>
  <c r="AL325" i="11" s="1"/>
  <c r="AC325" i="11"/>
  <c r="AM325" i="11"/>
  <c r="AD325" i="11"/>
  <c r="AN325" i="11"/>
  <c r="AE325" i="11"/>
  <c r="AO325" i="11"/>
  <c r="AF325" i="11"/>
  <c r="AG325" i="11" s="1"/>
  <c r="AH325" i="11"/>
  <c r="AF301" i="11"/>
  <c r="AG301" i="11" s="1"/>
  <c r="AO301" i="11"/>
  <c r="AA301" i="11"/>
  <c r="AB301" i="11" s="1"/>
  <c r="AI301" i="11"/>
  <c r="AC301" i="11"/>
  <c r="AK301" i="11"/>
  <c r="AL301" i="11" s="1"/>
  <c r="AH301" i="11"/>
  <c r="AJ301" i="11"/>
  <c r="AM301" i="11"/>
  <c r="AN301" i="11"/>
  <c r="AD301" i="11"/>
  <c r="AE301" i="11"/>
  <c r="AE993" i="11"/>
  <c r="AN993" i="11"/>
  <c r="AF993" i="11"/>
  <c r="AG993" i="11" s="1"/>
  <c r="AO993" i="11"/>
  <c r="AH993" i="11"/>
  <c r="AI993" i="11"/>
  <c r="AA993" i="11"/>
  <c r="AB993" i="11" s="1"/>
  <c r="AJ993" i="11"/>
  <c r="AK993" i="11"/>
  <c r="AL993" i="11" s="1"/>
  <c r="AC993" i="11"/>
  <c r="AD993" i="11"/>
  <c r="AM993" i="11"/>
  <c r="AE381" i="11"/>
  <c r="AO381" i="11"/>
  <c r="AF381" i="11"/>
  <c r="AG381" i="11" s="1"/>
  <c r="AI381" i="11"/>
  <c r="AA381" i="11"/>
  <c r="AB381" i="11" s="1"/>
  <c r="AK381" i="11"/>
  <c r="AL381" i="11" s="1"/>
  <c r="AM381" i="11"/>
  <c r="AN381" i="11"/>
  <c r="AC381" i="11"/>
  <c r="AH381" i="11"/>
  <c r="AD381" i="11"/>
  <c r="AJ381" i="11"/>
  <c r="AE964" i="11"/>
  <c r="AN964" i="11"/>
  <c r="AF964" i="11"/>
  <c r="AG964" i="11" s="1"/>
  <c r="AO964" i="11"/>
  <c r="AH964" i="11"/>
  <c r="AI964" i="11"/>
  <c r="AA964" i="11"/>
  <c r="AB964" i="11" s="1"/>
  <c r="AJ964" i="11"/>
  <c r="AC964" i="11"/>
  <c r="AK964" i="11"/>
  <c r="AL964" i="11" s="1"/>
  <c r="AD964" i="11"/>
  <c r="AM964" i="11"/>
  <c r="AC477" i="11"/>
  <c r="AK477" i="11"/>
  <c r="AL477" i="11" s="1"/>
  <c r="AF477" i="11"/>
  <c r="AG477" i="11" s="1"/>
  <c r="AO477" i="11"/>
  <c r="AH477" i="11"/>
  <c r="AI477" i="11"/>
  <c r="AJ477" i="11"/>
  <c r="AA477" i="11"/>
  <c r="AB477" i="11" s="1"/>
  <c r="AM477" i="11"/>
  <c r="AD477" i="11"/>
  <c r="AN477" i="11"/>
  <c r="AE477" i="11"/>
  <c r="AJ210" i="11"/>
  <c r="AC210" i="11"/>
  <c r="AK210" i="11"/>
  <c r="AL210" i="11" s="1"/>
  <c r="AD210" i="11"/>
  <c r="AM210" i="11"/>
  <c r="AF210" i="11"/>
  <c r="AG210" i="11" s="1"/>
  <c r="AO210" i="11"/>
  <c r="AH210" i="11"/>
  <c r="AI210" i="11"/>
  <c r="AN210" i="11"/>
  <c r="AA210" i="11"/>
  <c r="AB210" i="11" s="1"/>
  <c r="AE210" i="11"/>
  <c r="AF974" i="11"/>
  <c r="AG974" i="11" s="1"/>
  <c r="AO974" i="11"/>
  <c r="AH974" i="11"/>
  <c r="AI974" i="11"/>
  <c r="AA974" i="11"/>
  <c r="AB974" i="11" s="1"/>
  <c r="AJ974" i="11"/>
  <c r="AC974" i="11"/>
  <c r="AK974" i="11"/>
  <c r="AL974" i="11" s="1"/>
  <c r="AD974" i="11"/>
  <c r="AM974" i="11"/>
  <c r="AE974" i="11"/>
  <c r="AN974" i="11"/>
  <c r="AF672" i="11"/>
  <c r="AG672" i="11" s="1"/>
  <c r="AO672" i="11"/>
  <c r="AD672" i="11"/>
  <c r="AM672" i="11"/>
  <c r="AK672" i="11"/>
  <c r="AL672" i="11" s="1"/>
  <c r="AA672" i="11"/>
  <c r="AB672" i="11" s="1"/>
  <c r="AN672" i="11"/>
  <c r="AC672" i="11"/>
  <c r="AE672" i="11"/>
  <c r="AH672" i="11"/>
  <c r="AI672" i="11"/>
  <c r="AJ672" i="11"/>
  <c r="AH759" i="11"/>
  <c r="AI759" i="11"/>
  <c r="AA759" i="11"/>
  <c r="AB759" i="11" s="1"/>
  <c r="AJ759" i="11"/>
  <c r="AC759" i="11"/>
  <c r="AK759" i="11"/>
  <c r="AL759" i="11" s="1"/>
  <c r="AD759" i="11"/>
  <c r="AM759" i="11"/>
  <c r="AE759" i="11"/>
  <c r="AN759" i="11"/>
  <c r="AF759" i="11"/>
  <c r="AG759" i="11" s="1"/>
  <c r="AO759" i="11"/>
  <c r="AD141" i="11"/>
  <c r="AN141" i="11"/>
  <c r="AC141" i="11"/>
  <c r="AO141" i="11"/>
  <c r="AE141" i="11"/>
  <c r="AH141" i="11"/>
  <c r="AJ141" i="11"/>
  <c r="AA141" i="11"/>
  <c r="AB141" i="11" s="1"/>
  <c r="AF141" i="11"/>
  <c r="AG141" i="11" s="1"/>
  <c r="AI141" i="11"/>
  <c r="AK141" i="11"/>
  <c r="AL141" i="11" s="1"/>
  <c r="AM141" i="11"/>
  <c r="AD329" i="11"/>
  <c r="AJ329" i="11"/>
  <c r="AA329" i="11"/>
  <c r="AB329" i="11" s="1"/>
  <c r="AK329" i="11"/>
  <c r="AL329" i="11" s="1"/>
  <c r="AC329" i="11"/>
  <c r="AM329" i="11"/>
  <c r="AE329" i="11"/>
  <c r="AN329" i="11"/>
  <c r="AF329" i="11"/>
  <c r="AG329" i="11" s="1"/>
  <c r="AO329" i="11"/>
  <c r="AH329" i="11"/>
  <c r="AI329" i="11"/>
  <c r="AK624" i="11"/>
  <c r="AL624" i="11" s="1"/>
  <c r="AE624" i="11"/>
  <c r="AO624" i="11"/>
  <c r="AF624" i="11"/>
  <c r="AG624" i="11" s="1"/>
  <c r="AH624" i="11"/>
  <c r="AI624" i="11"/>
  <c r="AJ624" i="11"/>
  <c r="AA624" i="11"/>
  <c r="AB624" i="11" s="1"/>
  <c r="AC624" i="11"/>
  <c r="AM624" i="11"/>
  <c r="AD624" i="11"/>
  <c r="AN624" i="11"/>
  <c r="AE133" i="11"/>
  <c r="AO133" i="11"/>
  <c r="AH133" i="11"/>
  <c r="AI133" i="11"/>
  <c r="AJ133" i="11"/>
  <c r="AM133" i="11"/>
  <c r="AD133" i="11"/>
  <c r="AA133" i="11"/>
  <c r="AB133" i="11" s="1"/>
  <c r="AC133" i="11"/>
  <c r="AF133" i="11"/>
  <c r="AG133" i="11" s="1"/>
  <c r="AK133" i="11"/>
  <c r="AL133" i="11" s="1"/>
  <c r="AN133" i="11"/>
  <c r="AA335" i="11"/>
  <c r="AB335" i="11" s="1"/>
  <c r="AJ335" i="11"/>
  <c r="AK335" i="11"/>
  <c r="AL335" i="11" s="1"/>
  <c r="AC335" i="11"/>
  <c r="AD335" i="11"/>
  <c r="AM335" i="11"/>
  <c r="AE335" i="11"/>
  <c r="AN335" i="11"/>
  <c r="AF335" i="11"/>
  <c r="AG335" i="11" s="1"/>
  <c r="AO335" i="11"/>
  <c r="AH335" i="11"/>
  <c r="AI335" i="11"/>
  <c r="AJ258" i="11"/>
  <c r="AF258" i="11"/>
  <c r="AG258" i="11" s="1"/>
  <c r="AO258" i="11"/>
  <c r="AH258" i="11"/>
  <c r="AI258" i="11"/>
  <c r="AA258" i="11"/>
  <c r="AB258" i="11" s="1"/>
  <c r="AK258" i="11"/>
  <c r="AL258" i="11" s="1"/>
  <c r="AC258" i="11"/>
  <c r="AD258" i="11"/>
  <c r="AM258" i="11"/>
  <c r="AE258" i="11"/>
  <c r="AN258" i="11"/>
  <c r="AH373" i="11"/>
  <c r="AA373" i="11"/>
  <c r="AB373" i="11" s="1"/>
  <c r="AJ373" i="11"/>
  <c r="AK373" i="11"/>
  <c r="AL373" i="11" s="1"/>
  <c r="AD373" i="11"/>
  <c r="AN373" i="11"/>
  <c r="AF373" i="11"/>
  <c r="AG373" i="11" s="1"/>
  <c r="AI373" i="11"/>
  <c r="AO373" i="11"/>
  <c r="AC373" i="11"/>
  <c r="AM373" i="11"/>
  <c r="AE373" i="11"/>
  <c r="AA1001" i="11"/>
  <c r="AB1001" i="11" s="1"/>
  <c r="AJ1001" i="11"/>
  <c r="AK1001" i="11"/>
  <c r="AL1001" i="11" s="1"/>
  <c r="AC1001" i="11"/>
  <c r="AD1001" i="11"/>
  <c r="AM1001" i="11"/>
  <c r="AE1001" i="11"/>
  <c r="AN1001" i="11"/>
  <c r="AF1001" i="11"/>
  <c r="AG1001" i="11" s="1"/>
  <c r="AO1001" i="11"/>
  <c r="AH1001" i="11"/>
  <c r="AI1001" i="11"/>
  <c r="AI988" i="11"/>
  <c r="AA988" i="11"/>
  <c r="AB988" i="11" s="1"/>
  <c r="AJ988" i="11"/>
  <c r="AC988" i="11"/>
  <c r="AK988" i="11"/>
  <c r="AL988" i="11" s="1"/>
  <c r="AD988" i="11"/>
  <c r="AM988" i="11"/>
  <c r="AE988" i="11"/>
  <c r="AN988" i="11"/>
  <c r="AF988" i="11"/>
  <c r="AG988" i="11" s="1"/>
  <c r="AO988" i="11"/>
  <c r="AH988" i="11"/>
  <c r="AA839" i="11"/>
  <c r="AB839" i="11" s="1"/>
  <c r="AJ839" i="11"/>
  <c r="AF839" i="11"/>
  <c r="AG839" i="11" s="1"/>
  <c r="AH839" i="11"/>
  <c r="AI839" i="11"/>
  <c r="AK839" i="11"/>
  <c r="AL839" i="11" s="1"/>
  <c r="AC839" i="11"/>
  <c r="AM839" i="11"/>
  <c r="AD839" i="11"/>
  <c r="AN839" i="11"/>
  <c r="AE839" i="11"/>
  <c r="AO839" i="11"/>
  <c r="AI148" i="11"/>
  <c r="AD148" i="11"/>
  <c r="AM148" i="11"/>
  <c r="AE148" i="11"/>
  <c r="AN148" i="11"/>
  <c r="AJ148" i="11"/>
  <c r="AO148" i="11"/>
  <c r="AA148" i="11"/>
  <c r="AB148" i="11" s="1"/>
  <c r="AC148" i="11"/>
  <c r="AF148" i="11"/>
  <c r="AG148" i="11" s="1"/>
  <c r="AH148" i="11"/>
  <c r="AK148" i="11"/>
  <c r="AL148" i="11" s="1"/>
  <c r="AH37" i="11"/>
  <c r="AE37" i="11"/>
  <c r="AA37" i="11"/>
  <c r="AB37" i="11" s="1"/>
  <c r="AK37" i="11"/>
  <c r="AL37" i="11" s="1"/>
  <c r="AI37" i="11"/>
  <c r="AJ37" i="11"/>
  <c r="AN37" i="11"/>
  <c r="AC37" i="11"/>
  <c r="AM37" i="11"/>
  <c r="AO37" i="11"/>
  <c r="AD37" i="11"/>
  <c r="AF37" i="11"/>
  <c r="AG37" i="11" s="1"/>
  <c r="AC30" i="11"/>
  <c r="AM30" i="11"/>
  <c r="AE30" i="11"/>
  <c r="AF30" i="11"/>
  <c r="AG30" i="11" s="1"/>
  <c r="AA30" i="11"/>
  <c r="AB30" i="11" s="1"/>
  <c r="AK30" i="11"/>
  <c r="AL30" i="11" s="1"/>
  <c r="AD30" i="11"/>
  <c r="AH30" i="11"/>
  <c r="AI30" i="11"/>
  <c r="AN30" i="11"/>
  <c r="AJ30" i="11"/>
  <c r="AO30" i="11"/>
  <c r="AD750" i="11"/>
  <c r="AN750" i="11"/>
  <c r="AE750" i="11"/>
  <c r="AO750" i="11"/>
  <c r="AF750" i="11"/>
  <c r="AG750" i="11" s="1"/>
  <c r="AH750" i="11"/>
  <c r="AI750" i="11"/>
  <c r="AA750" i="11"/>
  <c r="AB750" i="11" s="1"/>
  <c r="AJ750" i="11"/>
  <c r="AK750" i="11"/>
  <c r="AL750" i="11" s="1"/>
  <c r="AC750" i="11"/>
  <c r="AM750" i="11"/>
  <c r="AA855" i="11"/>
  <c r="AB855" i="11" s="1"/>
  <c r="AJ855" i="11"/>
  <c r="AK855" i="11"/>
  <c r="AL855" i="11" s="1"/>
  <c r="AC855" i="11"/>
  <c r="AM855" i="11"/>
  <c r="AD855" i="11"/>
  <c r="AN855" i="11"/>
  <c r="AE855" i="11"/>
  <c r="AO855" i="11"/>
  <c r="AF855" i="11"/>
  <c r="AG855" i="11" s="1"/>
  <c r="AH855" i="11"/>
  <c r="AI855" i="11"/>
  <c r="AC730" i="11"/>
  <c r="AM730" i="11"/>
  <c r="AD730" i="11"/>
  <c r="AN730" i="11"/>
  <c r="AE730" i="11"/>
  <c r="AO730" i="11"/>
  <c r="AF730" i="11"/>
  <c r="AG730" i="11" s="1"/>
  <c r="AH730" i="11"/>
  <c r="AI730" i="11"/>
  <c r="AA730" i="11"/>
  <c r="AB730" i="11" s="1"/>
  <c r="AJ730" i="11"/>
  <c r="AK730" i="11"/>
  <c r="AL730" i="11" s="1"/>
  <c r="AE929" i="11"/>
  <c r="AN929" i="11"/>
  <c r="AF929" i="11"/>
  <c r="AG929" i="11" s="1"/>
  <c r="AO929" i="11"/>
  <c r="AH929" i="11"/>
  <c r="AI929" i="11"/>
  <c r="AA929" i="11"/>
  <c r="AB929" i="11" s="1"/>
  <c r="AJ929" i="11"/>
  <c r="AK929" i="11"/>
  <c r="AL929" i="11" s="1"/>
  <c r="AC929" i="11"/>
  <c r="AD929" i="11"/>
  <c r="AM929" i="11"/>
  <c r="AD740" i="11"/>
  <c r="AM740" i="11"/>
  <c r="AE740" i="11"/>
  <c r="AN740" i="11"/>
  <c r="AF740" i="11"/>
  <c r="AG740" i="11" s="1"/>
  <c r="AO740" i="11"/>
  <c r="AH740" i="11"/>
  <c r="AI740" i="11"/>
  <c r="AJ740" i="11"/>
  <c r="AA740" i="11"/>
  <c r="AB740" i="11" s="1"/>
  <c r="AK740" i="11"/>
  <c r="AL740" i="11" s="1"/>
  <c r="AC740" i="11"/>
  <c r="AJ537" i="11"/>
  <c r="AA537" i="11"/>
  <c r="AB537" i="11" s="1"/>
  <c r="AK537" i="11"/>
  <c r="AL537" i="11" s="1"/>
  <c r="AC537" i="11"/>
  <c r="AM537" i="11"/>
  <c r="AD537" i="11"/>
  <c r="AN537" i="11"/>
  <c r="AE537" i="11"/>
  <c r="AO537" i="11"/>
  <c r="AF537" i="11"/>
  <c r="AG537" i="11" s="1"/>
  <c r="AH537" i="11"/>
  <c r="AI537" i="11"/>
  <c r="AD198" i="11"/>
  <c r="AN198" i="11"/>
  <c r="AF198" i="11"/>
  <c r="AG198" i="11" s="1"/>
  <c r="AI198" i="11"/>
  <c r="AJ198" i="11"/>
  <c r="AK198" i="11"/>
  <c r="AL198" i="11" s="1"/>
  <c r="AM198" i="11"/>
  <c r="AA198" i="11"/>
  <c r="AB198" i="11" s="1"/>
  <c r="AO198" i="11"/>
  <c r="AE198" i="11"/>
  <c r="AC198" i="11"/>
  <c r="AH198" i="11"/>
  <c r="AD755" i="11"/>
  <c r="AM755" i="11"/>
  <c r="AE755" i="11"/>
  <c r="AN755" i="11"/>
  <c r="AF755" i="11"/>
  <c r="AG755" i="11" s="1"/>
  <c r="AO755" i="11"/>
  <c r="AH755" i="11"/>
  <c r="AI755" i="11"/>
  <c r="AA755" i="11"/>
  <c r="AB755" i="11" s="1"/>
  <c r="AJ755" i="11"/>
  <c r="AC755" i="11"/>
  <c r="AK755" i="11"/>
  <c r="AL755" i="11" s="1"/>
  <c r="AJ32" i="11"/>
  <c r="AF32" i="11"/>
  <c r="AG32" i="11" s="1"/>
  <c r="AH32" i="11"/>
  <c r="AC32" i="11"/>
  <c r="AM32" i="11"/>
  <c r="AI32" i="11"/>
  <c r="AK32" i="11"/>
  <c r="AL32" i="11" s="1"/>
  <c r="AO32" i="11"/>
  <c r="AD32" i="11"/>
  <c r="AA32" i="11"/>
  <c r="AB32" i="11" s="1"/>
  <c r="AE32" i="11"/>
  <c r="AN32" i="11"/>
  <c r="AC161" i="11"/>
  <c r="AD161" i="11"/>
  <c r="AM161" i="11"/>
  <c r="AF161" i="11"/>
  <c r="AG161" i="11" s="1"/>
  <c r="AO161" i="11"/>
  <c r="AI161" i="11"/>
  <c r="AE161" i="11"/>
  <c r="AH161" i="11"/>
  <c r="AJ161" i="11"/>
  <c r="AK161" i="11"/>
  <c r="AL161" i="11" s="1"/>
  <c r="AN161" i="11"/>
  <c r="AA161" i="11"/>
  <c r="AB161" i="11" s="1"/>
  <c r="AE897" i="11"/>
  <c r="AN897" i="11"/>
  <c r="AF897" i="11"/>
  <c r="AG897" i="11" s="1"/>
  <c r="AO897" i="11"/>
  <c r="AH897" i="11"/>
  <c r="AI897" i="11"/>
  <c r="AA897" i="11"/>
  <c r="AB897" i="11" s="1"/>
  <c r="AJ897" i="11"/>
  <c r="AK897" i="11"/>
  <c r="AL897" i="11" s="1"/>
  <c r="AC897" i="11"/>
  <c r="AD897" i="11"/>
  <c r="AM897" i="11"/>
  <c r="AF283" i="11"/>
  <c r="AG283" i="11" s="1"/>
  <c r="AE283" i="11"/>
  <c r="AH283" i="11"/>
  <c r="AJ283" i="11"/>
  <c r="AA283" i="11"/>
  <c r="AB283" i="11" s="1"/>
  <c r="AM283" i="11"/>
  <c r="AC283" i="11"/>
  <c r="AD283" i="11"/>
  <c r="AI283" i="11"/>
  <c r="AK283" i="11"/>
  <c r="AL283" i="11" s="1"/>
  <c r="AN283" i="11"/>
  <c r="AO283" i="11"/>
  <c r="AA284" i="11"/>
  <c r="AB284" i="11" s="1"/>
  <c r="AI284" i="11"/>
  <c r="AK284" i="11"/>
  <c r="AL284" i="11" s="1"/>
  <c r="AC284" i="11"/>
  <c r="AE284" i="11"/>
  <c r="AN284" i="11"/>
  <c r="AD284" i="11"/>
  <c r="AF284" i="11"/>
  <c r="AG284" i="11" s="1"/>
  <c r="AH284" i="11"/>
  <c r="AJ284" i="11"/>
  <c r="AM284" i="11"/>
  <c r="AO284" i="11"/>
  <c r="AE527" i="11"/>
  <c r="AN527" i="11"/>
  <c r="AF527" i="11"/>
  <c r="AG527" i="11" s="1"/>
  <c r="AO527" i="11"/>
  <c r="AH527" i="11"/>
  <c r="AI527" i="11"/>
  <c r="AJ527" i="11"/>
  <c r="AA527" i="11"/>
  <c r="AB527" i="11" s="1"/>
  <c r="AK527" i="11"/>
  <c r="AL527" i="11" s="1"/>
  <c r="AC527" i="11"/>
  <c r="AD527" i="11"/>
  <c r="AM527" i="11"/>
  <c r="AJ70" i="11"/>
  <c r="AE70" i="11"/>
  <c r="AC70" i="11"/>
  <c r="AO70" i="11"/>
  <c r="AD70" i="11"/>
  <c r="AF70" i="11"/>
  <c r="AG70" i="11" s="1"/>
  <c r="AI70" i="11"/>
  <c r="AK70" i="11"/>
  <c r="AL70" i="11" s="1"/>
  <c r="AM70" i="11"/>
  <c r="AA70" i="11"/>
  <c r="AB70" i="11" s="1"/>
  <c r="AH70" i="11"/>
  <c r="AN70" i="11"/>
  <c r="AH648" i="11"/>
  <c r="AI648" i="11"/>
  <c r="AJ648" i="11"/>
  <c r="AA648" i="11"/>
  <c r="AB648" i="11" s="1"/>
  <c r="AK648" i="11"/>
  <c r="AL648" i="11" s="1"/>
  <c r="AC648" i="11"/>
  <c r="AD648" i="11"/>
  <c r="AM648" i="11"/>
  <c r="AE648" i="11"/>
  <c r="AN648" i="11"/>
  <c r="AF648" i="11"/>
  <c r="AG648" i="11" s="1"/>
  <c r="AO648" i="11"/>
  <c r="AF561" i="11"/>
  <c r="AG561" i="11" s="1"/>
  <c r="AH561" i="11"/>
  <c r="AA561" i="11"/>
  <c r="AB561" i="11" s="1"/>
  <c r="AK561" i="11"/>
  <c r="AL561" i="11" s="1"/>
  <c r="AD561" i="11"/>
  <c r="AN561" i="11"/>
  <c r="AI561" i="11"/>
  <c r="AJ561" i="11"/>
  <c r="AM561" i="11"/>
  <c r="AO561" i="11"/>
  <c r="AC561" i="11"/>
  <c r="AE561" i="11"/>
  <c r="AJ134" i="11"/>
  <c r="AD134" i="11"/>
  <c r="AO134" i="11"/>
  <c r="AE134" i="11"/>
  <c r="AF134" i="11"/>
  <c r="AG134" i="11" s="1"/>
  <c r="AI134" i="11"/>
  <c r="AA134" i="11"/>
  <c r="AB134" i="11" s="1"/>
  <c r="AM134" i="11"/>
  <c r="AN134" i="11"/>
  <c r="AC134" i="11"/>
  <c r="AH134" i="11"/>
  <c r="AK134" i="11"/>
  <c r="AL134" i="11" s="1"/>
  <c r="AA551" i="11"/>
  <c r="AB551" i="11" s="1"/>
  <c r="AK551" i="11"/>
  <c r="AL551" i="11" s="1"/>
  <c r="AC551" i="11"/>
  <c r="AE551" i="11"/>
  <c r="AN551" i="11"/>
  <c r="AF551" i="11"/>
  <c r="AG551" i="11" s="1"/>
  <c r="AO551" i="11"/>
  <c r="AI551" i="11"/>
  <c r="AD551" i="11"/>
  <c r="AH551" i="11"/>
  <c r="AJ551" i="11"/>
  <c r="AM551" i="11"/>
  <c r="AF418" i="11"/>
  <c r="AG418" i="11" s="1"/>
  <c r="AO418" i="11"/>
  <c r="AI418" i="11"/>
  <c r="AJ418" i="11"/>
  <c r="AE418" i="11"/>
  <c r="AH418" i="11"/>
  <c r="AM418" i="11"/>
  <c r="AN418" i="11"/>
  <c r="AA418" i="11"/>
  <c r="AB418" i="11" s="1"/>
  <c r="AC418" i="11"/>
  <c r="AD418" i="11"/>
  <c r="AK418" i="11"/>
  <c r="AL418" i="11" s="1"/>
  <c r="AE426" i="11"/>
  <c r="AM426" i="11"/>
  <c r="AC426" i="11"/>
  <c r="AD426" i="11"/>
  <c r="AN426" i="11"/>
  <c r="AA426" i="11"/>
  <c r="AB426" i="11" s="1"/>
  <c r="AF426" i="11"/>
  <c r="AG426" i="11" s="1"/>
  <c r="AH426" i="11"/>
  <c r="AI426" i="11"/>
  <c r="AJ426" i="11"/>
  <c r="AK426" i="11"/>
  <c r="AL426" i="11" s="1"/>
  <c r="AO426" i="11"/>
  <c r="AH82" i="11"/>
  <c r="AK82" i="11"/>
  <c r="AL82" i="11" s="1"/>
  <c r="AC82" i="11"/>
  <c r="AM82" i="11"/>
  <c r="AD82" i="11"/>
  <c r="AN82" i="11"/>
  <c r="AF82" i="11"/>
  <c r="AG82" i="11" s="1"/>
  <c r="AI82" i="11"/>
  <c r="AA82" i="11"/>
  <c r="AB82" i="11" s="1"/>
  <c r="AE82" i="11"/>
  <c r="AJ82" i="11"/>
  <c r="AO82" i="11"/>
  <c r="AH88" i="11"/>
  <c r="AI88" i="11"/>
  <c r="AD88" i="11"/>
  <c r="AN88" i="11"/>
  <c r="AM88" i="11"/>
  <c r="AO88" i="11"/>
  <c r="AA88" i="11"/>
  <c r="AB88" i="11" s="1"/>
  <c r="AC88" i="11"/>
  <c r="AE88" i="11"/>
  <c r="AF88" i="11"/>
  <c r="AG88" i="11" s="1"/>
  <c r="AJ88" i="11"/>
  <c r="AK88" i="11"/>
  <c r="AL88" i="11" s="1"/>
  <c r="AA382" i="11"/>
  <c r="AB382" i="11" s="1"/>
  <c r="AJ382" i="11"/>
  <c r="AK382" i="11"/>
  <c r="AL382" i="11" s="1"/>
  <c r="AD382" i="11"/>
  <c r="AN382" i="11"/>
  <c r="AF382" i="11"/>
  <c r="AG382" i="11" s="1"/>
  <c r="AE382" i="11"/>
  <c r="AH382" i="11"/>
  <c r="AM382" i="11"/>
  <c r="AC382" i="11"/>
  <c r="AI382" i="11"/>
  <c r="AO382" i="11"/>
  <c r="AH416" i="11"/>
  <c r="AE416" i="11"/>
  <c r="AF416" i="11"/>
  <c r="AG416" i="11" s="1"/>
  <c r="AJ416" i="11"/>
  <c r="AA416" i="11"/>
  <c r="AB416" i="11" s="1"/>
  <c r="AC416" i="11"/>
  <c r="AD416" i="11"/>
  <c r="AI416" i="11"/>
  <c r="AK416" i="11"/>
  <c r="AL416" i="11" s="1"/>
  <c r="AM416" i="11"/>
  <c r="AN416" i="11"/>
  <c r="AO416" i="11"/>
  <c r="AF279" i="11"/>
  <c r="AG279" i="11" s="1"/>
  <c r="AN279" i="11"/>
  <c r="AH279" i="11"/>
  <c r="AJ279" i="11"/>
  <c r="AC279" i="11"/>
  <c r="AA279" i="11"/>
  <c r="AB279" i="11" s="1"/>
  <c r="AD279" i="11"/>
  <c r="AE279" i="11"/>
  <c r="AI279" i="11"/>
  <c r="AK279" i="11"/>
  <c r="AL279" i="11" s="1"/>
  <c r="AM279" i="11"/>
  <c r="AO279" i="11"/>
  <c r="AI344" i="11"/>
  <c r="AH344" i="11"/>
  <c r="AJ344" i="11"/>
  <c r="AA344" i="11"/>
  <c r="AB344" i="11" s="1"/>
  <c r="AK344" i="11"/>
  <c r="AL344" i="11" s="1"/>
  <c r="AM344" i="11"/>
  <c r="AC344" i="11"/>
  <c r="AN344" i="11"/>
  <c r="AE344" i="11"/>
  <c r="AF344" i="11"/>
  <c r="AG344" i="11" s="1"/>
  <c r="AO344" i="11"/>
  <c r="AD344" i="11"/>
  <c r="AE19" i="11"/>
  <c r="AO19" i="11"/>
  <c r="AC19" i="11"/>
  <c r="AN19" i="11"/>
  <c r="AM19" i="11"/>
  <c r="AA19" i="11"/>
  <c r="AB19" i="11" s="1"/>
  <c r="AI19" i="11"/>
  <c r="AD19" i="11"/>
  <c r="AF19" i="11"/>
  <c r="AJ19" i="11"/>
  <c r="AH19" i="11"/>
  <c r="AK19" i="11"/>
  <c r="AL19" i="11" s="1"/>
  <c r="AO298" i="11"/>
  <c r="AH298" i="11"/>
  <c r="AJ298" i="11"/>
  <c r="AD298" i="11"/>
  <c r="AA298" i="11"/>
  <c r="AB298" i="11" s="1"/>
  <c r="AC298" i="11"/>
  <c r="AE298" i="11"/>
  <c r="AF298" i="11"/>
  <c r="AG298" i="11" s="1"/>
  <c r="AI298" i="11"/>
  <c r="AK298" i="11"/>
  <c r="AL298" i="11" s="1"/>
  <c r="AM298" i="11"/>
  <c r="AN298" i="11"/>
  <c r="AE884" i="11"/>
  <c r="AN884" i="11"/>
  <c r="AF884" i="11"/>
  <c r="AG884" i="11" s="1"/>
  <c r="AO884" i="11"/>
  <c r="AH884" i="11"/>
  <c r="AI884" i="11"/>
  <c r="AA884" i="11"/>
  <c r="AB884" i="11" s="1"/>
  <c r="AJ884" i="11"/>
  <c r="AC884" i="11"/>
  <c r="AK884" i="11"/>
  <c r="AL884" i="11" s="1"/>
  <c r="AD884" i="11"/>
  <c r="AM884" i="11"/>
  <c r="AC303" i="11"/>
  <c r="AK303" i="11"/>
  <c r="AL303" i="11" s="1"/>
  <c r="AD303" i="11"/>
  <c r="AF303" i="11"/>
  <c r="AG303" i="11" s="1"/>
  <c r="AN303" i="11"/>
  <c r="AH303" i="11"/>
  <c r="AM303" i="11"/>
  <c r="AO303" i="11"/>
  <c r="AA303" i="11"/>
  <c r="AB303" i="11" s="1"/>
  <c r="AE303" i="11"/>
  <c r="AI303" i="11"/>
  <c r="AJ303" i="11"/>
  <c r="AH872" i="11"/>
  <c r="AI872" i="11"/>
  <c r="AA872" i="11"/>
  <c r="AB872" i="11" s="1"/>
  <c r="AJ872" i="11"/>
  <c r="AC872" i="11"/>
  <c r="AK872" i="11"/>
  <c r="AL872" i="11" s="1"/>
  <c r="AD872" i="11"/>
  <c r="AM872" i="11"/>
  <c r="AE872" i="11"/>
  <c r="AN872" i="11"/>
  <c r="AF872" i="11"/>
  <c r="AG872" i="11" s="1"/>
  <c r="AO872" i="11"/>
  <c r="AA425" i="11"/>
  <c r="AB425" i="11" s="1"/>
  <c r="AK425" i="11"/>
  <c r="AL425" i="11" s="1"/>
  <c r="AH425" i="11"/>
  <c r="AI425" i="11"/>
  <c r="AC425" i="11"/>
  <c r="AD425" i="11"/>
  <c r="AF425" i="11"/>
  <c r="AG425" i="11" s="1"/>
  <c r="AJ425" i="11"/>
  <c r="AM425" i="11"/>
  <c r="AN425" i="11"/>
  <c r="AE425" i="11"/>
  <c r="AO425" i="11"/>
  <c r="AE97" i="11"/>
  <c r="AO97" i="11"/>
  <c r="AF97" i="11"/>
  <c r="AG97" i="11" s="1"/>
  <c r="AA97" i="11"/>
  <c r="AB97" i="11" s="1"/>
  <c r="AK97" i="11"/>
  <c r="AL97" i="11" s="1"/>
  <c r="AN97" i="11"/>
  <c r="AC97" i="11"/>
  <c r="AD97" i="11"/>
  <c r="AH97" i="11"/>
  <c r="AI97" i="11"/>
  <c r="AJ97" i="11"/>
  <c r="AM97" i="11"/>
  <c r="AA313" i="11"/>
  <c r="AB313" i="11" s="1"/>
  <c r="AJ313" i="11"/>
  <c r="AC313" i="11"/>
  <c r="AK313" i="11"/>
  <c r="AL313" i="11" s="1"/>
  <c r="AN313" i="11"/>
  <c r="AO313" i="11"/>
  <c r="AD313" i="11"/>
  <c r="AE313" i="11"/>
  <c r="AF313" i="11"/>
  <c r="AG313" i="11" s="1"/>
  <c r="AH313" i="11"/>
  <c r="AI313" i="11"/>
  <c r="AM313" i="11"/>
  <c r="AI803" i="11"/>
  <c r="AA803" i="11"/>
  <c r="AB803" i="11" s="1"/>
  <c r="AJ803" i="11"/>
  <c r="AC803" i="11"/>
  <c r="AK803" i="11"/>
  <c r="AL803" i="11" s="1"/>
  <c r="AM803" i="11"/>
  <c r="AN803" i="11"/>
  <c r="AO803" i="11"/>
  <c r="AD803" i="11"/>
  <c r="AE803" i="11"/>
  <c r="AF803" i="11"/>
  <c r="AG803" i="11" s="1"/>
  <c r="AH803" i="11"/>
  <c r="AH984" i="11"/>
  <c r="AI984" i="11"/>
  <c r="AA984" i="11"/>
  <c r="AB984" i="11" s="1"/>
  <c r="AJ984" i="11"/>
  <c r="AC984" i="11"/>
  <c r="AK984" i="11"/>
  <c r="AL984" i="11" s="1"/>
  <c r="AD984" i="11"/>
  <c r="AM984" i="11"/>
  <c r="AE984" i="11"/>
  <c r="AN984" i="11"/>
  <c r="AF984" i="11"/>
  <c r="AG984" i="11" s="1"/>
  <c r="AO984" i="11"/>
  <c r="AD703" i="11"/>
  <c r="AM703" i="11"/>
  <c r="AE703" i="11"/>
  <c r="AN703" i="11"/>
  <c r="AF703" i="11"/>
  <c r="AG703" i="11" s="1"/>
  <c r="AO703" i="11"/>
  <c r="AH703" i="11"/>
  <c r="AI703" i="11"/>
  <c r="AA703" i="11"/>
  <c r="AB703" i="11" s="1"/>
  <c r="AJ703" i="11"/>
  <c r="AC703" i="11"/>
  <c r="AK703" i="11"/>
  <c r="AL703" i="11" s="1"/>
  <c r="AA185" i="11"/>
  <c r="AB185" i="11" s="1"/>
  <c r="AJ185" i="11"/>
  <c r="AC185" i="11"/>
  <c r="AK185" i="11"/>
  <c r="AL185" i="11" s="1"/>
  <c r="AM185" i="11"/>
  <c r="AN185" i="11"/>
  <c r="AD185" i="11"/>
  <c r="AO185" i="11"/>
  <c r="AE185" i="11"/>
  <c r="AF185" i="11"/>
  <c r="AG185" i="11" s="1"/>
  <c r="AH185" i="11"/>
  <c r="AI185" i="11"/>
  <c r="AC715" i="11"/>
  <c r="AK715" i="11"/>
  <c r="AL715" i="11" s="1"/>
  <c r="AD715" i="11"/>
  <c r="AM715" i="11"/>
  <c r="AE715" i="11"/>
  <c r="AN715" i="11"/>
  <c r="AF715" i="11"/>
  <c r="AG715" i="11" s="1"/>
  <c r="AO715" i="11"/>
  <c r="AH715" i="11"/>
  <c r="AI715" i="11"/>
  <c r="AA715" i="11"/>
  <c r="AB715" i="11" s="1"/>
  <c r="AJ715" i="11"/>
  <c r="AH399" i="11"/>
  <c r="AD399" i="11"/>
  <c r="AM399" i="11"/>
  <c r="AF399" i="11"/>
  <c r="AG399" i="11" s="1"/>
  <c r="AI399" i="11"/>
  <c r="AK399" i="11"/>
  <c r="AL399" i="11" s="1"/>
  <c r="AJ399" i="11"/>
  <c r="AN399" i="11"/>
  <c r="AO399" i="11"/>
  <c r="AA399" i="11"/>
  <c r="AB399" i="11" s="1"/>
  <c r="AC399" i="11"/>
  <c r="AE399" i="11"/>
  <c r="AF955" i="11"/>
  <c r="AG955" i="11" s="1"/>
  <c r="AO955" i="11"/>
  <c r="AH955" i="11"/>
  <c r="AI955" i="11"/>
  <c r="AA955" i="11"/>
  <c r="AB955" i="11" s="1"/>
  <c r="AJ955" i="11"/>
  <c r="AK955" i="11"/>
  <c r="AL955" i="11" s="1"/>
  <c r="AC955" i="11"/>
  <c r="AD955" i="11"/>
  <c r="AM955" i="11"/>
  <c r="AE955" i="11"/>
  <c r="AN955" i="11"/>
  <c r="AC448" i="11"/>
  <c r="AK448" i="11"/>
  <c r="AL448" i="11" s="1"/>
  <c r="AE448" i="11"/>
  <c r="AF448" i="11"/>
  <c r="AG448" i="11" s="1"/>
  <c r="AA448" i="11"/>
  <c r="AB448" i="11" s="1"/>
  <c r="AM448" i="11"/>
  <c r="AN448" i="11"/>
  <c r="AI448" i="11"/>
  <c r="AJ448" i="11"/>
  <c r="AO448" i="11"/>
  <c r="AD448" i="11"/>
  <c r="AH448" i="11"/>
  <c r="AJ580" i="11"/>
  <c r="AC580" i="11"/>
  <c r="AN580" i="11"/>
  <c r="AD580" i="11"/>
  <c r="AO580" i="11"/>
  <c r="AE580" i="11"/>
  <c r="AF580" i="11"/>
  <c r="AG580" i="11" s="1"/>
  <c r="AH580" i="11"/>
  <c r="AI580" i="11"/>
  <c r="AK580" i="11"/>
  <c r="AL580" i="11" s="1"/>
  <c r="AA580" i="11"/>
  <c r="AB580" i="11" s="1"/>
  <c r="AM580" i="11"/>
  <c r="AD549" i="11"/>
  <c r="AE549" i="11"/>
  <c r="AM549" i="11"/>
  <c r="AF549" i="11"/>
  <c r="AG549" i="11" s="1"/>
  <c r="AN549" i="11"/>
  <c r="AO549" i="11"/>
  <c r="AH549" i="11"/>
  <c r="AA549" i="11"/>
  <c r="AB549" i="11" s="1"/>
  <c r="AI549" i="11"/>
  <c r="AJ549" i="11"/>
  <c r="AC549" i="11"/>
  <c r="AK549" i="11"/>
  <c r="AL549" i="11" s="1"/>
  <c r="AA934" i="11"/>
  <c r="AB934" i="11" s="1"/>
  <c r="AJ934" i="11"/>
  <c r="AC934" i="11"/>
  <c r="AK934" i="11"/>
  <c r="AL934" i="11" s="1"/>
  <c r="AD934" i="11"/>
  <c r="AM934" i="11"/>
  <c r="AE934" i="11"/>
  <c r="AN934" i="11"/>
  <c r="AF934" i="11"/>
  <c r="AG934" i="11" s="1"/>
  <c r="AO934" i="11"/>
  <c r="AH934" i="11"/>
  <c r="AI934" i="11"/>
  <c r="AE377" i="11"/>
  <c r="AN377" i="11"/>
  <c r="AD377" i="11"/>
  <c r="AO377" i="11"/>
  <c r="AF377" i="11"/>
  <c r="AG377" i="11" s="1"/>
  <c r="AH377" i="11"/>
  <c r="AJ377" i="11"/>
  <c r="AK377" i="11"/>
  <c r="AL377" i="11" s="1"/>
  <c r="AM377" i="11"/>
  <c r="AA377" i="11"/>
  <c r="AB377" i="11" s="1"/>
  <c r="AI377" i="11"/>
  <c r="AC377" i="11"/>
  <c r="AH709" i="11"/>
  <c r="AI709" i="11"/>
  <c r="AJ709" i="11"/>
  <c r="AA709" i="11"/>
  <c r="AB709" i="11" s="1"/>
  <c r="AK709" i="11"/>
  <c r="AL709" i="11" s="1"/>
  <c r="AC709" i="11"/>
  <c r="AM709" i="11"/>
  <c r="AD709" i="11"/>
  <c r="AN709" i="11"/>
  <c r="AE709" i="11"/>
  <c r="AO709" i="11"/>
  <c r="AF709" i="11"/>
  <c r="AG709" i="11" s="1"/>
  <c r="AE687" i="11"/>
  <c r="AN687" i="11"/>
  <c r="AD687" i="11"/>
  <c r="AO687" i="11"/>
  <c r="AF687" i="11"/>
  <c r="AG687" i="11" s="1"/>
  <c r="AH687" i="11"/>
  <c r="AI687" i="11"/>
  <c r="AJ687" i="11"/>
  <c r="AA687" i="11"/>
  <c r="AB687" i="11" s="1"/>
  <c r="AK687" i="11"/>
  <c r="AL687" i="11" s="1"/>
  <c r="AC687" i="11"/>
  <c r="AM687" i="11"/>
  <c r="AH128" i="11"/>
  <c r="AJ128" i="11"/>
  <c r="AK128" i="11"/>
  <c r="AL128" i="11" s="1"/>
  <c r="AA128" i="11"/>
  <c r="AB128" i="11" s="1"/>
  <c r="AM128" i="11"/>
  <c r="AD128" i="11"/>
  <c r="AO128" i="11"/>
  <c r="AF128" i="11"/>
  <c r="AG128" i="11" s="1"/>
  <c r="AC128" i="11"/>
  <c r="AE128" i="11"/>
  <c r="AI128" i="11"/>
  <c r="AN128" i="11"/>
  <c r="AI829" i="11"/>
  <c r="AD829" i="11"/>
  <c r="AN829" i="11"/>
  <c r="AE829" i="11"/>
  <c r="AO829" i="11"/>
  <c r="AF829" i="11"/>
  <c r="AG829" i="11" s="1"/>
  <c r="AH829" i="11"/>
  <c r="AJ829" i="11"/>
  <c r="AA829" i="11"/>
  <c r="AB829" i="11" s="1"/>
  <c r="AK829" i="11"/>
  <c r="AL829" i="11" s="1"/>
  <c r="AC829" i="11"/>
  <c r="AM829" i="11"/>
  <c r="AA447" i="11"/>
  <c r="AB447" i="11" s="1"/>
  <c r="AJ447" i="11"/>
  <c r="AC447" i="11"/>
  <c r="AM447" i="11"/>
  <c r="AI447" i="11"/>
  <c r="AK447" i="11"/>
  <c r="AL447" i="11" s="1"/>
  <c r="AE447" i="11"/>
  <c r="AF447" i="11"/>
  <c r="AG447" i="11" s="1"/>
  <c r="AD447" i="11"/>
  <c r="AH447" i="11"/>
  <c r="AN447" i="11"/>
  <c r="AO447" i="11"/>
  <c r="AF857" i="11"/>
  <c r="AG857" i="11" s="1"/>
  <c r="AO857" i="11"/>
  <c r="AA857" i="11"/>
  <c r="AB857" i="11" s="1"/>
  <c r="AK857" i="11"/>
  <c r="AL857" i="11" s="1"/>
  <c r="AC857" i="11"/>
  <c r="AM857" i="11"/>
  <c r="AD857" i="11"/>
  <c r="AN857" i="11"/>
  <c r="AE857" i="11"/>
  <c r="AH857" i="11"/>
  <c r="AI857" i="11"/>
  <c r="AJ857" i="11"/>
  <c r="AA35" i="11"/>
  <c r="AB35" i="11" s="1"/>
  <c r="AJ35" i="11"/>
  <c r="AE35" i="11"/>
  <c r="AO35" i="11"/>
  <c r="AI35" i="11"/>
  <c r="AK35" i="11"/>
  <c r="AL35" i="11" s="1"/>
  <c r="AM35" i="11"/>
  <c r="AC35" i="11"/>
  <c r="AF35" i="11"/>
  <c r="AG35" i="11" s="1"/>
  <c r="AN35" i="11"/>
  <c r="AD35" i="11"/>
  <c r="AH35" i="11"/>
  <c r="AF753" i="11"/>
  <c r="AG753" i="11" s="1"/>
  <c r="AH753" i="11"/>
  <c r="AI753" i="11"/>
  <c r="AJ753" i="11"/>
  <c r="AA753" i="11"/>
  <c r="AB753" i="11" s="1"/>
  <c r="AK753" i="11"/>
  <c r="AL753" i="11" s="1"/>
  <c r="AC753" i="11"/>
  <c r="AM753" i="11"/>
  <c r="AD753" i="11"/>
  <c r="AN753" i="11"/>
  <c r="AE753" i="11"/>
  <c r="AO753" i="11"/>
  <c r="AI207" i="11"/>
  <c r="AA207" i="11"/>
  <c r="AB207" i="11" s="1"/>
  <c r="AJ207" i="11"/>
  <c r="AC207" i="11"/>
  <c r="AK207" i="11"/>
  <c r="AL207" i="11" s="1"/>
  <c r="AE207" i="11"/>
  <c r="AM207" i="11"/>
  <c r="AO207" i="11"/>
  <c r="AF207" i="11"/>
  <c r="AG207" i="11" s="1"/>
  <c r="AH207" i="11"/>
  <c r="AN207" i="11"/>
  <c r="AD207" i="11"/>
  <c r="AF433" i="11"/>
  <c r="AG433" i="11" s="1"/>
  <c r="AO433" i="11"/>
  <c r="AJ433" i="11"/>
  <c r="AK433" i="11"/>
  <c r="AL433" i="11" s="1"/>
  <c r="AE433" i="11"/>
  <c r="AH433" i="11"/>
  <c r="AM433" i="11"/>
  <c r="AA433" i="11"/>
  <c r="AB433" i="11" s="1"/>
  <c r="AN433" i="11"/>
  <c r="AC433" i="11"/>
  <c r="AD433" i="11"/>
  <c r="AI433" i="11"/>
  <c r="AD272" i="11"/>
  <c r="AN272" i="11"/>
  <c r="AI272" i="11"/>
  <c r="AJ272" i="11"/>
  <c r="AA272" i="11"/>
  <c r="AB272" i="11" s="1"/>
  <c r="AK272" i="11"/>
  <c r="AL272" i="11" s="1"/>
  <c r="AM272" i="11"/>
  <c r="AC272" i="11"/>
  <c r="AO272" i="11"/>
  <c r="AF272" i="11"/>
  <c r="AG272" i="11" s="1"/>
  <c r="AE272" i="11"/>
  <c r="AH272" i="11"/>
  <c r="Y965" i="11"/>
  <c r="Y509" i="11"/>
  <c r="Y764" i="11"/>
  <c r="Y423" i="11"/>
  <c r="Y698" i="11"/>
  <c r="Y122" i="11"/>
  <c r="Y609" i="11"/>
  <c r="Y74" i="11"/>
  <c r="Y896" i="11"/>
  <c r="Y90" i="11"/>
  <c r="Y108" i="11"/>
  <c r="Y10" i="11"/>
  <c r="Y46" i="11"/>
  <c r="Y41" i="11"/>
  <c r="Y242" i="11"/>
  <c r="Y696" i="11"/>
  <c r="Y596" i="11"/>
  <c r="Y278" i="11"/>
  <c r="Y55" i="11"/>
  <c r="Y200" i="11"/>
  <c r="Y623" i="11"/>
  <c r="Y461" i="11"/>
  <c r="Y746" i="11"/>
  <c r="Y948" i="11"/>
  <c r="Y847" i="11"/>
  <c r="Y706" i="11"/>
  <c r="Y288" i="11"/>
  <c r="Y396" i="11"/>
  <c r="Y31" i="11"/>
  <c r="Y891" i="11"/>
  <c r="Y362" i="11"/>
  <c r="Y956" i="11"/>
  <c r="Y575" i="11"/>
  <c r="Y871" i="11"/>
  <c r="Y563" i="11"/>
  <c r="Y163" i="11"/>
  <c r="Y511" i="11"/>
  <c r="Y779" i="11"/>
  <c r="Y492" i="11"/>
  <c r="Y457" i="11"/>
  <c r="Y905" i="11"/>
  <c r="Y397" i="11"/>
  <c r="Y353" i="11"/>
  <c r="Y257" i="11"/>
  <c r="Y305" i="11"/>
  <c r="Y500" i="11"/>
  <c r="Y286" i="11"/>
  <c r="Y743" i="11"/>
  <c r="Y266" i="11"/>
  <c r="Y932" i="11"/>
  <c r="Y973" i="11"/>
  <c r="Y462" i="11"/>
  <c r="Y124" i="11"/>
  <c r="Y454" i="11"/>
  <c r="Y907" i="11"/>
  <c r="Y590" i="11"/>
  <c r="Y864" i="11"/>
  <c r="Y388" i="11"/>
  <c r="Y673" i="11"/>
  <c r="Y265" i="11"/>
  <c r="Y688" i="11"/>
  <c r="Y690" i="11"/>
  <c r="Y137" i="11"/>
  <c r="Y539" i="11"/>
  <c r="Y264" i="11"/>
  <c r="Y916" i="11"/>
  <c r="Y465" i="11"/>
  <c r="Y156" i="11"/>
  <c r="Y783" i="11"/>
  <c r="Y1000" i="11"/>
  <c r="Y969" i="11"/>
  <c r="Y806" i="11"/>
  <c r="Y9" i="11"/>
  <c r="Y898" i="11"/>
  <c r="Y827" i="11"/>
  <c r="Y620" i="11"/>
  <c r="Y370" i="11"/>
  <c r="Y676" i="11"/>
  <c r="Y518" i="11"/>
  <c r="Y836" i="11"/>
  <c r="Y510" i="11"/>
  <c r="Y719" i="11"/>
  <c r="Y364" i="11"/>
  <c r="Y987" i="11"/>
  <c r="Y172" i="11"/>
  <c r="Y233" i="11"/>
  <c r="Y152" i="11"/>
  <c r="Y961" i="11"/>
  <c r="Y562" i="11"/>
  <c r="Y164" i="11"/>
  <c r="Y111" i="11"/>
  <c r="Y856" i="11"/>
  <c r="Y145" i="11"/>
  <c r="Y394" i="11"/>
  <c r="Y877" i="11"/>
  <c r="Y144" i="11"/>
  <c r="Y139" i="11"/>
  <c r="Y507" i="11"/>
  <c r="Y318" i="11"/>
  <c r="Y494" i="11"/>
  <c r="Y923" i="11"/>
  <c r="Y579" i="11"/>
  <c r="Y930" i="11"/>
  <c r="Y528" i="11"/>
  <c r="Y60" i="11"/>
  <c r="Y852" i="11"/>
  <c r="Y42" i="11"/>
  <c r="Y950" i="11"/>
  <c r="Y466" i="11"/>
  <c r="Y535" i="11"/>
  <c r="Y168" i="11"/>
  <c r="Y901" i="11"/>
  <c r="Y552" i="11"/>
  <c r="Y588" i="11"/>
  <c r="Y531" i="11"/>
  <c r="Y873" i="11"/>
  <c r="Y406" i="11"/>
  <c r="Y219" i="11"/>
  <c r="Y866" i="11"/>
  <c r="Y474" i="11"/>
  <c r="Y251" i="11"/>
  <c r="Y490" i="11"/>
  <c r="Y293" i="11"/>
  <c r="Y844" i="11"/>
  <c r="Y736" i="11"/>
  <c r="Y937" i="11"/>
  <c r="Y33" i="11"/>
  <c r="Y578" i="11"/>
  <c r="Y558" i="11"/>
  <c r="Y652" i="11"/>
  <c r="Y833" i="11"/>
  <c r="Y574" i="11"/>
  <c r="Y910" i="11"/>
  <c r="Y622" i="11"/>
  <c r="Y838" i="11"/>
  <c r="Y728" i="11"/>
  <c r="Y73" i="11"/>
  <c r="Y986" i="11"/>
  <c r="Y410" i="11"/>
  <c r="Y189" i="11"/>
  <c r="Y158" i="11"/>
  <c r="Y182" i="11"/>
  <c r="Y565" i="11"/>
  <c r="Y463" i="11"/>
  <c r="Y230" i="11"/>
  <c r="Y689" i="11"/>
  <c r="Y860" i="11"/>
  <c r="Y486" i="11"/>
  <c r="Y306" i="11"/>
  <c r="Y661" i="11"/>
  <c r="Y5" i="11"/>
  <c r="Y786" i="11"/>
  <c r="Y213" i="11"/>
  <c r="Y805" i="11"/>
  <c r="Y530" i="11"/>
  <c r="Y13" i="11"/>
  <c r="Y821" i="11"/>
  <c r="Y458" i="11"/>
  <c r="Y253" i="11"/>
  <c r="Y848" i="11"/>
  <c r="Y840" i="11"/>
  <c r="Y12" i="11"/>
  <c r="Y911" i="11"/>
  <c r="Y280" i="11"/>
  <c r="Y691" i="11"/>
  <c r="Y695" i="11"/>
  <c r="Y603" i="11"/>
  <c r="Y503" i="11"/>
  <c r="Y270" i="11"/>
  <c r="Y982" i="11"/>
  <c r="Y312" i="11"/>
  <c r="Y679" i="11"/>
  <c r="Y107" i="11"/>
  <c r="Y669" i="11"/>
  <c r="Y21" i="11"/>
  <c r="Y532" i="11"/>
  <c r="Y633" i="11"/>
  <c r="Y369" i="11"/>
  <c r="Y99" i="11"/>
  <c r="Y449" i="11"/>
  <c r="Y132" i="11"/>
  <c r="Y143" i="11"/>
  <c r="Y354" i="11"/>
  <c r="Y181" i="11"/>
  <c r="Y417" i="11"/>
  <c r="Y254" i="11"/>
  <c r="Y372" i="11"/>
  <c r="Y682" i="11"/>
  <c r="Y641" i="11"/>
  <c r="Y245" i="11"/>
  <c r="Y413" i="11"/>
  <c r="Y998" i="11"/>
  <c r="Y639" i="11"/>
  <c r="Y850" i="11"/>
  <c r="Y550" i="11"/>
  <c r="Y421" i="11"/>
  <c r="Y480" i="11"/>
  <c r="Y367" i="11"/>
  <c r="Y992" i="11"/>
  <c r="Y93" i="11"/>
  <c r="Y710" i="11"/>
  <c r="Y815" i="11"/>
  <c r="Y894" i="11"/>
  <c r="Y371" i="11"/>
  <c r="Y634" i="11"/>
  <c r="Y589" i="11"/>
  <c r="Y296" i="11"/>
  <c r="Y828" i="11"/>
  <c r="Y773" i="11"/>
  <c r="Y990" i="11"/>
  <c r="Y214" i="11"/>
  <c r="Y201" i="11"/>
  <c r="Y798" i="11"/>
  <c r="Y935" i="11"/>
  <c r="Y789" i="11"/>
  <c r="Y408" i="11"/>
  <c r="Y683" i="11"/>
  <c r="Y336" i="11"/>
  <c r="Y255" i="11"/>
  <c r="Y199" i="11"/>
  <c r="Y722" i="11"/>
  <c r="Y427" i="11"/>
  <c r="Y287" i="11"/>
  <c r="Y203" i="11"/>
  <c r="Y431" i="11"/>
  <c r="Y393" i="11"/>
  <c r="Y352" i="11"/>
  <c r="Y151" i="11"/>
  <c r="Y790" i="11"/>
  <c r="Y15" i="11"/>
  <c r="Y499" i="11"/>
  <c r="Y504" i="11"/>
  <c r="Y526" i="11"/>
  <c r="Y621" i="11"/>
  <c r="Y985" i="11"/>
  <c r="Y39" i="11"/>
  <c r="Y540" i="11"/>
  <c r="Y383" i="11"/>
  <c r="Y436" i="11"/>
  <c r="Y605" i="11"/>
  <c r="Y813" i="11"/>
  <c r="Y924" i="11"/>
  <c r="Y358" i="11"/>
  <c r="Y602" i="11"/>
  <c r="Y732" i="11"/>
  <c r="Y718" i="11"/>
  <c r="Y707" i="11"/>
  <c r="Y685" i="11"/>
  <c r="Y311" i="11"/>
  <c r="Y415" i="11"/>
  <c r="Y169" i="11"/>
  <c r="Y195" i="11"/>
  <c r="Y110" i="11"/>
  <c r="Y680" i="11"/>
  <c r="Y953" i="11"/>
  <c r="Y947" i="11"/>
  <c r="Y667" i="11"/>
  <c r="Y191" i="11"/>
  <c r="Y243" i="11"/>
  <c r="Y432" i="11"/>
  <c r="Y118" i="11"/>
  <c r="Y374" i="11"/>
  <c r="Y983" i="11"/>
  <c r="Y801" i="11"/>
  <c r="Y297" i="11"/>
  <c r="Y488" i="11"/>
  <c r="Y135" i="11"/>
  <c r="Y401" i="11"/>
  <c r="Y945" i="11"/>
  <c r="Y832" i="11"/>
  <c r="Y513" i="11"/>
  <c r="Y643" i="11"/>
  <c r="Y232" i="11"/>
  <c r="Y44" i="11"/>
  <c r="Y468" i="11"/>
  <c r="Y878" i="11"/>
  <c r="Y395" i="11"/>
  <c r="Y631" i="11"/>
  <c r="Y796" i="11"/>
  <c r="Y614" i="11"/>
  <c r="Y333" i="11"/>
  <c r="Y506" i="11"/>
  <c r="Y331" i="11"/>
  <c r="Y781" i="11"/>
  <c r="Y304" i="11"/>
  <c r="Y224" i="11"/>
  <c r="Y346" i="11"/>
  <c r="Y29" i="11"/>
  <c r="Y876" i="11"/>
  <c r="Y971" i="11"/>
  <c r="Y928" i="11"/>
  <c r="Y469" i="11"/>
  <c r="Y497" i="11"/>
  <c r="Y170" i="11"/>
  <c r="Y209" i="11"/>
  <c r="Y811" i="11"/>
  <c r="Y259" i="11"/>
  <c r="Y638" i="11"/>
  <c r="Y235" i="11"/>
  <c r="Y756" i="11"/>
  <c r="Y868" i="11"/>
  <c r="Y734" i="11"/>
  <c r="Y491" i="11"/>
  <c r="Y760" i="11"/>
  <c r="Y914" i="11"/>
  <c r="Y524" i="11"/>
  <c r="Y989" i="11"/>
  <c r="Y392" i="11"/>
  <c r="Y442" i="11"/>
  <c r="Y180" i="11"/>
  <c r="Y166" i="11"/>
  <c r="Y98" i="11"/>
  <c r="Y516" i="11"/>
  <c r="Y295" i="11"/>
  <c r="Y380" i="11"/>
  <c r="Y536" i="11"/>
  <c r="Y533" i="11"/>
  <c r="Y444" i="11"/>
  <c r="Y752" i="11"/>
  <c r="Y874" i="11"/>
  <c r="Y104" i="11"/>
  <c r="Y183" i="11"/>
  <c r="Y542" i="11"/>
  <c r="Y101" i="11"/>
  <c r="Y917" i="11"/>
  <c r="Y958" i="11"/>
  <c r="Y375" i="11"/>
  <c r="Y777" i="11"/>
  <c r="Y960" i="11"/>
  <c r="Y58" i="11"/>
  <c r="Y165" i="11"/>
  <c r="Y434" i="11"/>
  <c r="Y493" i="11"/>
  <c r="Y906" i="11"/>
  <c r="Y440" i="11"/>
  <c r="Y83" i="11"/>
  <c r="Y794" i="11"/>
  <c r="Y65" i="11"/>
  <c r="Y640" i="11"/>
  <c r="Y845" i="11"/>
  <c r="Y319" i="11"/>
  <c r="Y249" i="11"/>
  <c r="Y784" i="11"/>
  <c r="Y217" i="11"/>
  <c r="Y25" i="11"/>
  <c r="Y188" i="11"/>
  <c r="Y223" i="11"/>
  <c r="Y702" i="11"/>
  <c r="Y863" i="11"/>
  <c r="Y586" i="11"/>
  <c r="Y723" i="11"/>
  <c r="Y43" i="11"/>
  <c r="Y670" i="11"/>
  <c r="Y553" i="11"/>
  <c r="Y238" i="11"/>
  <c r="Y769" i="11"/>
  <c r="Y80" i="11"/>
  <c r="Y975" i="11"/>
  <c r="Y842" i="11"/>
  <c r="Y420" i="11"/>
  <c r="Y817" i="11"/>
  <c r="Y754" i="11"/>
  <c r="Y464" i="11"/>
  <c r="Y927" i="11"/>
  <c r="Y487" i="11"/>
  <c r="Y67" i="11"/>
  <c r="Y646" i="11"/>
  <c r="Y237" i="11"/>
  <c r="Y91" i="11"/>
  <c r="Y771" i="11"/>
  <c r="Y545" i="11"/>
  <c r="Y505" i="11"/>
  <c r="Y155" i="11"/>
  <c r="Y963" i="11"/>
  <c r="Y581" i="11"/>
  <c r="Y572" i="11"/>
  <c r="Y76" i="11"/>
  <c r="Y677" i="11"/>
  <c r="Y554" i="11"/>
  <c r="Y240" i="11"/>
  <c r="Y686" i="11"/>
  <c r="Y713" i="11"/>
  <c r="Y157" i="11"/>
  <c r="Y129" i="11"/>
  <c r="Y807" i="11"/>
  <c r="Y881" i="11"/>
  <c r="Y28" i="11"/>
  <c r="Y997" i="11"/>
  <c r="Y595" i="11"/>
  <c r="Y903" i="11"/>
  <c r="Y904" i="11"/>
  <c r="Y694" i="11"/>
  <c r="Y478" i="11"/>
  <c r="Y85" i="11"/>
  <c r="Y675" i="11"/>
  <c r="Y409" i="11"/>
  <c r="Y443" i="11"/>
  <c r="Y893" i="11"/>
  <c r="Y453" i="11"/>
  <c r="Y403" i="11"/>
  <c r="Y187" i="11"/>
  <c r="Y428" i="11"/>
  <c r="Y762" i="11"/>
  <c r="Y521" i="11"/>
  <c r="Y47" i="11"/>
  <c r="Y8" i="11"/>
  <c r="Y780" i="11"/>
  <c r="Y64" i="11"/>
  <c r="Y942" i="11"/>
  <c r="Y831" i="11"/>
  <c r="Y86" i="11"/>
  <c r="Y159" i="11"/>
  <c r="Y512" i="11"/>
  <c r="Y220" i="11"/>
  <c r="Y221" i="11"/>
  <c r="Y890" i="11"/>
  <c r="Y915" i="11"/>
  <c r="Y36" i="11"/>
  <c r="Y613" i="11"/>
  <c r="Y178" i="11"/>
  <c r="Y327" i="11"/>
  <c r="Y308" i="11"/>
  <c r="Y766" i="11"/>
  <c r="Y366" i="11"/>
  <c r="Y757" i="11"/>
  <c r="Y437" i="11"/>
  <c r="Y105" i="11"/>
  <c r="Y6" i="11"/>
  <c r="Y20" i="11"/>
  <c r="Y345" i="11"/>
  <c r="Y167" i="11"/>
  <c r="Y919" i="11"/>
  <c r="Y127" i="11"/>
  <c r="Y385" i="11"/>
  <c r="Y40" i="11"/>
  <c r="Y541" i="11"/>
  <c r="Y776" i="11"/>
  <c r="Y116" i="11"/>
  <c r="Y858" i="11"/>
  <c r="Y556" i="11"/>
  <c r="Y250" i="11"/>
  <c r="Y834" i="11"/>
  <c r="Y193" i="11"/>
  <c r="Y630" i="11"/>
  <c r="Y918" i="11"/>
  <c r="Y793" i="11"/>
  <c r="Y114" i="11"/>
  <c r="Y711" i="11"/>
  <c r="Y479" i="11"/>
  <c r="Y585" i="11"/>
  <c r="Y63" i="11"/>
  <c r="Y473" i="11"/>
  <c r="Y835" i="11"/>
  <c r="Y593" i="11"/>
  <c r="Y570" i="11"/>
  <c r="Y112" i="11"/>
  <c r="Y342" i="11"/>
  <c r="Y173" i="11"/>
  <c r="Y883" i="11"/>
  <c r="Y269" i="11"/>
  <c r="Y289" i="11"/>
  <c r="Y654" i="11"/>
  <c r="Y788" i="11"/>
  <c r="Y650" i="11"/>
  <c r="Y273" i="11"/>
  <c r="Y644" i="11"/>
  <c r="Y705" i="11"/>
  <c r="Y573" i="11"/>
  <c r="Y818" i="11"/>
  <c r="Y738" i="11"/>
  <c r="Y455" i="11"/>
  <c r="Y626" i="11"/>
  <c r="Y445" i="11"/>
  <c r="Y804" i="11"/>
  <c r="Y658" i="11"/>
  <c r="Y119" i="11"/>
  <c r="Y310" i="11"/>
  <c r="Y889" i="11"/>
  <c r="Y18" i="11"/>
  <c r="Y315" i="11"/>
  <c r="Y59" i="11"/>
  <c r="Y275" i="11"/>
  <c r="Y768" i="11"/>
  <c r="Y522" i="11"/>
  <c r="Y460" i="11"/>
  <c r="Y495" i="11"/>
  <c r="Y619" i="11"/>
  <c r="Y560" i="11"/>
  <c r="Y693" i="11"/>
  <c r="Y262" i="11"/>
  <c r="Y735" i="11"/>
  <c r="Y1002" i="11"/>
  <c r="Y485" i="11"/>
  <c r="Y75" i="11"/>
  <c r="Y197" i="11"/>
  <c r="Y843" i="11"/>
  <c r="Y778" i="11"/>
  <c r="Y100" i="11"/>
  <c r="Y314" i="11"/>
  <c r="Y215" i="11"/>
  <c r="Y957" i="11"/>
  <c r="Y908" i="11"/>
  <c r="Y202" i="11"/>
  <c r="Y263" i="11"/>
  <c r="Y663" i="11"/>
  <c r="Y799" i="11"/>
  <c r="Y66" i="11"/>
  <c r="Y879" i="11"/>
  <c r="Y684" i="11"/>
  <c r="Y900" i="11"/>
  <c r="Y902" i="11"/>
  <c r="Y999" i="11"/>
  <c r="Y92" i="11"/>
  <c r="Y795" i="11"/>
  <c r="Y664" i="11"/>
  <c r="Y77" i="11"/>
  <c r="Y3" i="11"/>
  <c r="Y662" i="11"/>
  <c r="Y218" i="11"/>
  <c r="Y27" i="11"/>
  <c r="Y800" i="11"/>
  <c r="Y952" i="11"/>
  <c r="Y174" i="11"/>
  <c r="Y125" i="11"/>
  <c r="Y61" i="11"/>
  <c r="Y708" i="11"/>
  <c r="Y317" i="11"/>
  <c r="Y349" i="11"/>
  <c r="Y959" i="11"/>
  <c r="Y309" i="11"/>
  <c r="Y356" i="11"/>
  <c r="Y749" i="11"/>
  <c r="Y666" i="11"/>
  <c r="Y435" i="11"/>
  <c r="Y751" i="11"/>
  <c r="Y276" i="11"/>
  <c r="Y767" i="11"/>
  <c r="Y96" i="11"/>
  <c r="Y792" i="11"/>
  <c r="Y292" i="11"/>
  <c r="Y290" i="11"/>
  <c r="Y534" i="11"/>
  <c r="Y489" i="11"/>
  <c r="Y470" i="11"/>
  <c r="Y849" i="11"/>
  <c r="Y302" i="11"/>
  <c r="Y268" i="11"/>
  <c r="Y205" i="11"/>
  <c r="Y854" i="11"/>
  <c r="Y153" i="11"/>
  <c r="Y825" i="11"/>
  <c r="Y347" i="11"/>
  <c r="Y71" i="11"/>
  <c r="Y160" i="11"/>
  <c r="Y222" i="11"/>
  <c r="Y543" i="11"/>
  <c r="Y281" i="11"/>
  <c r="Y731" i="11"/>
  <c r="Y922" i="11"/>
  <c r="Y745" i="11"/>
  <c r="Y544" i="11"/>
  <c r="Y665" i="11"/>
  <c r="Y557" i="11"/>
  <c r="Y231" i="11"/>
  <c r="Y582" i="11"/>
  <c r="Y867" i="11"/>
  <c r="Y765" i="11"/>
  <c r="Y584" i="11"/>
  <c r="Y637" i="11"/>
  <c r="Y627" i="11"/>
  <c r="Y587" i="11"/>
  <c r="Y398" i="11"/>
  <c r="Y149" i="11"/>
  <c r="Y972" i="11"/>
  <c r="Y136" i="11"/>
  <c r="Y921" i="11"/>
  <c r="Y744" i="11"/>
  <c r="Y700" i="11"/>
  <c r="Y405" i="11"/>
  <c r="Y130" i="11"/>
  <c r="Y49" i="11"/>
  <c r="Y653" i="11"/>
  <c r="Y89" i="11"/>
  <c r="Y604" i="11"/>
  <c r="Y939" i="11"/>
  <c r="Y391" i="11"/>
  <c r="Y674" i="11"/>
  <c r="Y697" i="11"/>
  <c r="Y4" i="11"/>
  <c r="Y260" i="11"/>
  <c r="Y357" i="11"/>
  <c r="Y246" i="11"/>
  <c r="Y610" i="11"/>
  <c r="Y763" i="11"/>
  <c r="Y325" i="11"/>
  <c r="Y301" i="11"/>
  <c r="Y993" i="11"/>
  <c r="Y381" i="11"/>
  <c r="Y964" i="11"/>
  <c r="Y477" i="11"/>
  <c r="Y210" i="11"/>
  <c r="Y974" i="11"/>
  <c r="Y672" i="11"/>
  <c r="Y759" i="11"/>
  <c r="Y141" i="11"/>
  <c r="Y329" i="11"/>
  <c r="Y624" i="11"/>
  <c r="Y133" i="11"/>
  <c r="Y335" i="11"/>
  <c r="Y258" i="11"/>
  <c r="Y373" i="11"/>
  <c r="Y1001" i="11"/>
  <c r="Y988" i="11"/>
  <c r="Y839" i="11"/>
  <c r="Y148" i="11"/>
  <c r="Y37" i="11"/>
  <c r="Y30" i="11"/>
  <c r="Y750" i="11"/>
  <c r="Y855" i="11"/>
  <c r="Y730" i="11"/>
  <c r="Y929" i="11"/>
  <c r="Y740" i="11"/>
  <c r="Y537" i="11"/>
  <c r="Y198" i="11"/>
  <c r="Y755" i="11"/>
  <c r="Y32" i="11"/>
  <c r="Y161" i="11"/>
  <c r="Y897" i="11"/>
  <c r="Y283" i="11"/>
  <c r="Y284" i="11"/>
  <c r="Y527" i="11"/>
  <c r="Y70" i="11"/>
  <c r="Y648" i="11"/>
  <c r="Y561" i="11"/>
  <c r="Y134" i="11"/>
  <c r="Y551" i="11"/>
  <c r="Y418" i="11"/>
  <c r="Y426" i="11"/>
  <c r="Y82" i="11"/>
  <c r="Y88" i="11"/>
  <c r="Y382" i="11"/>
  <c r="Y416" i="11"/>
  <c r="Y279" i="11"/>
  <c r="Y344" i="11"/>
  <c r="Y19" i="11"/>
  <c r="Y298" i="11"/>
  <c r="Y884" i="11"/>
  <c r="Y303" i="11"/>
  <c r="Y872" i="11"/>
  <c r="Y425" i="11"/>
  <c r="Y97" i="11"/>
  <c r="Y313" i="11"/>
  <c r="Y803" i="11"/>
  <c r="Y984" i="11"/>
  <c r="Y703" i="11"/>
  <c r="Y185" i="11"/>
  <c r="Y715" i="11"/>
  <c r="Y399" i="11"/>
  <c r="Y955" i="11"/>
  <c r="Y448" i="11"/>
  <c r="Y580" i="11"/>
  <c r="Y549" i="11"/>
  <c r="Y934" i="11"/>
  <c r="Y377" i="11"/>
  <c r="Y709" i="11"/>
  <c r="Y687" i="11"/>
  <c r="Y128" i="11"/>
  <c r="Y829" i="11"/>
  <c r="Y447" i="11"/>
  <c r="Y857" i="11"/>
  <c r="Y35" i="11"/>
  <c r="Y753" i="11"/>
  <c r="Y207" i="11"/>
  <c r="Y433" i="11"/>
  <c r="Y272" i="11"/>
  <c r="Y171" i="11"/>
  <c r="Y412" i="11"/>
  <c r="Y323" i="11"/>
  <c r="Y970" i="11"/>
  <c r="Y625" i="11"/>
  <c r="Y481" i="11"/>
  <c r="Y655" i="11"/>
  <c r="Y568" i="11"/>
  <c r="Y933" i="11"/>
  <c r="Y714" i="11"/>
  <c r="Y482" i="11"/>
  <c r="Y559" i="11"/>
  <c r="Y326" i="11"/>
  <c r="Y196" i="11"/>
  <c r="Y186" i="11"/>
  <c r="Y678" i="11"/>
  <c r="Y150" i="11"/>
  <c r="Y330" i="11"/>
  <c r="Y22" i="11"/>
  <c r="Y657" i="11"/>
  <c r="Y184" i="11"/>
  <c r="Y34" i="11"/>
  <c r="Y962" i="11"/>
  <c r="Y951" i="11"/>
  <c r="Y996" i="11"/>
  <c r="Y940" i="11"/>
  <c r="Y175" i="11"/>
  <c r="Y225" i="11"/>
  <c r="Y248" i="11"/>
  <c r="Y967" i="11"/>
  <c r="Y467" i="11"/>
  <c r="Y57" i="11"/>
  <c r="Y547" i="11"/>
  <c r="Y282" i="11"/>
  <c r="Y322" i="11"/>
  <c r="Y472" i="11"/>
  <c r="Y548" i="11"/>
  <c r="Y977" i="11"/>
  <c r="Y496" i="11"/>
  <c r="Y208" i="11"/>
  <c r="Y851" i="11"/>
  <c r="Y808" i="11"/>
  <c r="Y668" i="11"/>
  <c r="Y569" i="11"/>
  <c r="BJ2" i="11"/>
  <c r="AX2" i="12" s="1"/>
  <c r="BI2" i="11"/>
  <c r="AW2" i="12" s="1"/>
  <c r="BH2" i="11"/>
  <c r="AV2" i="12" s="1"/>
  <c r="Y943" i="11"/>
  <c r="Y7" i="11"/>
  <c r="Y841" i="11"/>
  <c r="Y430" i="11"/>
  <c r="Y45" i="11"/>
  <c r="Y62" i="11"/>
  <c r="Y618" i="11"/>
  <c r="Y441" i="11"/>
  <c r="Y94" i="11"/>
  <c r="Y252" i="11"/>
  <c r="Y11" i="11"/>
  <c r="Y340" i="11"/>
  <c r="Y400" i="11"/>
  <c r="Y419" i="11"/>
  <c r="Y576" i="11"/>
  <c r="Y600" i="11"/>
  <c r="Y162" i="11"/>
  <c r="Y212" i="11"/>
  <c r="Y379" i="11"/>
  <c r="Y271" i="11"/>
  <c r="Y591" i="11"/>
  <c r="Y361" i="11"/>
  <c r="Y50" i="11"/>
  <c r="Y607" i="11"/>
  <c r="Y274" i="11"/>
  <c r="Y980" i="11"/>
  <c r="Y611" i="11"/>
  <c r="Y597" i="11"/>
  <c r="Y797" i="11"/>
  <c r="Y594" i="11"/>
  <c r="Y649" i="11"/>
  <c r="Y351" i="11"/>
  <c r="Y390" i="11"/>
  <c r="Y355" i="11"/>
  <c r="Y514" i="11"/>
  <c r="Y142" i="11"/>
  <c r="Y228" i="11"/>
  <c r="Y846" i="11"/>
  <c r="Y316" i="11"/>
  <c r="Y102" i="11"/>
  <c r="Y476" i="11"/>
  <c r="Y761" i="11"/>
  <c r="Y72" i="11"/>
  <c r="Y350" i="11"/>
  <c r="Y81" i="11"/>
  <c r="Y774" i="11"/>
  <c r="Y583" i="11"/>
  <c r="Y920" i="11"/>
  <c r="Y261" i="11"/>
  <c r="Y869" i="11"/>
  <c r="Y484" i="11"/>
  <c r="Y450" i="11"/>
  <c r="Y236" i="11"/>
  <c r="Y529" i="11"/>
  <c r="Y826" i="11"/>
  <c r="Y636" i="11"/>
  <c r="Y51" i="11"/>
  <c r="Y343" i="11"/>
  <c r="Y147" i="11"/>
  <c r="Y523" i="11"/>
  <c r="Y123" i="11"/>
  <c r="Y865" i="11"/>
  <c r="Y592" i="11"/>
  <c r="Y809" i="11"/>
  <c r="Y138" i="11"/>
  <c r="Y501" i="11"/>
  <c r="Y747" i="11"/>
  <c r="Y699" i="11"/>
  <c r="Y26" i="11"/>
  <c r="Y52" i="11"/>
  <c r="Y645" i="11"/>
  <c r="Y606" i="11"/>
  <c r="Y140" i="11"/>
  <c r="Y337" i="11"/>
  <c r="Y360" i="11"/>
  <c r="Y16" i="11"/>
  <c r="Y772" i="11"/>
  <c r="Y177" i="11"/>
  <c r="Y720" i="11"/>
  <c r="Y733" i="11"/>
  <c r="Y438" i="11"/>
  <c r="Y451" i="11"/>
  <c r="Y69" i="11"/>
  <c r="Y285" i="11"/>
  <c r="Y365" i="11"/>
  <c r="Y885" i="11"/>
  <c r="Y520" i="11"/>
  <c r="Y328" i="11"/>
  <c r="Y564" i="11"/>
  <c r="Y17" i="11"/>
  <c r="Y368" i="11"/>
  <c r="Y216" i="11"/>
  <c r="Y976" i="11"/>
  <c r="Y332" i="11"/>
  <c r="Y267" i="11"/>
  <c r="Y739" i="11"/>
  <c r="Y870" i="11"/>
  <c r="Y389" i="11"/>
  <c r="Y206" i="11"/>
  <c r="Y775" i="11"/>
  <c r="Y452" i="11"/>
  <c r="Y79" i="11"/>
  <c r="Y995" i="11"/>
  <c r="Y402" i="11"/>
  <c r="Y944" i="11"/>
  <c r="Y376" i="11"/>
  <c r="Y912" i="11"/>
  <c r="Y194" i="11"/>
  <c r="Y404" i="11"/>
  <c r="Y616" i="11"/>
  <c r="Y949" i="11"/>
  <c r="Y538" i="11"/>
  <c r="Y899" i="11"/>
  <c r="Y498" i="11"/>
  <c r="Y888" i="11"/>
  <c r="Y886" i="11"/>
  <c r="Y456" i="11"/>
  <c r="Y729" i="11"/>
  <c r="Y810" i="11"/>
  <c r="Y459" i="11"/>
  <c r="Y979" i="11"/>
  <c r="Y192" i="11"/>
  <c r="Y981" i="11"/>
  <c r="Y566" i="11"/>
  <c r="Y837" i="11"/>
  <c r="Y176" i="11"/>
  <c r="Y887" i="11"/>
  <c r="Y229" i="11"/>
  <c r="Y378" i="11"/>
  <c r="Y363" i="11"/>
  <c r="Y38" i="11"/>
  <c r="Y936" i="11"/>
  <c r="Y502" i="11"/>
  <c r="Y635" i="11"/>
  <c r="Y190" i="11"/>
  <c r="Y117" i="11"/>
  <c r="Y407" i="11"/>
  <c r="Y861" i="11"/>
  <c r="Y341" i="11"/>
  <c r="Y859" i="11"/>
  <c r="Y359" i="11"/>
  <c r="Y247" i="11"/>
  <c r="Y608" i="11"/>
  <c r="Y226" i="11"/>
  <c r="Y291" i="11"/>
  <c r="Y424" i="11"/>
  <c r="Y862" i="11"/>
  <c r="Y475" i="11"/>
  <c r="Y244" i="11"/>
  <c r="Y978" i="11"/>
  <c r="Y721" i="11"/>
  <c r="Y179" i="11"/>
  <c r="Y651" i="11"/>
  <c r="Y913" i="11"/>
  <c r="Y925" i="11"/>
  <c r="Y926" i="11"/>
  <c r="Y95" i="11"/>
  <c r="Y348" i="11"/>
  <c r="Y384" i="11"/>
  <c r="Y239" i="11"/>
  <c r="Y968" i="11"/>
  <c r="Y115" i="11"/>
  <c r="Y748" i="11"/>
  <c r="Y68" i="11"/>
  <c r="Y724" i="11"/>
  <c r="Y966" i="11"/>
  <c r="Y567" i="11"/>
  <c r="Y517" i="11"/>
  <c r="Y599" i="11"/>
  <c r="Y54" i="11"/>
  <c r="Y892" i="11"/>
  <c r="Y785" i="11"/>
  <c r="Y727" i="11"/>
  <c r="Y204" i="11"/>
  <c r="Y941" i="11"/>
  <c r="Y471" i="11"/>
  <c r="Y737" i="11"/>
  <c r="Y741" i="11"/>
  <c r="Y103" i="11"/>
  <c r="Y339" i="11"/>
  <c r="Y234" i="11"/>
  <c r="Y446" i="11"/>
  <c r="Y211" i="11"/>
  <c r="Y56" i="11"/>
  <c r="Y875" i="11"/>
  <c r="Y338" i="11"/>
  <c r="Y853" i="11"/>
  <c r="Y555" i="11"/>
  <c r="Y820" i="11"/>
  <c r="Y14" i="11"/>
  <c r="Y615" i="11"/>
  <c r="Y23" i="11"/>
  <c r="Y742" i="11"/>
  <c r="Y307" i="11"/>
  <c r="Y712" i="11"/>
  <c r="Y814" i="11"/>
  <c r="Y106" i="11"/>
  <c r="Y78" i="11"/>
  <c r="Y429" i="11"/>
  <c r="Y277" i="11"/>
  <c r="Y386" i="11"/>
  <c r="Y320" i="11"/>
  <c r="Y701" i="11"/>
  <c r="Y24" i="11"/>
  <c r="Y758" i="11"/>
  <c r="Y324" i="11"/>
  <c r="Y791" i="11"/>
  <c r="Y812" i="11"/>
  <c r="Y632" i="11"/>
  <c r="Y515" i="11"/>
  <c r="Y647" i="11"/>
  <c r="Y422" i="11"/>
  <c r="Y770" i="11"/>
  <c r="Y617" i="11"/>
  <c r="Y681" i="11"/>
  <c r="Y483" i="11"/>
  <c r="Y571" i="11"/>
  <c r="Y113" i="11"/>
  <c r="Y725" i="11"/>
  <c r="Y387" i="11"/>
  <c r="Y120" i="11"/>
  <c r="Y131" i="11"/>
  <c r="Y577" i="11"/>
  <c r="Y726" i="11"/>
  <c r="Y823" i="11"/>
  <c r="Y256" i="11"/>
  <c r="Y802" i="11"/>
  <c r="Y525" i="11"/>
  <c r="Y819" i="11"/>
  <c r="Y692" i="11"/>
  <c r="Y508" i="11"/>
  <c r="Y642" i="11"/>
  <c r="Y716" i="11"/>
  <c r="Y601" i="11"/>
  <c r="Y787" i="11"/>
  <c r="Y954" i="11"/>
  <c r="Y294" i="11"/>
  <c r="Y659" i="11"/>
  <c r="Y671" i="11"/>
  <c r="Y414" i="11"/>
  <c r="Y87" i="11"/>
  <c r="Y300" i="11"/>
  <c r="Y660" i="11"/>
  <c r="Y938" i="11"/>
  <c r="Y717" i="11"/>
  <c r="Y321" i="11"/>
  <c r="Y822" i="11"/>
  <c r="Y519" i="11"/>
  <c r="Y126" i="11"/>
  <c r="Y334" i="11"/>
  <c r="Y84" i="11"/>
  <c r="Y411" i="11"/>
  <c r="Y782" i="11"/>
  <c r="Y895" i="11"/>
  <c r="Y299" i="11"/>
  <c r="Y546" i="11"/>
  <c r="Y628" i="11"/>
  <c r="Y946" i="11"/>
  <c r="Y816" i="11"/>
  <c r="Y154" i="11"/>
  <c r="Y439" i="11"/>
  <c r="Y109" i="11"/>
  <c r="Y991" i="11"/>
  <c r="Y882" i="11"/>
  <c r="Y48" i="11"/>
  <c r="Y656" i="11"/>
  <c r="Y830" i="11"/>
  <c r="Y704" i="11"/>
  <c r="Y146" i="11"/>
  <c r="Y612" i="11"/>
  <c r="Y227" i="11"/>
  <c r="Y241" i="11"/>
  <c r="Y824" i="11"/>
  <c r="Y880" i="11"/>
  <c r="Y53" i="11"/>
  <c r="Y931" i="11"/>
  <c r="Y121" i="11"/>
  <c r="Y909" i="11"/>
  <c r="Y598" i="11"/>
  <c r="Y629" i="11"/>
  <c r="Y994" i="11"/>
  <c r="S5" i="18"/>
  <c r="O2" i="12"/>
  <c r="M1" i="12" s="1"/>
  <c r="M10" i="18"/>
  <c r="N9" i="18"/>
  <c r="O9" i="18"/>
  <c r="AA1" i="12"/>
  <c r="Y2" i="12"/>
  <c r="Z1" i="12"/>
  <c r="X2" i="12"/>
  <c r="BG2" i="11"/>
  <c r="AU2" i="12" s="1"/>
  <c r="AL9" i="11" l="1"/>
  <c r="AL8" i="11"/>
  <c r="AB6" i="11"/>
  <c r="AG7" i="11"/>
  <c r="AL24" i="11"/>
  <c r="AL23" i="11"/>
  <c r="AL22" i="11"/>
  <c r="AB14" i="11"/>
  <c r="AB11" i="11"/>
  <c r="AG19" i="11"/>
  <c r="AB16" i="11"/>
  <c r="AG20" i="11"/>
  <c r="AB15" i="11"/>
  <c r="AB13" i="11"/>
  <c r="S6" i="18"/>
  <c r="X339" i="11"/>
  <c r="X721" i="11"/>
  <c r="X816" i="11"/>
  <c r="X375" i="11"/>
  <c r="X160" i="11"/>
  <c r="X571" i="11"/>
  <c r="X787" i="11"/>
  <c r="X982" i="11"/>
  <c r="X420" i="11"/>
  <c r="X924" i="11"/>
  <c r="X448" i="11"/>
  <c r="X506" i="11"/>
  <c r="X930" i="11"/>
  <c r="X858" i="11"/>
  <c r="X820" i="11"/>
  <c r="X359" i="11"/>
  <c r="X875" i="11"/>
  <c r="X393" i="11"/>
  <c r="X124" i="11"/>
  <c r="X175" i="11"/>
  <c r="X423" i="11"/>
  <c r="X514" i="11"/>
  <c r="X947" i="11"/>
  <c r="X389" i="11"/>
  <c r="X320" i="11"/>
  <c r="X58" i="11"/>
  <c r="X752" i="11"/>
  <c r="X954" i="11"/>
  <c r="X974" i="11"/>
  <c r="X151" i="11"/>
  <c r="X308" i="11"/>
  <c r="X582" i="11"/>
  <c r="X461" i="11"/>
  <c r="X444" i="11"/>
  <c r="X642" i="11"/>
  <c r="X350" i="11"/>
  <c r="X166" i="11"/>
  <c r="X163" i="11"/>
  <c r="X941" i="11"/>
  <c r="X472" i="11"/>
  <c r="X36" i="11"/>
  <c r="X821" i="11"/>
  <c r="X330" i="11"/>
  <c r="X39" i="11"/>
  <c r="X322" i="11"/>
  <c r="X135" i="11"/>
  <c r="X873" i="11"/>
  <c r="X281" i="11"/>
  <c r="X21" i="11"/>
  <c r="X806" i="11"/>
  <c r="X683" i="11"/>
  <c r="X807" i="11"/>
  <c r="X203" i="11"/>
  <c r="X235" i="11"/>
  <c r="X41" i="11"/>
  <c r="X297" i="11"/>
  <c r="X169" i="11"/>
  <c r="X685" i="11"/>
  <c r="X272" i="11"/>
  <c r="X712" i="11"/>
  <c r="X714" i="11"/>
  <c r="X252" i="11"/>
  <c r="X592" i="11"/>
  <c r="X19" i="11"/>
  <c r="X906" i="11"/>
  <c r="X25" i="11"/>
  <c r="X782" i="11"/>
  <c r="X356" i="11"/>
  <c r="X539" i="11"/>
  <c r="X617" i="11"/>
  <c r="X653" i="11"/>
  <c r="X757" i="11"/>
  <c r="X264" i="11"/>
  <c r="X980" i="11"/>
  <c r="X290" i="11"/>
  <c r="X482" i="11"/>
  <c r="X132" i="11"/>
  <c r="X838" i="11"/>
  <c r="X328" i="11"/>
  <c r="X779" i="11"/>
  <c r="X778" i="11"/>
  <c r="X289" i="11"/>
  <c r="X412" i="11"/>
  <c r="X647" i="11"/>
  <c r="X552" i="11"/>
  <c r="X404" i="11"/>
  <c r="X883" i="11"/>
  <c r="X97" i="11"/>
  <c r="X303" i="11"/>
  <c r="X438" i="11"/>
  <c r="X978" i="11"/>
  <c r="X623" i="11"/>
  <c r="X997" i="11"/>
  <c r="X68" i="11"/>
  <c r="X969" i="11"/>
  <c r="X934" i="11"/>
  <c r="X388" i="11"/>
  <c r="X846" i="11"/>
  <c r="X122" i="11"/>
  <c r="X107" i="11"/>
  <c r="X431" i="11"/>
  <c r="X304" i="11"/>
  <c r="X274" i="11"/>
  <c r="X212" i="11"/>
  <c r="X266" i="11"/>
  <c r="X1001" i="11"/>
  <c r="X646" i="11"/>
  <c r="X605" i="11"/>
  <c r="X241" i="11"/>
  <c r="X385" i="11"/>
  <c r="X862" i="11"/>
  <c r="X523" i="11"/>
  <c r="X770" i="11"/>
  <c r="X474" i="11"/>
  <c r="X724" i="11"/>
  <c r="X394" i="11"/>
  <c r="X457" i="11"/>
  <c r="X628" i="11"/>
  <c r="X171" i="11"/>
  <c r="X179" i="11"/>
  <c r="X921" i="11"/>
  <c r="X675" i="11"/>
  <c r="X503" i="11"/>
  <c r="X217" i="11"/>
  <c r="X872" i="11"/>
  <c r="X688" i="11"/>
  <c r="X789" i="11"/>
  <c r="X233" i="11"/>
  <c r="X666" i="11"/>
  <c r="X287" i="11"/>
  <c r="X401" i="11"/>
  <c r="X831" i="11"/>
  <c r="X654" i="11"/>
  <c r="X40" i="11"/>
  <c r="X703" i="11"/>
  <c r="X900" i="11"/>
  <c r="X910" i="11"/>
  <c r="X191" i="11"/>
  <c r="X200" i="11"/>
  <c r="X437" i="11"/>
  <c r="X810" i="11"/>
  <c r="X157" i="11"/>
  <c r="X546" i="11"/>
  <c r="X130" i="11"/>
  <c r="X819" i="11"/>
  <c r="X543" i="11"/>
  <c r="X955" i="11"/>
  <c r="X949" i="11"/>
  <c r="X398" i="11"/>
  <c r="X406" i="11"/>
  <c r="X189" i="11"/>
  <c r="X771" i="11"/>
  <c r="X512" i="11"/>
  <c r="X665" i="11"/>
  <c r="X553" i="11"/>
  <c r="X475" i="11"/>
  <c r="X644" i="11"/>
  <c r="X912" i="11"/>
  <c r="X765" i="11"/>
  <c r="X833" i="11"/>
  <c r="X292" i="11"/>
  <c r="X195" i="11"/>
  <c r="X453" i="11"/>
  <c r="X635" i="11"/>
  <c r="X828" i="11"/>
  <c r="X494" i="11"/>
  <c r="X717" i="11"/>
  <c r="X490" i="11"/>
  <c r="X139" i="11"/>
  <c r="X632" i="11"/>
  <c r="X20" i="11"/>
  <c r="X363" i="11"/>
  <c r="X364" i="11"/>
  <c r="X410" i="11"/>
  <c r="X557" i="11"/>
  <c r="X485" i="11"/>
  <c r="X353" i="11"/>
  <c r="X190" i="11"/>
  <c r="X590" i="11"/>
  <c r="X892" i="11"/>
  <c r="X561" i="11"/>
  <c r="X59" i="11"/>
  <c r="X405" i="11"/>
  <c r="X832" i="11"/>
  <c r="X47" i="11"/>
  <c r="X56" i="11"/>
  <c r="X111" i="11"/>
  <c r="X637" i="11"/>
  <c r="X53" i="11"/>
  <c r="X603" i="11"/>
  <c r="X940" i="11"/>
  <c r="X265" i="11"/>
  <c r="X28" i="11"/>
  <c r="X972" i="11"/>
  <c r="X668" i="11"/>
  <c r="X922" i="11"/>
  <c r="X204" i="11"/>
  <c r="X341" i="11"/>
  <c r="X88" i="11"/>
  <c r="X115" i="11"/>
  <c r="X567" i="11"/>
  <c r="X279" i="11"/>
  <c r="X491" i="11"/>
  <c r="X572" i="11"/>
  <c r="X596" i="11"/>
  <c r="X566" i="11"/>
  <c r="X726" i="11"/>
  <c r="X78" i="11"/>
  <c r="X1002" i="11"/>
  <c r="X802" i="11"/>
  <c r="X710" i="11"/>
  <c r="X748" i="11"/>
  <c r="X242" i="11"/>
  <c r="X61" i="11"/>
  <c r="X349" i="11"/>
  <c r="X965" i="11"/>
  <c r="X67" i="11"/>
  <c r="X238" i="11"/>
  <c r="X737" i="11"/>
  <c r="X402" i="11"/>
  <c r="X942" i="11"/>
  <c r="X938" i="11"/>
  <c r="X649" i="11"/>
  <c r="X633" i="11"/>
  <c r="X106" i="11"/>
  <c r="X432" i="11"/>
  <c r="X489" i="11"/>
  <c r="X774" i="11"/>
  <c r="X84" i="11"/>
  <c r="X60" i="11"/>
  <c r="X641" i="11"/>
  <c r="X336" i="11"/>
  <c r="X660" i="11"/>
  <c r="X327" i="11"/>
  <c r="X583" i="11"/>
  <c r="X127" i="11"/>
  <c r="X744" i="11"/>
  <c r="X118" i="11"/>
  <c r="X196" i="11"/>
  <c r="X261" i="11"/>
  <c r="X776" i="11"/>
  <c r="X894" i="11"/>
  <c r="X269" i="11"/>
  <c r="X360" i="11"/>
  <c r="X168" i="11"/>
  <c r="X313" i="11"/>
  <c r="X591" i="11"/>
  <c r="X540" i="11"/>
  <c r="X943" i="11"/>
  <c r="X526" i="11"/>
  <c r="X465" i="11"/>
  <c r="X493" i="11"/>
  <c r="X48" i="11"/>
  <c r="X3" i="11"/>
  <c r="X239" i="11"/>
  <c r="X134" i="11"/>
  <c r="X734" i="11"/>
  <c r="X823" i="11"/>
  <c r="X777" i="11"/>
  <c r="X462" i="11"/>
  <c r="X719" i="11"/>
  <c r="X176" i="11"/>
  <c r="X817" i="11"/>
  <c r="X913" i="11"/>
  <c r="X711" i="11"/>
  <c r="X156" i="11"/>
  <c r="X240" i="11"/>
  <c r="X408" i="11"/>
  <c r="X733" i="11"/>
  <c r="X100" i="11"/>
  <c r="X295" i="11"/>
  <c r="X72" i="11"/>
  <c r="X761" i="11"/>
  <c r="X367" i="11"/>
  <c r="X219" i="11"/>
  <c r="X42" i="11"/>
  <c r="X312" i="11"/>
  <c r="X715" i="11"/>
  <c r="X852" i="11"/>
  <c r="X731" i="11"/>
  <c r="X193" i="11"/>
  <c r="X888" i="11"/>
  <c r="X224" i="11"/>
  <c r="X379" i="11"/>
  <c r="X452" i="11"/>
  <c r="X142" i="11"/>
  <c r="X679" i="11"/>
  <c r="X150" i="11"/>
  <c r="X87" i="11"/>
  <c r="X697" i="11"/>
  <c r="X857" i="11"/>
  <c r="X182" i="11"/>
  <c r="X436" i="11"/>
  <c r="X391" i="11"/>
  <c r="X700" i="11"/>
  <c r="X43" i="11"/>
  <c r="X853" i="11"/>
  <c r="X749" i="11"/>
  <c r="X183" i="11"/>
  <c r="X225" i="11"/>
  <c r="X104" i="11"/>
  <c r="X716" i="11"/>
  <c r="X678" i="11"/>
  <c r="X524" i="11"/>
  <c r="X334" i="11"/>
  <c r="X884" i="11"/>
  <c r="X207" i="11"/>
  <c r="X917" i="11"/>
  <c r="X392" i="11"/>
  <c r="X878" i="11"/>
  <c r="X907" i="11"/>
  <c r="X931" i="11"/>
  <c r="X206" i="11"/>
  <c r="X293" i="11"/>
  <c r="X211" i="11"/>
  <c r="X842" i="11"/>
  <c r="X925" i="11"/>
  <c r="X730" i="11"/>
  <c r="X284" i="11"/>
  <c r="X754" i="11"/>
  <c r="X153" i="11"/>
  <c r="X469" i="11"/>
  <c r="X588" i="11"/>
  <c r="X383" i="11"/>
  <c r="X768" i="11"/>
  <c r="X809" i="11"/>
  <c r="X296" i="11"/>
  <c r="X119" i="11"/>
  <c r="X283" i="11"/>
  <c r="X305" i="11"/>
  <c r="X467" i="11"/>
  <c r="X755" i="11"/>
  <c r="X332" i="11"/>
  <c r="X961" i="11"/>
  <c r="X937" i="11"/>
  <c r="X720" i="11"/>
  <c r="X890" i="11"/>
  <c r="X847" i="11"/>
  <c r="X555" i="11"/>
  <c r="X85" i="11"/>
  <c r="X979" i="11"/>
  <c r="X966" i="11"/>
  <c r="X70" i="11"/>
  <c r="X454" i="11"/>
  <c r="X366" i="11"/>
  <c r="X767" i="11"/>
  <c r="X565" i="11"/>
  <c r="X750" i="11"/>
  <c r="X701" i="11"/>
  <c r="X998" i="11"/>
  <c r="X616" i="11"/>
  <c r="X952" i="11"/>
  <c r="X314" i="11"/>
  <c r="X440" i="11"/>
  <c r="X450" i="11"/>
  <c r="X579" i="11"/>
  <c r="X63" i="11"/>
  <c r="X887" i="11"/>
  <c r="X702" i="11"/>
  <c r="X609" i="11"/>
  <c r="X918" i="11"/>
  <c r="X800" i="11"/>
  <c r="X903" i="11"/>
  <c r="X689" i="11"/>
  <c r="X357" i="11"/>
  <c r="X747" i="11"/>
  <c r="X684" i="11"/>
  <c r="X4" i="11"/>
  <c r="X210" i="11"/>
  <c r="X867" i="11"/>
  <c r="X600" i="11"/>
  <c r="X728" i="11"/>
  <c r="X584" i="11"/>
  <c r="X950" i="11"/>
  <c r="X33" i="11"/>
  <c r="X244" i="11"/>
  <c r="X302" i="11"/>
  <c r="X439" i="11"/>
  <c r="X361" i="11"/>
  <c r="X138" i="11"/>
  <c r="X545" i="11"/>
  <c r="X102" i="11"/>
  <c r="X814" i="11"/>
  <c r="X530" i="11"/>
  <c r="X340" i="11"/>
  <c r="X79" i="11"/>
  <c r="X643" i="11"/>
  <c r="X694" i="11"/>
  <c r="X824" i="11"/>
  <c r="X376" i="11"/>
  <c r="X585" i="11"/>
  <c r="X631" i="11"/>
  <c r="X146" i="11"/>
  <c r="X140" i="11"/>
  <c r="X652" i="11"/>
  <c r="X89" i="11"/>
  <c r="X598" i="11"/>
  <c r="X612" i="11"/>
  <c r="X759" i="11"/>
  <c r="X277" i="11"/>
  <c r="X619" i="11"/>
  <c r="X230" i="11"/>
  <c r="X232" i="11"/>
  <c r="X258" i="11"/>
  <c r="X99" i="11"/>
  <c r="X65" i="11"/>
  <c r="X854" i="11"/>
  <c r="X463" i="11"/>
  <c r="X167" i="11"/>
  <c r="X541" i="11"/>
  <c r="X9" i="11"/>
  <c r="X416" i="11"/>
  <c r="X929" i="11"/>
  <c r="X626" i="11"/>
  <c r="X551" i="11"/>
  <c r="X263" i="11"/>
  <c r="X604" i="11"/>
  <c r="X902" i="11"/>
  <c r="X324" i="11"/>
  <c r="X691" i="11"/>
  <c r="X273" i="11"/>
  <c r="X803" i="11"/>
  <c r="X891" i="11"/>
  <c r="X255" i="11"/>
  <c r="X1000" i="11"/>
  <c r="X766" i="11"/>
  <c r="X508" i="11"/>
  <c r="X483" i="11"/>
  <c r="X835" i="11"/>
  <c r="X301" i="11"/>
  <c r="X957" i="11"/>
  <c r="X589" i="11"/>
  <c r="X128" i="11"/>
  <c r="X16" i="11"/>
  <c r="X967" i="11"/>
  <c r="X415" i="11"/>
  <c r="X433" i="11"/>
  <c r="X246" i="11"/>
  <c r="X836" i="11"/>
  <c r="X780" i="11"/>
  <c r="X971" i="11"/>
  <c r="X178" i="11"/>
  <c r="X251" i="11"/>
  <c r="X81" i="11"/>
  <c r="X257" i="11"/>
  <c r="X154" i="11"/>
  <c r="X670" i="11"/>
  <c r="X148" i="11"/>
  <c r="X101" i="11"/>
  <c r="X813" i="11"/>
  <c r="X760" i="11"/>
  <c r="X928" i="11"/>
  <c r="X692" i="11"/>
  <c r="X981" i="11"/>
  <c r="X466" i="11"/>
  <c r="X165" i="11"/>
  <c r="X116" i="11"/>
  <c r="X794" i="11"/>
  <c r="X797" i="11"/>
  <c r="X496" i="11"/>
  <c r="X729" i="11"/>
  <c r="X455" i="11"/>
  <c r="X192" i="11"/>
  <c r="X365" i="11"/>
  <c r="X82" i="11"/>
  <c r="X121" i="11"/>
  <c r="X593" i="11"/>
  <c r="X278" i="11"/>
  <c r="X723" i="11"/>
  <c r="X505" i="11"/>
  <c r="X181" i="11"/>
  <c r="X578" i="11"/>
  <c r="X108" i="11"/>
  <c r="X227" i="11"/>
  <c r="X488" i="11"/>
  <c r="X889" i="11"/>
  <c r="X95" i="11"/>
  <c r="X840" i="11"/>
  <c r="X71" i="11"/>
  <c r="X492" i="11"/>
  <c r="X674" i="11"/>
  <c r="X161" i="11"/>
  <c r="X580" i="11"/>
  <c r="X948" i="11"/>
  <c r="X951" i="11"/>
  <c r="X234" i="11"/>
  <c r="X758" i="11"/>
  <c r="X533" i="11"/>
  <c r="X956" i="11"/>
  <c r="X916" i="11"/>
  <c r="X939" i="11"/>
  <c r="X607" i="11"/>
  <c r="X601" i="11"/>
  <c r="X991" i="11"/>
  <c r="X988" i="11"/>
  <c r="X705" i="11"/>
  <c r="X346" i="11"/>
  <c r="X458" i="11"/>
  <c r="X418" i="11"/>
  <c r="X218" i="11"/>
  <c r="X914" i="11"/>
  <c r="X83" i="11"/>
  <c r="X447" i="11"/>
  <c r="X923" i="11"/>
  <c r="X94" i="11"/>
  <c r="X651" i="11"/>
  <c r="X897" i="11"/>
  <c r="X618" i="11"/>
  <c r="X370" i="11"/>
  <c r="X6" i="11"/>
  <c r="X69" i="11"/>
  <c r="X338" i="11"/>
  <c r="X989" i="11"/>
  <c r="X962" i="11"/>
  <c r="X5" i="11"/>
  <c r="X253" i="11"/>
  <c r="X35" i="11"/>
  <c r="X843" i="11"/>
  <c r="X722" i="11"/>
  <c r="X829" i="11"/>
  <c r="X133" i="11"/>
  <c r="X387" i="11"/>
  <c r="X501" i="11"/>
  <c r="X970" i="11"/>
  <c r="X480" i="11"/>
  <c r="X594" i="11"/>
  <c r="X945" i="11"/>
  <c r="X682" i="11"/>
  <c r="X216" i="11"/>
  <c r="X86" i="11"/>
  <c r="X428" i="11"/>
  <c r="X786" i="11"/>
  <c r="X511" i="11"/>
  <c r="X131" i="11"/>
  <c r="X414" i="11"/>
  <c r="X395" i="11"/>
  <c r="X325" i="11"/>
  <c r="X909" i="11"/>
  <c r="X170" i="11"/>
  <c r="X62" i="11"/>
  <c r="X559" i="11"/>
  <c r="X993" i="11"/>
  <c r="X898" i="11"/>
  <c r="X987" i="11"/>
  <c r="X658" i="11"/>
  <c r="X73" i="11"/>
  <c r="X159" i="11"/>
  <c r="X791" i="11"/>
  <c r="X374" i="11"/>
  <c r="X826" i="11"/>
  <c r="X742" i="11"/>
  <c r="X621" i="11"/>
  <c r="X740" i="11"/>
  <c r="X54" i="11"/>
  <c r="X868" i="11"/>
  <c r="X199" i="11"/>
  <c r="X17" i="11"/>
  <c r="X879" i="11"/>
  <c r="X369" i="11"/>
  <c r="X517" i="11"/>
  <c r="X98" i="11"/>
  <c r="X851" i="11"/>
  <c r="X977" i="11"/>
  <c r="X500" i="11"/>
  <c r="X378" i="11"/>
  <c r="X221" i="11"/>
  <c r="X727" i="11"/>
  <c r="X37" i="11"/>
  <c r="X861" i="11"/>
  <c r="X518" i="11"/>
  <c r="X964" i="11"/>
  <c r="X841" i="11"/>
  <c r="X636" i="11"/>
  <c r="X149" i="11"/>
  <c r="X173" i="11"/>
  <c r="X798" i="11"/>
  <c r="X662" i="11"/>
  <c r="X549" i="11"/>
  <c r="X434" i="11"/>
  <c r="X548" i="11"/>
  <c r="X537" i="11"/>
  <c r="X845" i="11"/>
  <c r="X479" i="11"/>
  <c r="X659" i="11"/>
  <c r="X382" i="11"/>
  <c r="X430" i="11"/>
  <c r="X407" i="11"/>
  <c r="X451" i="11"/>
  <c r="X342" i="11"/>
  <c r="X874" i="11"/>
  <c r="X335" i="11"/>
  <c r="X456" i="11"/>
  <c r="X773" i="11"/>
  <c r="X994" i="11"/>
  <c r="X664" i="11"/>
  <c r="X23" i="11"/>
  <c r="X904" i="11"/>
  <c r="X673" i="11"/>
  <c r="X249" i="11"/>
  <c r="X442" i="11"/>
  <c r="X704" i="11"/>
  <c r="X299" i="11"/>
  <c r="X919" i="11"/>
  <c r="X373" i="11"/>
  <c r="X775" i="11"/>
  <c r="X985" i="11"/>
  <c r="X26" i="11"/>
  <c r="X386" i="11"/>
  <c r="X368" i="11"/>
  <c r="X990" i="11"/>
  <c r="X542" i="11"/>
  <c r="X422" i="11"/>
  <c r="X686" i="11"/>
  <c r="X31" i="11"/>
  <c r="X380" i="11"/>
  <c r="X639" i="11"/>
  <c r="X531" i="11"/>
  <c r="X908" i="11"/>
  <c r="X103" i="11"/>
  <c r="X818" i="11"/>
  <c r="X348" i="11"/>
  <c r="X445" i="11"/>
  <c r="X698" i="11"/>
  <c r="X745" i="11"/>
  <c r="X222" i="11"/>
  <c r="X260" i="11"/>
  <c r="X478" i="11"/>
  <c r="X345" i="11"/>
  <c r="X256" i="11"/>
  <c r="X848" i="11"/>
  <c r="X822" i="11"/>
  <c r="X329" i="11"/>
  <c r="X429" i="11"/>
  <c r="X804" i="11"/>
  <c r="X419" i="11"/>
  <c r="X331" i="11"/>
  <c r="X45" i="11"/>
  <c r="X577" i="11"/>
  <c r="X129" i="11"/>
  <c r="X443" i="11"/>
  <c r="X377" i="11"/>
  <c r="X614" i="11"/>
  <c r="X34" i="11"/>
  <c r="X629" i="11"/>
  <c r="X174" i="11"/>
  <c r="X464" i="11"/>
  <c r="X254" i="11"/>
  <c r="X788" i="11"/>
  <c r="X358" i="11"/>
  <c r="X362" i="11"/>
  <c r="X859" i="11"/>
  <c r="X226" i="11"/>
  <c r="X627" i="11"/>
  <c r="X764" i="11"/>
  <c r="X55" i="11"/>
  <c r="X661" i="11"/>
  <c r="X911" i="11"/>
  <c r="X606" i="11"/>
  <c r="X319" i="11"/>
  <c r="X117" i="11"/>
  <c r="X213" i="11"/>
  <c r="X713" i="11"/>
  <c r="X417" i="11"/>
  <c r="X513" i="11"/>
  <c r="X676" i="11"/>
  <c r="X413" i="11"/>
  <c r="X645" i="11"/>
  <c r="X599" i="11"/>
  <c r="X321" i="11"/>
  <c r="X96" i="11"/>
  <c r="X477" i="11"/>
  <c r="X850" i="11"/>
  <c r="X306" i="11"/>
  <c r="X323" i="11"/>
  <c r="X481" i="11"/>
  <c r="X837" i="11"/>
  <c r="X687" i="11"/>
  <c r="X870" i="11"/>
  <c r="X326" i="11"/>
  <c r="X746" i="11"/>
  <c r="X152" i="11"/>
  <c r="X316" i="11"/>
  <c r="X403" i="11"/>
  <c r="X706" i="11"/>
  <c r="X574" i="11"/>
  <c r="X172" i="11"/>
  <c r="X112" i="11"/>
  <c r="X519" i="11"/>
  <c r="X484" i="11"/>
  <c r="X344" i="11"/>
  <c r="X669" i="11"/>
  <c r="X80" i="11"/>
  <c r="X384" i="11"/>
  <c r="X187" i="11"/>
  <c r="X64" i="11"/>
  <c r="X672" i="11"/>
  <c r="X507" i="11"/>
  <c r="X294" i="11"/>
  <c r="X311" i="11"/>
  <c r="X560" i="11"/>
  <c r="X209" i="11"/>
  <c r="X896" i="11"/>
  <c r="X486" i="11"/>
  <c r="X762" i="11"/>
  <c r="X573" i="11"/>
  <c r="X354" i="11"/>
  <c r="X291" i="11"/>
  <c r="X109" i="11"/>
  <c r="X624" i="11"/>
  <c r="X77" i="11"/>
  <c r="X446" i="11"/>
  <c r="X620" i="11"/>
  <c r="X215" i="11"/>
  <c r="X29" i="11"/>
  <c r="X556" i="11"/>
  <c r="X381" i="11"/>
  <c r="X709" i="11"/>
  <c r="X309" i="11"/>
  <c r="X667" i="11"/>
  <c r="X180" i="11"/>
  <c r="X145" i="11"/>
  <c r="X597" i="11"/>
  <c r="X575" i="11"/>
  <c r="X459" i="11"/>
  <c r="X427" i="11"/>
  <c r="X317" i="11"/>
  <c r="X276" i="11"/>
  <c r="X141" i="11"/>
  <c r="X268" i="11"/>
  <c r="X286" i="11"/>
  <c r="X502" i="11"/>
  <c r="X390" i="11"/>
  <c r="X681" i="11"/>
  <c r="X882" i="11"/>
  <c r="X856" i="11"/>
  <c r="X915" i="11"/>
  <c r="X409" i="11"/>
  <c r="X184" i="11"/>
  <c r="X783" i="11"/>
  <c r="X999" i="11"/>
  <c r="X864" i="11"/>
  <c r="X46" i="11"/>
  <c r="X995" i="11"/>
  <c r="X267" i="11"/>
  <c r="X186" i="11"/>
  <c r="X449" i="11"/>
  <c r="X812" i="11"/>
  <c r="X399" i="11"/>
  <c r="X521" i="11"/>
  <c r="X22" i="11"/>
  <c r="X270" i="11"/>
  <c r="X611" i="11"/>
  <c r="X90" i="11"/>
  <c r="X372" i="11"/>
  <c r="X741" i="11"/>
  <c r="X718" i="11"/>
  <c r="X827" i="11"/>
  <c r="X895" i="11"/>
  <c r="X935" i="11"/>
  <c r="X337" i="11"/>
  <c r="X92" i="11"/>
  <c r="X125" i="11"/>
  <c r="X808" i="11"/>
  <c r="X52" i="11"/>
  <c r="X425" i="11"/>
  <c r="X811" i="11"/>
  <c r="X532" i="11"/>
  <c r="X355" i="11"/>
  <c r="X996" i="11"/>
  <c r="X656" i="11"/>
  <c r="X516" i="11"/>
  <c r="X763" i="11"/>
  <c r="X944" i="11"/>
  <c r="X208" i="11"/>
  <c r="X229" i="11"/>
  <c r="X815" i="11"/>
  <c r="X144" i="11"/>
  <c r="X236" i="11"/>
  <c r="X525" i="11"/>
  <c r="X753" i="11"/>
  <c r="X93" i="11"/>
  <c r="X570" i="11"/>
  <c r="X562" i="11"/>
  <c r="X569" i="11"/>
  <c r="X625" i="11"/>
  <c r="X499" i="11"/>
  <c r="X259" i="11"/>
  <c r="X57" i="11"/>
  <c r="X49" i="11"/>
  <c r="X663" i="11"/>
  <c r="X640" i="11"/>
  <c r="X877" i="11"/>
  <c r="X736" i="11"/>
  <c r="X769" i="11"/>
  <c r="X158" i="11"/>
  <c r="X634" i="11"/>
  <c r="X992" i="11"/>
  <c r="X772" i="11"/>
  <c r="X796" i="11"/>
  <c r="X44" i="11"/>
  <c r="X680" i="11"/>
  <c r="X275" i="11"/>
  <c r="X536" i="11"/>
  <c r="X300" i="11"/>
  <c r="X120" i="11"/>
  <c r="X844" i="11"/>
  <c r="X975" i="11"/>
  <c r="X110" i="11"/>
  <c r="X959" i="11"/>
  <c r="X91" i="11"/>
  <c r="X298" i="11"/>
  <c r="X784" i="11"/>
  <c r="X280" i="11"/>
  <c r="X899" i="11"/>
  <c r="X185" i="11"/>
  <c r="X51" i="11"/>
  <c r="X544" i="11"/>
  <c r="X927" i="11"/>
  <c r="X214" i="11"/>
  <c r="X198" i="11"/>
  <c r="X38" i="11"/>
  <c r="X696" i="11"/>
  <c r="X958" i="11"/>
  <c r="X228" i="11"/>
  <c r="X248" i="11"/>
  <c r="X738" i="11"/>
  <c r="X136" i="11"/>
  <c r="X650" i="11"/>
  <c r="X587" i="11"/>
  <c r="X529" i="11"/>
  <c r="X708" i="11"/>
  <c r="X595" i="11"/>
  <c r="X396" i="11"/>
  <c r="X162" i="11"/>
  <c r="X973" i="11"/>
  <c r="X285" i="11"/>
  <c r="X441" i="11"/>
  <c r="X400" i="11"/>
  <c r="X781" i="11"/>
  <c r="X849" i="11"/>
  <c r="X801" i="11"/>
  <c r="X960" i="11"/>
  <c r="X32" i="11"/>
  <c r="X202" i="11"/>
  <c r="X869" i="11"/>
  <c r="X473" i="11"/>
  <c r="X743" i="11"/>
  <c r="X871" i="11"/>
  <c r="X602" i="11"/>
  <c r="X343" i="11"/>
  <c r="X795" i="11"/>
  <c r="X245" i="11"/>
  <c r="X615" i="11"/>
  <c r="X50" i="11"/>
  <c r="X510" i="11"/>
  <c r="X515" i="11"/>
  <c r="X315" i="11"/>
  <c r="X707" i="11"/>
  <c r="X197" i="11"/>
  <c r="X905" i="11"/>
  <c r="X411" i="11"/>
  <c r="X785" i="11"/>
  <c r="X30" i="11"/>
  <c r="X243" i="11"/>
  <c r="X310" i="11"/>
  <c r="X790" i="11"/>
  <c r="X435" i="11"/>
  <c r="X223" i="11"/>
  <c r="X657" i="11"/>
  <c r="X695" i="11"/>
  <c r="X147" i="11"/>
  <c r="X424" i="11"/>
  <c r="X920" i="11"/>
  <c r="X622" i="11"/>
  <c r="X66" i="11"/>
  <c r="X468" i="11"/>
  <c r="X528" i="11"/>
  <c r="X648" i="11"/>
  <c r="X155" i="11"/>
  <c r="X839" i="11"/>
  <c r="X834" i="11"/>
  <c r="X608" i="11"/>
  <c r="X630" i="11"/>
  <c r="X520" i="11"/>
  <c r="X865" i="11"/>
  <c r="X976" i="11"/>
  <c r="X164" i="11"/>
  <c r="X735" i="11"/>
  <c r="X886" i="11"/>
  <c r="X554" i="11"/>
  <c r="X24" i="11"/>
  <c r="X792" i="11"/>
  <c r="X282" i="11"/>
  <c r="X470" i="11"/>
  <c r="X946" i="11"/>
  <c r="X885" i="11"/>
  <c r="X563" i="11"/>
  <c r="X893" i="11"/>
  <c r="X527" i="11"/>
  <c r="X201" i="11"/>
  <c r="X288" i="11"/>
  <c r="X793" i="11"/>
  <c r="X75" i="11"/>
  <c r="X504" i="11"/>
  <c r="X188" i="11"/>
  <c r="X933" i="11"/>
  <c r="X205" i="11"/>
  <c r="X476" i="11"/>
  <c r="X825" i="11"/>
  <c r="X576" i="11"/>
  <c r="X693" i="11"/>
  <c r="X586" i="11"/>
  <c r="X347" i="11"/>
  <c r="X487" i="11"/>
  <c r="X568" i="11"/>
  <c r="X671" i="11"/>
  <c r="X522" i="11"/>
  <c r="X220" i="11"/>
  <c r="X558" i="11"/>
  <c r="X247" i="11"/>
  <c r="X307" i="11"/>
  <c r="X863" i="11"/>
  <c r="X194" i="11"/>
  <c r="X881" i="11"/>
  <c r="X613" i="11"/>
  <c r="X318" i="11"/>
  <c r="X371" i="11"/>
  <c r="X262" i="11"/>
  <c r="X638" i="11"/>
  <c r="X926" i="11"/>
  <c r="X534" i="11"/>
  <c r="X799" i="11"/>
  <c r="X725" i="11"/>
  <c r="X866" i="11"/>
  <c r="X18" i="11"/>
  <c r="X550" i="11"/>
  <c r="X655" i="11"/>
  <c r="X936" i="11"/>
  <c r="X426" i="11"/>
  <c r="X901" i="11"/>
  <c r="X8" i="11"/>
  <c r="X495" i="11"/>
  <c r="X509" i="11"/>
  <c r="X932" i="11"/>
  <c r="X677" i="11"/>
  <c r="X351" i="11"/>
  <c r="X76" i="11"/>
  <c r="X880" i="11"/>
  <c r="X963" i="11"/>
  <c r="X250" i="11"/>
  <c r="X855" i="11"/>
  <c r="X27" i="11"/>
  <c r="X986" i="11"/>
  <c r="X699" i="11"/>
  <c r="X968" i="11"/>
  <c r="X397" i="11"/>
  <c r="X123" i="11"/>
  <c r="X15" i="11"/>
  <c r="X113" i="11"/>
  <c r="X610" i="11"/>
  <c r="X126" i="11"/>
  <c r="X14" i="11"/>
  <c r="X114" i="11"/>
  <c r="X984" i="11"/>
  <c r="X756" i="11"/>
  <c r="X421" i="11"/>
  <c r="X535" i="11"/>
  <c r="X581" i="11"/>
  <c r="X271" i="11"/>
  <c r="X876" i="11"/>
  <c r="X333" i="11"/>
  <c r="X137" i="11"/>
  <c r="X497" i="11"/>
  <c r="X460" i="11"/>
  <c r="X538" i="11"/>
  <c r="X352" i="11"/>
  <c r="X983" i="11"/>
  <c r="X74" i="11"/>
  <c r="X751" i="11"/>
  <c r="X143" i="11"/>
  <c r="X237" i="11"/>
  <c r="X231" i="11"/>
  <c r="X564" i="11"/>
  <c r="X12" i="11"/>
  <c r="X105" i="11"/>
  <c r="X471" i="11"/>
  <c r="X177" i="11"/>
  <c r="X498" i="11"/>
  <c r="X732" i="11"/>
  <c r="X690" i="11"/>
  <c r="X953" i="11"/>
  <c r="X860" i="11"/>
  <c r="X805" i="11"/>
  <c r="X739" i="11"/>
  <c r="X830" i="11"/>
  <c r="X547" i="11"/>
  <c r="Z10" i="11"/>
  <c r="Z339" i="11"/>
  <c r="V339" i="11"/>
  <c r="W339" i="11" s="1"/>
  <c r="V34" i="11"/>
  <c r="W34" i="11" s="1"/>
  <c r="Z34" i="11"/>
  <c r="V300" i="11"/>
  <c r="W300" i="11" s="1"/>
  <c r="Z300" i="11"/>
  <c r="V298" i="11"/>
  <c r="W298" i="11" s="1"/>
  <c r="Z298" i="11"/>
  <c r="V51" i="11"/>
  <c r="W51" i="11" s="1"/>
  <c r="Z51" i="11"/>
  <c r="V214" i="11"/>
  <c r="W214" i="11" s="1"/>
  <c r="Z214" i="11"/>
  <c r="V198" i="11"/>
  <c r="W198" i="11" s="1"/>
  <c r="Z198" i="11"/>
  <c r="Z228" i="11"/>
  <c r="V228" i="11"/>
  <c r="W228" i="11" s="1"/>
  <c r="V136" i="11"/>
  <c r="W136" i="11" s="1"/>
  <c r="Z136" i="11"/>
  <c r="Z650" i="11"/>
  <c r="V650" i="11"/>
  <c r="W650" i="11" s="1"/>
  <c r="Z587" i="11"/>
  <c r="V587" i="11"/>
  <c r="W587" i="11" s="1"/>
  <c r="Z529" i="11"/>
  <c r="V529" i="11"/>
  <c r="W529" i="11" s="1"/>
  <c r="V708" i="11"/>
  <c r="W708" i="11" s="1"/>
  <c r="Z708" i="11"/>
  <c r="V595" i="11"/>
  <c r="W595" i="11" s="1"/>
  <c r="Z595" i="11"/>
  <c r="Z396" i="11"/>
  <c r="V396" i="11"/>
  <c r="W396" i="11" s="1"/>
  <c r="Z162" i="11"/>
  <c r="V162" i="11"/>
  <c r="W162" i="11" s="1"/>
  <c r="V973" i="11"/>
  <c r="W973" i="11" s="1"/>
  <c r="Z973" i="11"/>
  <c r="V285" i="11"/>
  <c r="W285" i="11" s="1"/>
  <c r="Z285" i="11"/>
  <c r="Z441" i="11"/>
  <c r="V441" i="11"/>
  <c r="W441" i="11" s="1"/>
  <c r="V400" i="11"/>
  <c r="W400" i="11" s="1"/>
  <c r="Z400" i="11"/>
  <c r="Z781" i="11"/>
  <c r="V781" i="11"/>
  <c r="W781" i="11" s="1"/>
  <c r="Z849" i="11"/>
  <c r="V849" i="11"/>
  <c r="W849" i="11" s="1"/>
  <c r="V801" i="11"/>
  <c r="W801" i="11" s="1"/>
  <c r="Z801" i="11"/>
  <c r="Z960" i="11"/>
  <c r="V960" i="11"/>
  <c r="W960" i="11" s="1"/>
  <c r="V32" i="11"/>
  <c r="W32" i="11" s="1"/>
  <c r="Z32" i="11"/>
  <c r="V202" i="11"/>
  <c r="W202" i="11" s="1"/>
  <c r="Z202" i="11"/>
  <c r="V869" i="11"/>
  <c r="W869" i="11" s="1"/>
  <c r="Z869" i="11"/>
  <c r="V473" i="11"/>
  <c r="W473" i="11" s="1"/>
  <c r="Z473" i="11"/>
  <c r="Z743" i="11"/>
  <c r="V743" i="11"/>
  <c r="W743" i="11" s="1"/>
  <c r="Z871" i="11"/>
  <c r="V871" i="11"/>
  <c r="W871" i="11" s="1"/>
  <c r="Z602" i="11"/>
  <c r="V602" i="11"/>
  <c r="W602" i="11" s="1"/>
  <c r="V343" i="11"/>
  <c r="W343" i="11" s="1"/>
  <c r="Z343" i="11"/>
  <c r="Z795" i="11"/>
  <c r="V795" i="11"/>
  <c r="W795" i="11" s="1"/>
  <c r="V245" i="11"/>
  <c r="W245" i="11" s="1"/>
  <c r="Z245" i="11"/>
  <c r="V615" i="11"/>
  <c r="W615" i="11" s="1"/>
  <c r="Z615" i="11"/>
  <c r="V50" i="11"/>
  <c r="W50" i="11" s="1"/>
  <c r="Z50" i="11"/>
  <c r="Z510" i="11"/>
  <c r="V510" i="11"/>
  <c r="W510" i="11" s="1"/>
  <c r="V515" i="11"/>
  <c r="W515" i="11" s="1"/>
  <c r="Z515" i="11"/>
  <c r="Z315" i="11"/>
  <c r="V315" i="11"/>
  <c r="W315" i="11" s="1"/>
  <c r="V707" i="11"/>
  <c r="W707" i="11" s="1"/>
  <c r="Z707" i="11"/>
  <c r="V197" i="11"/>
  <c r="W197" i="11" s="1"/>
  <c r="Z197" i="11"/>
  <c r="Z905" i="11"/>
  <c r="V905" i="11"/>
  <c r="W905" i="11" s="1"/>
  <c r="Z411" i="11"/>
  <c r="V411" i="11"/>
  <c r="W411" i="11" s="1"/>
  <c r="V785" i="11"/>
  <c r="W785" i="11" s="1"/>
  <c r="Z785" i="11"/>
  <c r="Z30" i="11"/>
  <c r="V30" i="11"/>
  <c r="W30" i="11" s="1"/>
  <c r="V243" i="11"/>
  <c r="W243" i="11" s="1"/>
  <c r="Z243" i="11"/>
  <c r="V310" i="11"/>
  <c r="W310" i="11" s="1"/>
  <c r="Z310" i="11"/>
  <c r="Z790" i="11"/>
  <c r="V790" i="11"/>
  <c r="W790" i="11" s="1"/>
  <c r="V435" i="11"/>
  <c r="W435" i="11" s="1"/>
  <c r="Z435" i="11"/>
  <c r="V223" i="11"/>
  <c r="W223" i="11" s="1"/>
  <c r="Z223" i="11"/>
  <c r="V657" i="11"/>
  <c r="W657" i="11" s="1"/>
  <c r="Z657" i="11"/>
  <c r="Z856" i="11"/>
  <c r="V856" i="11"/>
  <c r="W856" i="11" s="1"/>
  <c r="Z915" i="11"/>
  <c r="V915" i="11"/>
  <c r="W915" i="11" s="1"/>
  <c r="V409" i="11"/>
  <c r="W409" i="11" s="1"/>
  <c r="Z409" i="11"/>
  <c r="Z184" i="11"/>
  <c r="V184" i="11"/>
  <c r="W184" i="11" s="1"/>
  <c r="V783" i="11"/>
  <c r="W783" i="11" s="1"/>
  <c r="Z783" i="11"/>
  <c r="Z999" i="11"/>
  <c r="V999" i="11"/>
  <c r="W999" i="11" s="1"/>
  <c r="V864" i="11"/>
  <c r="W864" i="11" s="1"/>
  <c r="Z864" i="11"/>
  <c r="Z46" i="11"/>
  <c r="V46" i="11"/>
  <c r="W46" i="11" s="1"/>
  <c r="V995" i="11"/>
  <c r="W995" i="11" s="1"/>
  <c r="Z995" i="11"/>
  <c r="V348" i="11"/>
  <c r="W348" i="11" s="1"/>
  <c r="Z348" i="11"/>
  <c r="Z445" i="11"/>
  <c r="V445" i="11"/>
  <c r="W445" i="11" s="1"/>
  <c r="Z698" i="11"/>
  <c r="V698" i="11"/>
  <c r="W698" i="11" s="1"/>
  <c r="V745" i="11"/>
  <c r="W745" i="11" s="1"/>
  <c r="Z745" i="11"/>
  <c r="V222" i="11"/>
  <c r="W222" i="11" s="1"/>
  <c r="Z222" i="11"/>
  <c r="Z260" i="11"/>
  <c r="V260" i="11"/>
  <c r="W260" i="11" s="1"/>
  <c r="V478" i="11"/>
  <c r="W478" i="11" s="1"/>
  <c r="Z478" i="11"/>
  <c r="Z345" i="11"/>
  <c r="V345" i="11"/>
  <c r="W345" i="11" s="1"/>
  <c r="Z256" i="11"/>
  <c r="V256" i="11"/>
  <c r="W256" i="11" s="1"/>
  <c r="V848" i="11"/>
  <c r="W848" i="11" s="1"/>
  <c r="Z848" i="11"/>
  <c r="V822" i="11"/>
  <c r="W822" i="11" s="1"/>
  <c r="Z822" i="11"/>
  <c r="V329" i="11"/>
  <c r="W329" i="11" s="1"/>
  <c r="Z329" i="11"/>
  <c r="V429" i="11"/>
  <c r="W429" i="11" s="1"/>
  <c r="Z429" i="11"/>
  <c r="Z804" i="11"/>
  <c r="V804" i="11"/>
  <c r="W804" i="11" s="1"/>
  <c r="Z419" i="11"/>
  <c r="V419" i="11"/>
  <c r="W419" i="11" s="1"/>
  <c r="V331" i="11"/>
  <c r="W331" i="11" s="1"/>
  <c r="Z331" i="11"/>
  <c r="Z45" i="11"/>
  <c r="V45" i="11"/>
  <c r="W45" i="11" s="1"/>
  <c r="V577" i="11"/>
  <c r="W577" i="11" s="1"/>
  <c r="Z577" i="11"/>
  <c r="V129" i="11"/>
  <c r="W129" i="11" s="1"/>
  <c r="Z129" i="11"/>
  <c r="Z210" i="11"/>
  <c r="V210" i="11"/>
  <c r="W210" i="11" s="1"/>
  <c r="V52" i="11"/>
  <c r="W52" i="11" s="1"/>
  <c r="Z52" i="11"/>
  <c r="Z233" i="11"/>
  <c r="V233" i="11"/>
  <c r="W233" i="11" s="1"/>
  <c r="V600" i="11"/>
  <c r="W600" i="11" s="1"/>
  <c r="Z600" i="11"/>
  <c r="V793" i="11"/>
  <c r="W793" i="11" s="1"/>
  <c r="Z793" i="11"/>
  <c r="V275" i="11"/>
  <c r="W275" i="11" s="1"/>
  <c r="Z275" i="11"/>
  <c r="Z959" i="11"/>
  <c r="V959" i="11"/>
  <c r="W959" i="11" s="1"/>
  <c r="V38" i="11"/>
  <c r="W38" i="11" s="1"/>
  <c r="Z38" i="11"/>
  <c r="V787" i="11"/>
  <c r="W787" i="11" s="1"/>
  <c r="Z787" i="11"/>
  <c r="Z448" i="11"/>
  <c r="V448" i="11"/>
  <c r="W448" i="11" s="1"/>
  <c r="Z930" i="11"/>
  <c r="V930" i="11"/>
  <c r="W930" i="11" s="1"/>
  <c r="Z858" i="11"/>
  <c r="V858" i="11"/>
  <c r="W858" i="11" s="1"/>
  <c r="V820" i="11"/>
  <c r="W820" i="11" s="1"/>
  <c r="Z820" i="11"/>
  <c r="Z359" i="11"/>
  <c r="V359" i="11"/>
  <c r="W359" i="11" s="1"/>
  <c r="Z875" i="11"/>
  <c r="V875" i="11"/>
  <c r="W875" i="11" s="1"/>
  <c r="Z393" i="11"/>
  <c r="V393" i="11"/>
  <c r="W393" i="11" s="1"/>
  <c r="V124" i="11"/>
  <c r="W124" i="11" s="1"/>
  <c r="Z124" i="11"/>
  <c r="Z175" i="11"/>
  <c r="V175" i="11"/>
  <c r="W175" i="11" s="1"/>
  <c r="Z423" i="11"/>
  <c r="V423" i="11"/>
  <c r="W423" i="11" s="1"/>
  <c r="V514" i="11"/>
  <c r="W514" i="11" s="1"/>
  <c r="Z514" i="11"/>
  <c r="Z947" i="11"/>
  <c r="V947" i="11"/>
  <c r="W947" i="11" s="1"/>
  <c r="V389" i="11"/>
  <c r="W389" i="11" s="1"/>
  <c r="Z389" i="11"/>
  <c r="V320" i="11"/>
  <c r="W320" i="11" s="1"/>
  <c r="Z320" i="11"/>
  <c r="V58" i="11"/>
  <c r="W58" i="11" s="1"/>
  <c r="Z58" i="11"/>
  <c r="Z752" i="11"/>
  <c r="V752" i="11"/>
  <c r="W752" i="11" s="1"/>
  <c r="V954" i="11"/>
  <c r="W954" i="11" s="1"/>
  <c r="Z954" i="11"/>
  <c r="V974" i="11"/>
  <c r="W974" i="11" s="1"/>
  <c r="Z974" i="11"/>
  <c r="V151" i="11"/>
  <c r="W151" i="11" s="1"/>
  <c r="Z151" i="11"/>
  <c r="Z308" i="11"/>
  <c r="V308" i="11"/>
  <c r="W308" i="11" s="1"/>
  <c r="Z914" i="11"/>
  <c r="V914" i="11"/>
  <c r="W914" i="11" s="1"/>
  <c r="Z75" i="11"/>
  <c r="V75" i="11"/>
  <c r="W75" i="11" s="1"/>
  <c r="Z811" i="11"/>
  <c r="V811" i="11"/>
  <c r="W811" i="11" s="1"/>
  <c r="V504" i="11"/>
  <c r="W504" i="11" s="1"/>
  <c r="Z504" i="11"/>
  <c r="V188" i="11"/>
  <c r="W188" i="11" s="1"/>
  <c r="Z188" i="11"/>
  <c r="V933" i="11"/>
  <c r="W933" i="11" s="1"/>
  <c r="Z933" i="11"/>
  <c r="Z205" i="11"/>
  <c r="V205" i="11"/>
  <c r="W205" i="11" s="1"/>
  <c r="V476" i="11"/>
  <c r="W476" i="11" s="1"/>
  <c r="Z476" i="11"/>
  <c r="Z825" i="11"/>
  <c r="V825" i="11"/>
  <c r="W825" i="11" s="1"/>
  <c r="Z576" i="11"/>
  <c r="V576" i="11"/>
  <c r="W576" i="11" s="1"/>
  <c r="Z693" i="11"/>
  <c r="V693" i="11"/>
  <c r="W693" i="11" s="1"/>
  <c r="Z586" i="11"/>
  <c r="V586" i="11"/>
  <c r="W586" i="11" s="1"/>
  <c r="Z347" i="11"/>
  <c r="V347" i="11"/>
  <c r="W347" i="11" s="1"/>
  <c r="Z487" i="11"/>
  <c r="V487" i="11"/>
  <c r="W487" i="11" s="1"/>
  <c r="Z568" i="11"/>
  <c r="V568" i="11"/>
  <c r="W568" i="11" s="1"/>
  <c r="V671" i="11"/>
  <c r="W671" i="11" s="1"/>
  <c r="Z671" i="11"/>
  <c r="V522" i="11"/>
  <c r="W522" i="11" s="1"/>
  <c r="Z522" i="11"/>
  <c r="V220" i="11"/>
  <c r="W220" i="11" s="1"/>
  <c r="Z220" i="11"/>
  <c r="V558" i="11"/>
  <c r="W558" i="11" s="1"/>
  <c r="Z558" i="11"/>
  <c r="V247" i="11"/>
  <c r="W247" i="11" s="1"/>
  <c r="Z247" i="11"/>
  <c r="V307" i="11"/>
  <c r="W307" i="11" s="1"/>
  <c r="Z307" i="11"/>
  <c r="Z863" i="11"/>
  <c r="V863" i="11"/>
  <c r="W863" i="11" s="1"/>
  <c r="Z194" i="11"/>
  <c r="V194" i="11"/>
  <c r="W194" i="11" s="1"/>
  <c r="V881" i="11"/>
  <c r="W881" i="11" s="1"/>
  <c r="Z881" i="11"/>
  <c r="V613" i="11"/>
  <c r="W613" i="11" s="1"/>
  <c r="Z613" i="11"/>
  <c r="V318" i="11"/>
  <c r="W318" i="11" s="1"/>
  <c r="Z318" i="11"/>
  <c r="Z371" i="11"/>
  <c r="V371" i="11"/>
  <c r="W371" i="11" s="1"/>
  <c r="V262" i="11"/>
  <c r="W262" i="11" s="1"/>
  <c r="Z262" i="11"/>
  <c r="V638" i="11"/>
  <c r="W638" i="11" s="1"/>
  <c r="Z638" i="11"/>
  <c r="Z926" i="11"/>
  <c r="V926" i="11"/>
  <c r="W926" i="11" s="1"/>
  <c r="Z534" i="11"/>
  <c r="V534" i="11"/>
  <c r="W534" i="11" s="1"/>
  <c r="Z799" i="11"/>
  <c r="V799" i="11"/>
  <c r="W799" i="11" s="1"/>
  <c r="Z725" i="11"/>
  <c r="V725" i="11"/>
  <c r="W725" i="11" s="1"/>
  <c r="Z866" i="11"/>
  <c r="V866" i="11"/>
  <c r="W866" i="11" s="1"/>
  <c r="V18" i="11"/>
  <c r="W18" i="11" s="1"/>
  <c r="Z18" i="11"/>
  <c r="Z550" i="11"/>
  <c r="V550" i="11"/>
  <c r="W550" i="11" s="1"/>
  <c r="V655" i="11"/>
  <c r="W655" i="11" s="1"/>
  <c r="Z655" i="11"/>
  <c r="Z936" i="11"/>
  <c r="V936" i="11"/>
  <c r="W936" i="11" s="1"/>
  <c r="Z426" i="11"/>
  <c r="V426" i="11"/>
  <c r="W426" i="11" s="1"/>
  <c r="Z901" i="11"/>
  <c r="V901" i="11"/>
  <c r="W901" i="11" s="1"/>
  <c r="Z495" i="11"/>
  <c r="V495" i="11"/>
  <c r="W495" i="11" s="1"/>
  <c r="V509" i="11"/>
  <c r="W509" i="11" s="1"/>
  <c r="Z509" i="11"/>
  <c r="V932" i="11"/>
  <c r="W932" i="11" s="1"/>
  <c r="Z932" i="11"/>
  <c r="V677" i="11"/>
  <c r="W677" i="11" s="1"/>
  <c r="Z677" i="11"/>
  <c r="V351" i="11"/>
  <c r="W351" i="11" s="1"/>
  <c r="Z351" i="11"/>
  <c r="V76" i="11"/>
  <c r="W76" i="11" s="1"/>
  <c r="Z76" i="11"/>
  <c r="V880" i="11"/>
  <c r="W880" i="11" s="1"/>
  <c r="Z880" i="11"/>
  <c r="Z963" i="11"/>
  <c r="V963" i="11"/>
  <c r="W963" i="11" s="1"/>
  <c r="V250" i="11"/>
  <c r="W250" i="11" s="1"/>
  <c r="Z250" i="11"/>
  <c r="Z855" i="11"/>
  <c r="V855" i="11"/>
  <c r="W855" i="11" s="1"/>
  <c r="V27" i="11"/>
  <c r="W27" i="11" s="1"/>
  <c r="Z27" i="11"/>
  <c r="Z986" i="11"/>
  <c r="V986" i="11"/>
  <c r="W986" i="11" s="1"/>
  <c r="Z699" i="11"/>
  <c r="V699" i="11"/>
  <c r="W699" i="11" s="1"/>
  <c r="V968" i="11"/>
  <c r="W968" i="11" s="1"/>
  <c r="Z968" i="11"/>
  <c r="Z397" i="11"/>
  <c r="V397" i="11"/>
  <c r="W397" i="11" s="1"/>
  <c r="V123" i="11"/>
  <c r="W123" i="11" s="1"/>
  <c r="Z123" i="11"/>
  <c r="Z15" i="11"/>
  <c r="V15" i="11"/>
  <c r="W15" i="11" s="1"/>
  <c r="Z113" i="11"/>
  <c r="V113" i="11"/>
  <c r="W113" i="11" s="1"/>
  <c r="Z610" i="11"/>
  <c r="V610" i="11"/>
  <c r="W610" i="11" s="1"/>
  <c r="Z126" i="11"/>
  <c r="V126" i="11"/>
  <c r="W126" i="11" s="1"/>
  <c r="V14" i="11"/>
  <c r="W14" i="11" s="1"/>
  <c r="Z14" i="11"/>
  <c r="V114" i="11"/>
  <c r="W114" i="11" s="1"/>
  <c r="Z114" i="11"/>
  <c r="Z984" i="11"/>
  <c r="V984" i="11"/>
  <c r="W984" i="11" s="1"/>
  <c r="V756" i="11"/>
  <c r="W756" i="11" s="1"/>
  <c r="Z756" i="11"/>
  <c r="Z421" i="11"/>
  <c r="V421" i="11"/>
  <c r="W421" i="11" s="1"/>
  <c r="Z535" i="11"/>
  <c r="V535" i="11"/>
  <c r="W535" i="11" s="1"/>
  <c r="V581" i="11"/>
  <c r="W581" i="11" s="1"/>
  <c r="Z581" i="11"/>
  <c r="V695" i="11"/>
  <c r="W695" i="11" s="1"/>
  <c r="Z695" i="11"/>
  <c r="Z147" i="11"/>
  <c r="V147" i="11"/>
  <c r="W147" i="11" s="1"/>
  <c r="V424" i="11"/>
  <c r="W424" i="11" s="1"/>
  <c r="Z424" i="11"/>
  <c r="Z920" i="11"/>
  <c r="V920" i="11"/>
  <c r="W920" i="11" s="1"/>
  <c r="V622" i="11"/>
  <c r="W622" i="11" s="1"/>
  <c r="Z622" i="11"/>
  <c r="V66" i="11"/>
  <c r="W66" i="11" s="1"/>
  <c r="Z66" i="11"/>
  <c r="V468" i="11"/>
  <c r="W468" i="11" s="1"/>
  <c r="Z468" i="11"/>
  <c r="V528" i="11"/>
  <c r="W528" i="11" s="1"/>
  <c r="Z528" i="11"/>
  <c r="Z648" i="11"/>
  <c r="V648" i="11"/>
  <c r="W648" i="11" s="1"/>
  <c r="Z267" i="11"/>
  <c r="V267" i="11"/>
  <c r="W267" i="11" s="1"/>
  <c r="Z186" i="11"/>
  <c r="V186" i="11"/>
  <c r="W186" i="11" s="1"/>
  <c r="Z449" i="11"/>
  <c r="V449" i="11"/>
  <c r="W449" i="11" s="1"/>
  <c r="V812" i="11"/>
  <c r="W812" i="11" s="1"/>
  <c r="Z812" i="11"/>
  <c r="Z399" i="11"/>
  <c r="V399" i="11"/>
  <c r="W399" i="11" s="1"/>
  <c r="V521" i="11"/>
  <c r="W521" i="11" s="1"/>
  <c r="Z521" i="11"/>
  <c r="V22" i="11"/>
  <c r="W22" i="11" s="1"/>
  <c r="Z22" i="11"/>
  <c r="V270" i="11"/>
  <c r="W270" i="11" s="1"/>
  <c r="Z270" i="11"/>
  <c r="V611" i="11"/>
  <c r="W611" i="11" s="1"/>
  <c r="Z611" i="11"/>
  <c r="V90" i="11"/>
  <c r="W90" i="11" s="1"/>
  <c r="Z90" i="11"/>
  <c r="Z372" i="11"/>
  <c r="V372" i="11"/>
  <c r="W372" i="11" s="1"/>
  <c r="Z741" i="11"/>
  <c r="V741" i="11"/>
  <c r="W741" i="11" s="1"/>
  <c r="Z718" i="11"/>
  <c r="V718" i="11"/>
  <c r="W718" i="11" s="1"/>
  <c r="Z827" i="11"/>
  <c r="V827" i="11"/>
  <c r="W827" i="11" s="1"/>
  <c r="V895" i="11"/>
  <c r="W895" i="11" s="1"/>
  <c r="Z895" i="11"/>
  <c r="V935" i="11"/>
  <c r="W935" i="11" s="1"/>
  <c r="Z935" i="11"/>
  <c r="V337" i="11"/>
  <c r="W337" i="11" s="1"/>
  <c r="Z337" i="11"/>
  <c r="V92" i="11"/>
  <c r="W92" i="11" s="1"/>
  <c r="Z92" i="11"/>
  <c r="Z125" i="11"/>
  <c r="V125" i="11"/>
  <c r="W125" i="11" s="1"/>
  <c r="V458" i="11"/>
  <c r="W458" i="11" s="1"/>
  <c r="Z458" i="11"/>
  <c r="Z418" i="11"/>
  <c r="V418" i="11"/>
  <c r="W418" i="11" s="1"/>
  <c r="V816" i="11"/>
  <c r="W816" i="11" s="1"/>
  <c r="Z816" i="11"/>
  <c r="Z201" i="11"/>
  <c r="V201" i="11"/>
  <c r="W201" i="11" s="1"/>
  <c r="Z728" i="11"/>
  <c r="V728" i="11"/>
  <c r="W728" i="11" s="1"/>
  <c r="V844" i="11"/>
  <c r="W844" i="11" s="1"/>
  <c r="Z844" i="11"/>
  <c r="V784" i="11"/>
  <c r="W784" i="11" s="1"/>
  <c r="Z784" i="11"/>
  <c r="V544" i="11"/>
  <c r="W544" i="11" s="1"/>
  <c r="Z544" i="11"/>
  <c r="V248" i="11"/>
  <c r="W248" i="11" s="1"/>
  <c r="Z248" i="11"/>
  <c r="V160" i="11"/>
  <c r="W160" i="11" s="1"/>
  <c r="Z160" i="11"/>
  <c r="V924" i="11"/>
  <c r="W924" i="11" s="1"/>
  <c r="Z924" i="11"/>
  <c r="V831" i="11"/>
  <c r="W831" i="11" s="1"/>
  <c r="Z831" i="11"/>
  <c r="Z900" i="11"/>
  <c r="V900" i="11"/>
  <c r="W900" i="11" s="1"/>
  <c r="Z437" i="11"/>
  <c r="V437" i="11"/>
  <c r="W437" i="11" s="1"/>
  <c r="V130" i="11"/>
  <c r="W130" i="11" s="1"/>
  <c r="Z130" i="11"/>
  <c r="V949" i="11"/>
  <c r="W949" i="11" s="1"/>
  <c r="Z949" i="11"/>
  <c r="V771" i="11"/>
  <c r="W771" i="11" s="1"/>
  <c r="Z771" i="11"/>
  <c r="Z475" i="11"/>
  <c r="V475" i="11"/>
  <c r="W475" i="11" s="1"/>
  <c r="V444" i="11"/>
  <c r="W444" i="11" s="1"/>
  <c r="Z444" i="11"/>
  <c r="Z941" i="11"/>
  <c r="V941" i="11"/>
  <c r="W941" i="11" s="1"/>
  <c r="V39" i="11"/>
  <c r="W39" i="11" s="1"/>
  <c r="Z39" i="11"/>
  <c r="V21" i="11"/>
  <c r="W21" i="11" s="1"/>
  <c r="Z21" i="11"/>
  <c r="Z41" i="11"/>
  <c r="V41" i="11"/>
  <c r="W41" i="11" s="1"/>
  <c r="V712" i="11"/>
  <c r="W712" i="11" s="1"/>
  <c r="Z712" i="11"/>
  <c r="V25" i="11"/>
  <c r="W25" i="11" s="1"/>
  <c r="Z25" i="11"/>
  <c r="Z653" i="11"/>
  <c r="V653" i="11"/>
  <c r="W653" i="11" s="1"/>
  <c r="V290" i="11"/>
  <c r="W290" i="11" s="1"/>
  <c r="Z290" i="11"/>
  <c r="V779" i="11"/>
  <c r="W779" i="11" s="1"/>
  <c r="Z779" i="11"/>
  <c r="Z412" i="11"/>
  <c r="V412" i="11"/>
  <c r="W412" i="11" s="1"/>
  <c r="Z883" i="11"/>
  <c r="V883" i="11"/>
  <c r="W883" i="11" s="1"/>
  <c r="Z97" i="11"/>
  <c r="V97" i="11"/>
  <c r="W97" i="11" s="1"/>
  <c r="Z438" i="11"/>
  <c r="V438" i="11"/>
  <c r="W438" i="11" s="1"/>
  <c r="Z978" i="11"/>
  <c r="V978" i="11"/>
  <c r="W978" i="11" s="1"/>
  <c r="Z623" i="11"/>
  <c r="V623" i="11"/>
  <c r="W623" i="11" s="1"/>
  <c r="Z68" i="11"/>
  <c r="V68" i="11"/>
  <c r="W68" i="11" s="1"/>
  <c r="Z969" i="11"/>
  <c r="V969" i="11"/>
  <c r="W969" i="11" s="1"/>
  <c r="V388" i="11"/>
  <c r="W388" i="11" s="1"/>
  <c r="Z388" i="11"/>
  <c r="Z122" i="11"/>
  <c r="V122" i="11"/>
  <c r="W122" i="11" s="1"/>
  <c r="Z271" i="11"/>
  <c r="V271" i="11"/>
  <c r="W271" i="11" s="1"/>
  <c r="V876" i="11"/>
  <c r="W876" i="11" s="1"/>
  <c r="Z876" i="11"/>
  <c r="Z333" i="11"/>
  <c r="V333" i="11"/>
  <c r="W333" i="11" s="1"/>
  <c r="Z497" i="11"/>
  <c r="V497" i="11"/>
  <c r="W497" i="11" s="1"/>
  <c r="V460" i="11"/>
  <c r="W460" i="11" s="1"/>
  <c r="Z460" i="11"/>
  <c r="V538" i="11"/>
  <c r="W538" i="11" s="1"/>
  <c r="Z538" i="11"/>
  <c r="V352" i="11"/>
  <c r="W352" i="11" s="1"/>
  <c r="Z352" i="11"/>
  <c r="Z983" i="11"/>
  <c r="V983" i="11"/>
  <c r="W983" i="11" s="1"/>
  <c r="V155" i="11"/>
  <c r="W155" i="11" s="1"/>
  <c r="Z155" i="11"/>
  <c r="Z839" i="11"/>
  <c r="V839" i="11"/>
  <c r="W839" i="11" s="1"/>
  <c r="Z834" i="11"/>
  <c r="V834" i="11"/>
  <c r="W834" i="11" s="1"/>
  <c r="Z608" i="11"/>
  <c r="V608" i="11"/>
  <c r="W608" i="11" s="1"/>
  <c r="V630" i="11"/>
  <c r="W630" i="11" s="1"/>
  <c r="Z630" i="11"/>
  <c r="Z520" i="11"/>
  <c r="V520" i="11"/>
  <c r="W520" i="11" s="1"/>
  <c r="Z865" i="11"/>
  <c r="V865" i="11"/>
  <c r="W865" i="11" s="1"/>
  <c r="V976" i="11"/>
  <c r="W976" i="11" s="1"/>
  <c r="Z976" i="11"/>
  <c r="Z164" i="11"/>
  <c r="V164" i="11"/>
  <c r="W164" i="11" s="1"/>
  <c r="Z735" i="11"/>
  <c r="V735" i="11"/>
  <c r="W735" i="11" s="1"/>
  <c r="V886" i="11"/>
  <c r="W886" i="11" s="1"/>
  <c r="Z886" i="11"/>
  <c r="Z554" i="11"/>
  <c r="V554" i="11"/>
  <c r="W554" i="11" s="1"/>
  <c r="V24" i="11"/>
  <c r="W24" i="11" s="1"/>
  <c r="Z24" i="11"/>
  <c r="Z792" i="11"/>
  <c r="V792" i="11"/>
  <c r="W792" i="11" s="1"/>
  <c r="V282" i="11"/>
  <c r="W282" i="11" s="1"/>
  <c r="Z282" i="11"/>
  <c r="Z470" i="11"/>
  <c r="V470" i="11"/>
  <c r="W470" i="11" s="1"/>
  <c r="V946" i="11"/>
  <c r="W946" i="11" s="1"/>
  <c r="Z946" i="11"/>
  <c r="V885" i="11"/>
  <c r="W885" i="11" s="1"/>
  <c r="Z885" i="11"/>
  <c r="Z563" i="11"/>
  <c r="V563" i="11"/>
  <c r="W563" i="11" s="1"/>
  <c r="Z447" i="11"/>
  <c r="V447" i="11"/>
  <c r="W447" i="11" s="1"/>
  <c r="Z239" i="11"/>
  <c r="V239" i="11"/>
  <c r="W239" i="11" s="1"/>
  <c r="Z950" i="11"/>
  <c r="V950" i="11"/>
  <c r="W950" i="11" s="1"/>
  <c r="V923" i="11"/>
  <c r="W923" i="11" s="1"/>
  <c r="Z923" i="11"/>
  <c r="Z33" i="11"/>
  <c r="V33" i="11"/>
  <c r="W33" i="11" s="1"/>
  <c r="Z94" i="11"/>
  <c r="V94" i="11"/>
  <c r="W94" i="11" s="1"/>
  <c r="Z134" i="11"/>
  <c r="V134" i="11"/>
  <c r="W134" i="11" s="1"/>
  <c r="Z651" i="11"/>
  <c r="V651" i="11"/>
  <c r="W651" i="11" s="1"/>
  <c r="Z244" i="11"/>
  <c r="V244" i="11"/>
  <c r="W244" i="11" s="1"/>
  <c r="V734" i="11"/>
  <c r="W734" i="11" s="1"/>
  <c r="Z734" i="11"/>
  <c r="Z897" i="11"/>
  <c r="V897" i="11"/>
  <c r="W897" i="11" s="1"/>
  <c r="V618" i="11"/>
  <c r="W618" i="11" s="1"/>
  <c r="Z618" i="11"/>
  <c r="Z823" i="11"/>
  <c r="V823" i="11"/>
  <c r="W823" i="11" s="1"/>
  <c r="Z302" i="11"/>
  <c r="V302" i="11"/>
  <c r="W302" i="11" s="1"/>
  <c r="V777" i="11"/>
  <c r="W777" i="11" s="1"/>
  <c r="Z777" i="11"/>
  <c r="Z370" i="11"/>
  <c r="V370" i="11"/>
  <c r="W370" i="11" s="1"/>
  <c r="Z462" i="11"/>
  <c r="V462" i="11"/>
  <c r="W462" i="11" s="1"/>
  <c r="Z719" i="11"/>
  <c r="V719" i="11"/>
  <c r="W719" i="11" s="1"/>
  <c r="Z176" i="11"/>
  <c r="V176" i="11"/>
  <c r="W176" i="11" s="1"/>
  <c r="V817" i="11"/>
  <c r="W817" i="11" s="1"/>
  <c r="Z817" i="11"/>
  <c r="Z913" i="11"/>
  <c r="V913" i="11"/>
  <c r="W913" i="11" s="1"/>
  <c r="V711" i="11"/>
  <c r="W711" i="11" s="1"/>
  <c r="Z711" i="11"/>
  <c r="V156" i="11"/>
  <c r="W156" i="11" s="1"/>
  <c r="Z156" i="11"/>
  <c r="Z240" i="11"/>
  <c r="V240" i="11"/>
  <c r="W240" i="11" s="1"/>
  <c r="Z408" i="11"/>
  <c r="V408" i="11"/>
  <c r="W408" i="11" s="1"/>
  <c r="Z733" i="11"/>
  <c r="V733" i="11"/>
  <c r="W733" i="11" s="1"/>
  <c r="V100" i="11"/>
  <c r="W100" i="11" s="1"/>
  <c r="Z100" i="11"/>
  <c r="Z295" i="11"/>
  <c r="V295" i="11"/>
  <c r="W295" i="11" s="1"/>
  <c r="Z912" i="11"/>
  <c r="V912" i="11"/>
  <c r="W912" i="11" s="1"/>
  <c r="V765" i="11"/>
  <c r="W765" i="11" s="1"/>
  <c r="Z765" i="11"/>
  <c r="Z833" i="11"/>
  <c r="V833" i="11"/>
  <c r="W833" i="11" s="1"/>
  <c r="Z292" i="11"/>
  <c r="V292" i="11"/>
  <c r="W292" i="11" s="1"/>
  <c r="Z195" i="11"/>
  <c r="V195" i="11"/>
  <c r="W195" i="11" s="1"/>
  <c r="Z453" i="11"/>
  <c r="V453" i="11"/>
  <c r="W453" i="11" s="1"/>
  <c r="V635" i="11"/>
  <c r="W635" i="11" s="1"/>
  <c r="Z635" i="11"/>
  <c r="V828" i="11"/>
  <c r="W828" i="11" s="1"/>
  <c r="Z828" i="11"/>
  <c r="V494" i="11"/>
  <c r="W494" i="11" s="1"/>
  <c r="Z494" i="11"/>
  <c r="V717" i="11"/>
  <c r="W717" i="11" s="1"/>
  <c r="Z717" i="11"/>
  <c r="V490" i="11"/>
  <c r="W490" i="11" s="1"/>
  <c r="Z490" i="11"/>
  <c r="Z139" i="11"/>
  <c r="V139" i="11"/>
  <c r="W139" i="11" s="1"/>
  <c r="V632" i="11"/>
  <c r="W632" i="11" s="1"/>
  <c r="Z632" i="11"/>
  <c r="Z20" i="11"/>
  <c r="V20" i="11"/>
  <c r="W20" i="11" s="1"/>
  <c r="Z363" i="11"/>
  <c r="V363" i="11"/>
  <c r="W363" i="11" s="1"/>
  <c r="Z364" i="11"/>
  <c r="V364" i="11"/>
  <c r="W364" i="11" s="1"/>
  <c r="V410" i="11"/>
  <c r="W410" i="11" s="1"/>
  <c r="Z410" i="11"/>
  <c r="Z557" i="11"/>
  <c r="V557" i="11"/>
  <c r="W557" i="11" s="1"/>
  <c r="Z485" i="11"/>
  <c r="V485" i="11"/>
  <c r="W485" i="11" s="1"/>
  <c r="Z353" i="11"/>
  <c r="V353" i="11"/>
  <c r="W353" i="11" s="1"/>
  <c r="V190" i="11"/>
  <c r="W190" i="11" s="1"/>
  <c r="Z190" i="11"/>
  <c r="Z590" i="11"/>
  <c r="V590" i="11"/>
  <c r="W590" i="11" s="1"/>
  <c r="Z892" i="11"/>
  <c r="V892" i="11"/>
  <c r="W892" i="11" s="1"/>
  <c r="V561" i="11"/>
  <c r="W561" i="11" s="1"/>
  <c r="Z561" i="11"/>
  <c r="V59" i="11"/>
  <c r="W59" i="11" s="1"/>
  <c r="Z59" i="11"/>
  <c r="V405" i="11"/>
  <c r="W405" i="11" s="1"/>
  <c r="Z405" i="11"/>
  <c r="V832" i="11"/>
  <c r="W832" i="11" s="1"/>
  <c r="Z832" i="11"/>
  <c r="Z47" i="11"/>
  <c r="V47" i="11"/>
  <c r="W47" i="11" s="1"/>
  <c r="V56" i="11"/>
  <c r="W56" i="11" s="1"/>
  <c r="Z56" i="11"/>
  <c r="Z111" i="11"/>
  <c r="V111" i="11"/>
  <c r="W111" i="11" s="1"/>
  <c r="Z637" i="11"/>
  <c r="V637" i="11"/>
  <c r="W637" i="11" s="1"/>
  <c r="V53" i="11"/>
  <c r="W53" i="11" s="1"/>
  <c r="Z53" i="11"/>
  <c r="V603" i="11"/>
  <c r="W603" i="11" s="1"/>
  <c r="Z603" i="11"/>
  <c r="Z940" i="11"/>
  <c r="V940" i="11"/>
  <c r="W940" i="11" s="1"/>
  <c r="V265" i="11"/>
  <c r="W265" i="11" s="1"/>
  <c r="Z265" i="11"/>
  <c r="Z28" i="11"/>
  <c r="V28" i="11"/>
  <c r="W28" i="11" s="1"/>
  <c r="Z972" i="11"/>
  <c r="V972" i="11"/>
  <c r="W972" i="11" s="1"/>
  <c r="V668" i="11"/>
  <c r="W668" i="11" s="1"/>
  <c r="Z668" i="11"/>
  <c r="V922" i="11"/>
  <c r="W922" i="11" s="1"/>
  <c r="Z922" i="11"/>
  <c r="Z204" i="11"/>
  <c r="V204" i="11"/>
  <c r="W204" i="11" s="1"/>
  <c r="V341" i="11"/>
  <c r="W341" i="11" s="1"/>
  <c r="Z341" i="11"/>
  <c r="Z88" i="11"/>
  <c r="V88" i="11"/>
  <c r="W88" i="11" s="1"/>
  <c r="V115" i="11"/>
  <c r="W115" i="11" s="1"/>
  <c r="Z115" i="11"/>
  <c r="V567" i="11"/>
  <c r="W567" i="11" s="1"/>
  <c r="Z567" i="11"/>
  <c r="V279" i="11"/>
  <c r="W279" i="11" s="1"/>
  <c r="Z279" i="11"/>
  <c r="V491" i="11"/>
  <c r="W491" i="11" s="1"/>
  <c r="Z491" i="11"/>
  <c r="Z572" i="11"/>
  <c r="V572" i="11"/>
  <c r="W572" i="11" s="1"/>
  <c r="V596" i="11"/>
  <c r="W596" i="11" s="1"/>
  <c r="Z596" i="11"/>
  <c r="V566" i="11"/>
  <c r="W566" i="11" s="1"/>
  <c r="Z566" i="11"/>
  <c r="V726" i="11"/>
  <c r="W726" i="11" s="1"/>
  <c r="Z726" i="11"/>
  <c r="Z78" i="11"/>
  <c r="V78" i="11"/>
  <c r="W78" i="11" s="1"/>
  <c r="Z1002" i="11"/>
  <c r="V1002" i="11"/>
  <c r="W1002" i="11" s="1"/>
  <c r="Z802" i="11"/>
  <c r="V802" i="11"/>
  <c r="W802" i="11" s="1"/>
  <c r="V710" i="11"/>
  <c r="W710" i="11" s="1"/>
  <c r="Z710" i="11"/>
  <c r="Z748" i="11"/>
  <c r="V748" i="11"/>
  <c r="W748" i="11" s="1"/>
  <c r="Z242" i="11"/>
  <c r="V242" i="11"/>
  <c r="W242" i="11" s="1"/>
  <c r="V61" i="11"/>
  <c r="W61" i="11" s="1"/>
  <c r="Z61" i="11"/>
  <c r="Z349" i="11"/>
  <c r="V349" i="11"/>
  <c r="W349" i="11" s="1"/>
  <c r="Z965" i="11"/>
  <c r="V965" i="11"/>
  <c r="W965" i="11" s="1"/>
  <c r="Z67" i="11"/>
  <c r="V67" i="11"/>
  <c r="W67" i="11" s="1"/>
  <c r="Z238" i="11"/>
  <c r="V238" i="11"/>
  <c r="W238" i="11" s="1"/>
  <c r="Z737" i="11"/>
  <c r="V737" i="11"/>
  <c r="W737" i="11" s="1"/>
  <c r="V402" i="11"/>
  <c r="W402" i="11" s="1"/>
  <c r="Z402" i="11"/>
  <c r="Z942" i="11"/>
  <c r="V942" i="11"/>
  <c r="W942" i="11" s="1"/>
  <c r="Z938" i="11"/>
  <c r="V938" i="11"/>
  <c r="W938" i="11" s="1"/>
  <c r="V649" i="11"/>
  <c r="W649" i="11" s="1"/>
  <c r="Z649" i="11"/>
  <c r="V633" i="11"/>
  <c r="W633" i="11" s="1"/>
  <c r="Z633" i="11"/>
  <c r="Z106" i="11"/>
  <c r="V106" i="11"/>
  <c r="W106" i="11" s="1"/>
  <c r="Z432" i="11"/>
  <c r="V432" i="11"/>
  <c r="W432" i="11" s="1"/>
  <c r="Z107" i="11"/>
  <c r="V107" i="11"/>
  <c r="W107" i="11" s="1"/>
  <c r="Z431" i="11"/>
  <c r="V431" i="11"/>
  <c r="W431" i="11" s="1"/>
  <c r="V304" i="11"/>
  <c r="W304" i="11" s="1"/>
  <c r="Z304" i="11"/>
  <c r="V274" i="11"/>
  <c r="W274" i="11" s="1"/>
  <c r="Z274" i="11"/>
  <c r="V212" i="11"/>
  <c r="W212" i="11" s="1"/>
  <c r="Z212" i="11"/>
  <c r="V266" i="11"/>
  <c r="W266" i="11" s="1"/>
  <c r="Z266" i="11"/>
  <c r="V1001" i="11"/>
  <c r="W1001" i="11" s="1"/>
  <c r="Z1001" i="11"/>
  <c r="Z646" i="11"/>
  <c r="V646" i="11"/>
  <c r="W646" i="11" s="1"/>
  <c r="V605" i="11"/>
  <c r="W605" i="11" s="1"/>
  <c r="Z605" i="11"/>
  <c r="V74" i="11"/>
  <c r="W74" i="11" s="1"/>
  <c r="Z74" i="11"/>
  <c r="Z751" i="11"/>
  <c r="V751" i="11"/>
  <c r="W751" i="11" s="1"/>
  <c r="V143" i="11"/>
  <c r="W143" i="11" s="1"/>
  <c r="Z143" i="11"/>
  <c r="Z237" i="11"/>
  <c r="V237" i="11"/>
  <c r="W237" i="11" s="1"/>
  <c r="V231" i="11"/>
  <c r="W231" i="11" s="1"/>
  <c r="Z231" i="11"/>
  <c r="Z564" i="11"/>
  <c r="V564" i="11"/>
  <c r="W564" i="11" s="1"/>
  <c r="Z105" i="11"/>
  <c r="V105" i="11"/>
  <c r="W105" i="11" s="1"/>
  <c r="V471" i="11"/>
  <c r="W471" i="11" s="1"/>
  <c r="Z471" i="11"/>
  <c r="Z177" i="11"/>
  <c r="V177" i="11"/>
  <c r="W177" i="11" s="1"/>
  <c r="V498" i="11"/>
  <c r="W498" i="11" s="1"/>
  <c r="Z498" i="11"/>
  <c r="V732" i="11"/>
  <c r="W732" i="11" s="1"/>
  <c r="Z732" i="11"/>
  <c r="Z690" i="11"/>
  <c r="V690" i="11"/>
  <c r="W690" i="11" s="1"/>
  <c r="Z953" i="11"/>
  <c r="V953" i="11"/>
  <c r="W953" i="11" s="1"/>
  <c r="V860" i="11"/>
  <c r="W860" i="11" s="1"/>
  <c r="Z860" i="11"/>
  <c r="V805" i="11"/>
  <c r="W805" i="11" s="1"/>
  <c r="Z805" i="11"/>
  <c r="Z739" i="11"/>
  <c r="V739" i="11"/>
  <c r="W739" i="11" s="1"/>
  <c r="Z830" i="11"/>
  <c r="V830" i="11"/>
  <c r="W830" i="11" s="1"/>
  <c r="Z547" i="11"/>
  <c r="V547" i="11"/>
  <c r="W547" i="11" s="1"/>
  <c r="V443" i="11"/>
  <c r="W443" i="11" s="1"/>
  <c r="Z443" i="11"/>
  <c r="V893" i="11"/>
  <c r="W893" i="11" s="1"/>
  <c r="Z893" i="11"/>
  <c r="Z867" i="11"/>
  <c r="V867" i="11"/>
  <c r="W867" i="11" s="1"/>
  <c r="V218" i="11"/>
  <c r="W218" i="11" s="1"/>
  <c r="Z218" i="11"/>
  <c r="Z288" i="11"/>
  <c r="V288" i="11"/>
  <c r="W288" i="11" s="1"/>
  <c r="Z375" i="11"/>
  <c r="V375" i="11"/>
  <c r="W375" i="11" s="1"/>
  <c r="Z975" i="11"/>
  <c r="V975" i="11"/>
  <c r="W975" i="11" s="1"/>
  <c r="V280" i="11"/>
  <c r="W280" i="11" s="1"/>
  <c r="Z280" i="11"/>
  <c r="Z927" i="11"/>
  <c r="V927" i="11"/>
  <c r="W927" i="11" s="1"/>
  <c r="V738" i="11"/>
  <c r="W738" i="11" s="1"/>
  <c r="Z738" i="11"/>
  <c r="Z571" i="11"/>
  <c r="V571" i="11"/>
  <c r="W571" i="11" s="1"/>
  <c r="Z506" i="11"/>
  <c r="V506" i="11"/>
  <c r="W506" i="11" s="1"/>
  <c r="Z654" i="11"/>
  <c r="V654" i="11"/>
  <c r="W654" i="11" s="1"/>
  <c r="Z910" i="11"/>
  <c r="V910" i="11"/>
  <c r="W910" i="11" s="1"/>
  <c r="Z810" i="11"/>
  <c r="V810" i="11"/>
  <c r="W810" i="11" s="1"/>
  <c r="Z819" i="11"/>
  <c r="V819" i="11"/>
  <c r="W819" i="11" s="1"/>
  <c r="V398" i="11"/>
  <c r="W398" i="11" s="1"/>
  <c r="Z398" i="11"/>
  <c r="V512" i="11"/>
  <c r="W512" i="11" s="1"/>
  <c r="Z512" i="11"/>
  <c r="V644" i="11"/>
  <c r="W644" i="11" s="1"/>
  <c r="Z644" i="11"/>
  <c r="Z642" i="11"/>
  <c r="V642" i="11"/>
  <c r="W642" i="11" s="1"/>
  <c r="V472" i="11"/>
  <c r="W472" i="11" s="1"/>
  <c r="Z472" i="11"/>
  <c r="Z322" i="11"/>
  <c r="V322" i="11"/>
  <c r="W322" i="11" s="1"/>
  <c r="Z806" i="11"/>
  <c r="V806" i="11"/>
  <c r="W806" i="11" s="1"/>
  <c r="Z297" i="11"/>
  <c r="V297" i="11"/>
  <c r="W297" i="11" s="1"/>
  <c r="V714" i="11"/>
  <c r="W714" i="11" s="1"/>
  <c r="Z714" i="11"/>
  <c r="V906" i="11"/>
  <c r="W906" i="11" s="1"/>
  <c r="Z906" i="11"/>
  <c r="Z539" i="11"/>
  <c r="V539" i="11"/>
  <c r="W539" i="11" s="1"/>
  <c r="Z264" i="11"/>
  <c r="V264" i="11"/>
  <c r="W264" i="11" s="1"/>
  <c r="Z838" i="11"/>
  <c r="V838" i="11"/>
  <c r="W838" i="11" s="1"/>
  <c r="V289" i="11"/>
  <c r="W289" i="11" s="1"/>
  <c r="Z289" i="11"/>
  <c r="Z404" i="11"/>
  <c r="V404" i="11"/>
  <c r="W404" i="11" s="1"/>
  <c r="Z303" i="11"/>
  <c r="V303" i="11"/>
  <c r="W303" i="11" s="1"/>
  <c r="V137" i="11"/>
  <c r="W137" i="11" s="1"/>
  <c r="Z137" i="11"/>
  <c r="Z439" i="11"/>
  <c r="V439" i="11"/>
  <c r="W439" i="11" s="1"/>
  <c r="Z69" i="11"/>
  <c r="V69" i="11"/>
  <c r="W69" i="11" s="1"/>
  <c r="V361" i="11"/>
  <c r="W361" i="11" s="1"/>
  <c r="Z361" i="11"/>
  <c r="Z338" i="11"/>
  <c r="V338" i="11"/>
  <c r="W338" i="11" s="1"/>
  <c r="V989" i="11"/>
  <c r="W989" i="11" s="1"/>
  <c r="Z989" i="11"/>
  <c r="Z138" i="11"/>
  <c r="V138" i="11"/>
  <c r="W138" i="11" s="1"/>
  <c r="Z545" i="11"/>
  <c r="V545" i="11"/>
  <c r="W545" i="11" s="1"/>
  <c r="Z962" i="11"/>
  <c r="V962" i="11"/>
  <c r="W962" i="11" s="1"/>
  <c r="Z102" i="11"/>
  <c r="V102" i="11"/>
  <c r="W102" i="11" s="1"/>
  <c r="Z814" i="11"/>
  <c r="V814" i="11"/>
  <c r="W814" i="11" s="1"/>
  <c r="V530" i="11"/>
  <c r="W530" i="11" s="1"/>
  <c r="Z530" i="11"/>
  <c r="V340" i="11"/>
  <c r="W340" i="11" s="1"/>
  <c r="Z340" i="11"/>
  <c r="Z79" i="11"/>
  <c r="V79" i="11"/>
  <c r="W79" i="11" s="1"/>
  <c r="Z643" i="11"/>
  <c r="V643" i="11"/>
  <c r="W643" i="11" s="1"/>
  <c r="Z694" i="11"/>
  <c r="V694" i="11"/>
  <c r="W694" i="11" s="1"/>
  <c r="Z824" i="11"/>
  <c r="V824" i="11"/>
  <c r="W824" i="11" s="1"/>
  <c r="Z376" i="11"/>
  <c r="V376" i="11"/>
  <c r="W376" i="11" s="1"/>
  <c r="V585" i="11"/>
  <c r="W585" i="11" s="1"/>
  <c r="Z585" i="11"/>
  <c r="Z631" i="11"/>
  <c r="V631" i="11"/>
  <c r="W631" i="11" s="1"/>
  <c r="V146" i="11"/>
  <c r="W146" i="11" s="1"/>
  <c r="Z146" i="11"/>
  <c r="Z140" i="11"/>
  <c r="V140" i="11"/>
  <c r="W140" i="11" s="1"/>
  <c r="V652" i="11"/>
  <c r="W652" i="11" s="1"/>
  <c r="Z652" i="11"/>
  <c r="Z89" i="11"/>
  <c r="V89" i="11"/>
  <c r="W89" i="11" s="1"/>
  <c r="V598" i="11"/>
  <c r="W598" i="11" s="1"/>
  <c r="Z598" i="11"/>
  <c r="Z612" i="11"/>
  <c r="V612" i="11"/>
  <c r="W612" i="11" s="1"/>
  <c r="V759" i="11"/>
  <c r="W759" i="11" s="1"/>
  <c r="Z759" i="11"/>
  <c r="Z277" i="11"/>
  <c r="V277" i="11"/>
  <c r="W277" i="11" s="1"/>
  <c r="Z619" i="11"/>
  <c r="V619" i="11"/>
  <c r="W619" i="11" s="1"/>
  <c r="V72" i="11"/>
  <c r="W72" i="11" s="1"/>
  <c r="Z72" i="11"/>
  <c r="V761" i="11"/>
  <c r="W761" i="11" s="1"/>
  <c r="Z761" i="11"/>
  <c r="V367" i="11"/>
  <c r="W367" i="11" s="1"/>
  <c r="Z367" i="11"/>
  <c r="V219" i="11"/>
  <c r="W219" i="11" s="1"/>
  <c r="Z219" i="11"/>
  <c r="Z42" i="11"/>
  <c r="V42" i="11"/>
  <c r="W42" i="11" s="1"/>
  <c r="V312" i="11"/>
  <c r="W312" i="11" s="1"/>
  <c r="Z312" i="11"/>
  <c r="V715" i="11"/>
  <c r="W715" i="11" s="1"/>
  <c r="Z715" i="11"/>
  <c r="Z852" i="11"/>
  <c r="V852" i="11"/>
  <c r="W852" i="11" s="1"/>
  <c r="V731" i="11"/>
  <c r="W731" i="11" s="1"/>
  <c r="Z731" i="11"/>
  <c r="V193" i="11"/>
  <c r="W193" i="11" s="1"/>
  <c r="Z193" i="11"/>
  <c r="Z888" i="11"/>
  <c r="V888" i="11"/>
  <c r="W888" i="11" s="1"/>
  <c r="V224" i="11"/>
  <c r="W224" i="11" s="1"/>
  <c r="Z224" i="11"/>
  <c r="V379" i="11"/>
  <c r="W379" i="11" s="1"/>
  <c r="Z379" i="11"/>
  <c r="V452" i="11"/>
  <c r="W452" i="11" s="1"/>
  <c r="Z452" i="11"/>
  <c r="V142" i="11"/>
  <c r="W142" i="11" s="1"/>
  <c r="Z142" i="11"/>
  <c r="V679" i="11"/>
  <c r="W679" i="11" s="1"/>
  <c r="Z679" i="11"/>
  <c r="Z150" i="11"/>
  <c r="V150" i="11"/>
  <c r="W150" i="11" s="1"/>
  <c r="V87" i="11"/>
  <c r="W87" i="11" s="1"/>
  <c r="Z87" i="11"/>
  <c r="V697" i="11"/>
  <c r="W697" i="11" s="1"/>
  <c r="Z697" i="11"/>
  <c r="V857" i="11"/>
  <c r="W857" i="11" s="1"/>
  <c r="Z857" i="11"/>
  <c r="V182" i="11"/>
  <c r="W182" i="11" s="1"/>
  <c r="Z182" i="11"/>
  <c r="V436" i="11"/>
  <c r="W436" i="11" s="1"/>
  <c r="Z436" i="11"/>
  <c r="V391" i="11"/>
  <c r="W391" i="11" s="1"/>
  <c r="Z391" i="11"/>
  <c r="V700" i="11"/>
  <c r="W700" i="11" s="1"/>
  <c r="Z700" i="11"/>
  <c r="Z43" i="11"/>
  <c r="V43" i="11"/>
  <c r="W43" i="11" s="1"/>
  <c r="Z853" i="11"/>
  <c r="V853" i="11"/>
  <c r="W853" i="11" s="1"/>
  <c r="Z749" i="11"/>
  <c r="V749" i="11"/>
  <c r="W749" i="11" s="1"/>
  <c r="Z183" i="11"/>
  <c r="V183" i="11"/>
  <c r="W183" i="11" s="1"/>
  <c r="V225" i="11"/>
  <c r="W225" i="11" s="1"/>
  <c r="Z225" i="11"/>
  <c r="V104" i="11"/>
  <c r="W104" i="11" s="1"/>
  <c r="Z104" i="11"/>
  <c r="V716" i="11"/>
  <c r="W716" i="11" s="1"/>
  <c r="Z716" i="11"/>
  <c r="V678" i="11"/>
  <c r="W678" i="11" s="1"/>
  <c r="Z678" i="11"/>
  <c r="V524" i="11"/>
  <c r="W524" i="11" s="1"/>
  <c r="Z524" i="11"/>
  <c r="V334" i="11"/>
  <c r="W334" i="11" s="1"/>
  <c r="Z334" i="11"/>
  <c r="Z884" i="11"/>
  <c r="V884" i="11"/>
  <c r="W884" i="11" s="1"/>
  <c r="V207" i="11"/>
  <c r="W207" i="11" s="1"/>
  <c r="Z207" i="11"/>
  <c r="Z917" i="11"/>
  <c r="V917" i="11"/>
  <c r="W917" i="11" s="1"/>
  <c r="V392" i="11"/>
  <c r="W392" i="11" s="1"/>
  <c r="Z392" i="11"/>
  <c r="Z878" i="11"/>
  <c r="V878" i="11"/>
  <c r="W878" i="11" s="1"/>
  <c r="Z907" i="11"/>
  <c r="V907" i="11"/>
  <c r="W907" i="11" s="1"/>
  <c r="V931" i="11"/>
  <c r="W931" i="11" s="1"/>
  <c r="Z931" i="11"/>
  <c r="V206" i="11"/>
  <c r="W206" i="11" s="1"/>
  <c r="Z206" i="11"/>
  <c r="V293" i="11"/>
  <c r="W293" i="11" s="1"/>
  <c r="Z293" i="11"/>
  <c r="V211" i="11"/>
  <c r="W211" i="11" s="1"/>
  <c r="Z211" i="11"/>
  <c r="V842" i="11"/>
  <c r="W842" i="11" s="1"/>
  <c r="Z842" i="11"/>
  <c r="V925" i="11"/>
  <c r="W925" i="11" s="1"/>
  <c r="Z925" i="11"/>
  <c r="V730" i="11"/>
  <c r="W730" i="11" s="1"/>
  <c r="Z730" i="11"/>
  <c r="Z284" i="11"/>
  <c r="V284" i="11"/>
  <c r="W284" i="11" s="1"/>
  <c r="V754" i="11"/>
  <c r="W754" i="11" s="1"/>
  <c r="Z754" i="11"/>
  <c r="Z153" i="11"/>
  <c r="V153" i="11"/>
  <c r="W153" i="11" s="1"/>
  <c r="V469" i="11"/>
  <c r="W469" i="11" s="1"/>
  <c r="Z469" i="11"/>
  <c r="V588" i="11"/>
  <c r="W588" i="11" s="1"/>
  <c r="Z588" i="11"/>
  <c r="V383" i="11"/>
  <c r="W383" i="11" s="1"/>
  <c r="Z383" i="11"/>
  <c r="Z768" i="11"/>
  <c r="V768" i="11"/>
  <c r="W768" i="11" s="1"/>
  <c r="V809" i="11"/>
  <c r="W809" i="11" s="1"/>
  <c r="Z809" i="11"/>
  <c r="Z296" i="11"/>
  <c r="V296" i="11"/>
  <c r="W296" i="11" s="1"/>
  <c r="V119" i="11"/>
  <c r="W119" i="11" s="1"/>
  <c r="Z119" i="11"/>
  <c r="Z283" i="11"/>
  <c r="V283" i="11"/>
  <c r="W283" i="11" s="1"/>
  <c r="Z305" i="11"/>
  <c r="V305" i="11"/>
  <c r="W305" i="11" s="1"/>
  <c r="Z467" i="11"/>
  <c r="V467" i="11"/>
  <c r="W467" i="11" s="1"/>
  <c r="Z755" i="11"/>
  <c r="V755" i="11"/>
  <c r="W755" i="11" s="1"/>
  <c r="V332" i="11"/>
  <c r="W332" i="11" s="1"/>
  <c r="Z332" i="11"/>
  <c r="V961" i="11"/>
  <c r="W961" i="11" s="1"/>
  <c r="Z961" i="11"/>
  <c r="V937" i="11"/>
  <c r="W937" i="11" s="1"/>
  <c r="Z937" i="11"/>
  <c r="Z720" i="11"/>
  <c r="V720" i="11"/>
  <c r="W720" i="11" s="1"/>
  <c r="V890" i="11"/>
  <c r="W890" i="11" s="1"/>
  <c r="Z890" i="11"/>
  <c r="V847" i="11"/>
  <c r="W847" i="11" s="1"/>
  <c r="Z847" i="11"/>
  <c r="V555" i="11"/>
  <c r="W555" i="11" s="1"/>
  <c r="Z555" i="11"/>
  <c r="Z85" i="11"/>
  <c r="V85" i="11"/>
  <c r="W85" i="11" s="1"/>
  <c r="V489" i="11"/>
  <c r="W489" i="11" s="1"/>
  <c r="Z489" i="11"/>
  <c r="Z774" i="11"/>
  <c r="V774" i="11"/>
  <c r="W774" i="11" s="1"/>
  <c r="Z84" i="11"/>
  <c r="V84" i="11"/>
  <c r="W84" i="11" s="1"/>
  <c r="V60" i="11"/>
  <c r="W60" i="11" s="1"/>
  <c r="Z60" i="11"/>
  <c r="V641" i="11"/>
  <c r="W641" i="11" s="1"/>
  <c r="Z641" i="11"/>
  <c r="Z336" i="11"/>
  <c r="V336" i="11"/>
  <c r="W336" i="11" s="1"/>
  <c r="Z660" i="11"/>
  <c r="V660" i="11"/>
  <c r="W660" i="11" s="1"/>
  <c r="V327" i="11"/>
  <c r="W327" i="11" s="1"/>
  <c r="Z327" i="11"/>
  <c r="V241" i="11"/>
  <c r="W241" i="11" s="1"/>
  <c r="Z241" i="11"/>
  <c r="Z385" i="11"/>
  <c r="V385" i="11"/>
  <c r="W385" i="11" s="1"/>
  <c r="V862" i="11"/>
  <c r="W862" i="11" s="1"/>
  <c r="Z862" i="11"/>
  <c r="V523" i="11"/>
  <c r="W523" i="11" s="1"/>
  <c r="Z523" i="11"/>
  <c r="V770" i="11"/>
  <c r="W770" i="11" s="1"/>
  <c r="Z770" i="11"/>
  <c r="Z474" i="11"/>
  <c r="V474" i="11"/>
  <c r="W474" i="11" s="1"/>
  <c r="Z724" i="11"/>
  <c r="V724" i="11"/>
  <c r="W724" i="11" s="1"/>
  <c r="V394" i="11"/>
  <c r="W394" i="11" s="1"/>
  <c r="Z394" i="11"/>
  <c r="V457" i="11"/>
  <c r="W457" i="11" s="1"/>
  <c r="Z457" i="11"/>
  <c r="V628" i="11"/>
  <c r="W628" i="11" s="1"/>
  <c r="Z628" i="11"/>
  <c r="Z171" i="11"/>
  <c r="V171" i="11"/>
  <c r="W171" i="11" s="1"/>
  <c r="V179" i="11"/>
  <c r="W179" i="11" s="1"/>
  <c r="Z179" i="11"/>
  <c r="Z921" i="11"/>
  <c r="V921" i="11"/>
  <c r="W921" i="11" s="1"/>
  <c r="V675" i="11"/>
  <c r="W675" i="11" s="1"/>
  <c r="Z675" i="11"/>
  <c r="V503" i="11"/>
  <c r="W503" i="11" s="1"/>
  <c r="Z503" i="11"/>
  <c r="V217" i="11"/>
  <c r="W217" i="11" s="1"/>
  <c r="Z217" i="11"/>
  <c r="Z872" i="11"/>
  <c r="V872" i="11"/>
  <c r="W872" i="11" s="1"/>
  <c r="V688" i="11"/>
  <c r="W688" i="11" s="1"/>
  <c r="Z688" i="11"/>
  <c r="Z350" i="11"/>
  <c r="V350" i="11"/>
  <c r="W350" i="11" s="1"/>
  <c r="Z36" i="11"/>
  <c r="V36" i="11"/>
  <c r="W36" i="11" s="1"/>
  <c r="Z135" i="11"/>
  <c r="V135" i="11"/>
  <c r="W135" i="11" s="1"/>
  <c r="Z683" i="11"/>
  <c r="V683" i="11"/>
  <c r="W683" i="11" s="1"/>
  <c r="V235" i="11"/>
  <c r="W235" i="11" s="1"/>
  <c r="Z235" i="11"/>
  <c r="Z272" i="11"/>
  <c r="V272" i="11"/>
  <c r="W272" i="11" s="1"/>
  <c r="V19" i="11"/>
  <c r="W19" i="11" s="1"/>
  <c r="Z19" i="11"/>
  <c r="V617" i="11"/>
  <c r="W617" i="11" s="1"/>
  <c r="Z617" i="11"/>
  <c r="Z132" i="11"/>
  <c r="V132" i="11"/>
  <c r="W132" i="11" s="1"/>
  <c r="Z997" i="11"/>
  <c r="V997" i="11"/>
  <c r="W997" i="11" s="1"/>
  <c r="V843" i="11"/>
  <c r="W843" i="11" s="1"/>
  <c r="Z843" i="11"/>
  <c r="V722" i="11"/>
  <c r="W722" i="11" s="1"/>
  <c r="Z722" i="11"/>
  <c r="V829" i="11"/>
  <c r="W829" i="11" s="1"/>
  <c r="Z829" i="11"/>
  <c r="Z133" i="11"/>
  <c r="V133" i="11"/>
  <c r="W133" i="11" s="1"/>
  <c r="V387" i="11"/>
  <c r="W387" i="11" s="1"/>
  <c r="Z387" i="11"/>
  <c r="Z501" i="11"/>
  <c r="V501" i="11"/>
  <c r="W501" i="11" s="1"/>
  <c r="V970" i="11"/>
  <c r="W970" i="11" s="1"/>
  <c r="Z970" i="11"/>
  <c r="Z480" i="11"/>
  <c r="V480" i="11"/>
  <c r="W480" i="11" s="1"/>
  <c r="V594" i="11"/>
  <c r="W594" i="11" s="1"/>
  <c r="Z594" i="11"/>
  <c r="Z945" i="11"/>
  <c r="V945" i="11"/>
  <c r="W945" i="11" s="1"/>
  <c r="V682" i="11"/>
  <c r="W682" i="11" s="1"/>
  <c r="Z682" i="11"/>
  <c r="V216" i="11"/>
  <c r="W216" i="11" s="1"/>
  <c r="Z216" i="11"/>
  <c r="V86" i="11"/>
  <c r="W86" i="11" s="1"/>
  <c r="Z86" i="11"/>
  <c r="V428" i="11"/>
  <c r="W428" i="11" s="1"/>
  <c r="Z428" i="11"/>
  <c r="Z786" i="11"/>
  <c r="V786" i="11"/>
  <c r="W786" i="11" s="1"/>
  <c r="V511" i="11"/>
  <c r="W511" i="11" s="1"/>
  <c r="Z511" i="11"/>
  <c r="Z131" i="11"/>
  <c r="V131" i="11"/>
  <c r="W131" i="11" s="1"/>
  <c r="Z414" i="11"/>
  <c r="V414" i="11"/>
  <c r="W414" i="11" s="1"/>
  <c r="Z395" i="11"/>
  <c r="V395" i="11"/>
  <c r="W395" i="11" s="1"/>
  <c r="V325" i="11"/>
  <c r="W325" i="11" s="1"/>
  <c r="Z325" i="11"/>
  <c r="Z909" i="11"/>
  <c r="V909" i="11"/>
  <c r="W909" i="11" s="1"/>
  <c r="V170" i="11"/>
  <c r="W170" i="11" s="1"/>
  <c r="Z170" i="11"/>
  <c r="Z62" i="11"/>
  <c r="V62" i="11"/>
  <c r="W62" i="11" s="1"/>
  <c r="V559" i="11"/>
  <c r="W559" i="11" s="1"/>
  <c r="Z559" i="11"/>
  <c r="Z993" i="11"/>
  <c r="V993" i="11"/>
  <c r="W993" i="11" s="1"/>
  <c r="V898" i="11"/>
  <c r="W898" i="11" s="1"/>
  <c r="Z898" i="11"/>
  <c r="Z230" i="11"/>
  <c r="V230" i="11"/>
  <c r="W230" i="11" s="1"/>
  <c r="V232" i="11"/>
  <c r="W232" i="11" s="1"/>
  <c r="Z232" i="11"/>
  <c r="Z258" i="11"/>
  <c r="V258" i="11"/>
  <c r="W258" i="11" s="1"/>
  <c r="V99" i="11"/>
  <c r="W99" i="11" s="1"/>
  <c r="Z99" i="11"/>
  <c r="V65" i="11"/>
  <c r="W65" i="11" s="1"/>
  <c r="Z65" i="11"/>
  <c r="Z854" i="11"/>
  <c r="V854" i="11"/>
  <c r="W854" i="11" s="1"/>
  <c r="Z463" i="11"/>
  <c r="V463" i="11"/>
  <c r="W463" i="11" s="1"/>
  <c r="V167" i="11"/>
  <c r="W167" i="11" s="1"/>
  <c r="Z167" i="11"/>
  <c r="Z541" i="11"/>
  <c r="V541" i="11"/>
  <c r="W541" i="11" s="1"/>
  <c r="V416" i="11"/>
  <c r="W416" i="11" s="1"/>
  <c r="Z416" i="11"/>
  <c r="Z929" i="11"/>
  <c r="V929" i="11"/>
  <c r="W929" i="11" s="1"/>
  <c r="Z626" i="11"/>
  <c r="V626" i="11"/>
  <c r="W626" i="11" s="1"/>
  <c r="Z551" i="11"/>
  <c r="V551" i="11"/>
  <c r="W551" i="11" s="1"/>
  <c r="Z263" i="11"/>
  <c r="V263" i="11"/>
  <c r="W263" i="11" s="1"/>
  <c r="Z604" i="11"/>
  <c r="V604" i="11"/>
  <c r="W604" i="11" s="1"/>
  <c r="Z902" i="11"/>
  <c r="V902" i="11"/>
  <c r="W902" i="11" s="1"/>
  <c r="V324" i="11"/>
  <c r="W324" i="11" s="1"/>
  <c r="Z324" i="11"/>
  <c r="Z691" i="11"/>
  <c r="V691" i="11"/>
  <c r="W691" i="11" s="1"/>
  <c r="V273" i="11"/>
  <c r="W273" i="11" s="1"/>
  <c r="Z273" i="11"/>
  <c r="V803" i="11"/>
  <c r="W803" i="11" s="1"/>
  <c r="Z803" i="11"/>
  <c r="Z891" i="11"/>
  <c r="V891" i="11"/>
  <c r="W891" i="11" s="1"/>
  <c r="Z255" i="11"/>
  <c r="V255" i="11"/>
  <c r="W255" i="11" s="1"/>
  <c r="Z1000" i="11"/>
  <c r="V1000" i="11"/>
  <c r="W1000" i="11" s="1"/>
  <c r="V766" i="11"/>
  <c r="W766" i="11" s="1"/>
  <c r="Z766" i="11"/>
  <c r="V508" i="11"/>
  <c r="W508" i="11" s="1"/>
  <c r="Z508" i="11"/>
  <c r="Z483" i="11"/>
  <c r="V483" i="11"/>
  <c r="W483" i="11" s="1"/>
  <c r="V835" i="11"/>
  <c r="W835" i="11" s="1"/>
  <c r="Z835" i="11"/>
  <c r="V301" i="11"/>
  <c r="W301" i="11" s="1"/>
  <c r="Z301" i="11"/>
  <c r="Z957" i="11"/>
  <c r="V957" i="11"/>
  <c r="W957" i="11" s="1"/>
  <c r="Z589" i="11"/>
  <c r="V589" i="11"/>
  <c r="W589" i="11" s="1"/>
  <c r="V128" i="11"/>
  <c r="W128" i="11" s="1"/>
  <c r="Z128" i="11"/>
  <c r="Z16" i="11"/>
  <c r="V16" i="11"/>
  <c r="V967" i="11"/>
  <c r="W967" i="11" s="1"/>
  <c r="Z967" i="11"/>
  <c r="V415" i="11"/>
  <c r="W415" i="11" s="1"/>
  <c r="Z415" i="11"/>
  <c r="Z433" i="11"/>
  <c r="V433" i="11"/>
  <c r="W433" i="11" s="1"/>
  <c r="V246" i="11"/>
  <c r="W246" i="11" s="1"/>
  <c r="Z246" i="11"/>
  <c r="V836" i="11"/>
  <c r="W836" i="11" s="1"/>
  <c r="Z836" i="11"/>
  <c r="Z780" i="11"/>
  <c r="V780" i="11"/>
  <c r="W780" i="11" s="1"/>
  <c r="V971" i="11"/>
  <c r="W971" i="11" s="1"/>
  <c r="Z971" i="11"/>
  <c r="V178" i="11"/>
  <c r="W178" i="11" s="1"/>
  <c r="Z178" i="11"/>
  <c r="Z251" i="11"/>
  <c r="V251" i="11"/>
  <c r="W251" i="11" s="1"/>
  <c r="V81" i="11"/>
  <c r="W81" i="11" s="1"/>
  <c r="Z81" i="11"/>
  <c r="Z257" i="11"/>
  <c r="V257" i="11"/>
  <c r="W257" i="11" s="1"/>
  <c r="V154" i="11"/>
  <c r="W154" i="11" s="1"/>
  <c r="Z154" i="11"/>
  <c r="Z670" i="11"/>
  <c r="V670" i="11"/>
  <c r="W670" i="11" s="1"/>
  <c r="Z148" i="11"/>
  <c r="V148" i="11"/>
  <c r="W148" i="11" s="1"/>
  <c r="Z101" i="11"/>
  <c r="V101" i="11"/>
  <c r="W101" i="11" s="1"/>
  <c r="V813" i="11"/>
  <c r="W813" i="11" s="1"/>
  <c r="Z813" i="11"/>
  <c r="Z760" i="11"/>
  <c r="V760" i="11"/>
  <c r="W760" i="11" s="1"/>
  <c r="Z928" i="11"/>
  <c r="V928" i="11"/>
  <c r="W928" i="11" s="1"/>
  <c r="V692" i="11"/>
  <c r="W692" i="11" s="1"/>
  <c r="Z692" i="11"/>
  <c r="Z981" i="11"/>
  <c r="V981" i="11"/>
  <c r="W981" i="11" s="1"/>
  <c r="Z466" i="11"/>
  <c r="V466" i="11"/>
  <c r="W466" i="11" s="1"/>
  <c r="Z165" i="11"/>
  <c r="V165" i="11"/>
  <c r="W165" i="11" s="1"/>
  <c r="Z116" i="11"/>
  <c r="V116" i="11"/>
  <c r="W116" i="11" s="1"/>
  <c r="Z794" i="11"/>
  <c r="V794" i="11"/>
  <c r="W794" i="11" s="1"/>
  <c r="Z797" i="11"/>
  <c r="V797" i="11"/>
  <c r="W797" i="11" s="1"/>
  <c r="V496" i="11"/>
  <c r="W496" i="11" s="1"/>
  <c r="Z496" i="11"/>
  <c r="Z729" i="11"/>
  <c r="V729" i="11"/>
  <c r="W729" i="11" s="1"/>
  <c r="Z455" i="11"/>
  <c r="V455" i="11"/>
  <c r="W455" i="11" s="1"/>
  <c r="Z192" i="11"/>
  <c r="V192" i="11"/>
  <c r="W192" i="11" s="1"/>
  <c r="Z365" i="11"/>
  <c r="V365" i="11"/>
  <c r="W365" i="11" s="1"/>
  <c r="V82" i="11"/>
  <c r="W82" i="11" s="1"/>
  <c r="Z82" i="11"/>
  <c r="Z121" i="11"/>
  <c r="V121" i="11"/>
  <c r="W121" i="11" s="1"/>
  <c r="Z593" i="11"/>
  <c r="V593" i="11"/>
  <c r="W593" i="11" s="1"/>
  <c r="Z278" i="11"/>
  <c r="V278" i="11"/>
  <c r="W278" i="11" s="1"/>
  <c r="Z723" i="11"/>
  <c r="V723" i="11"/>
  <c r="W723" i="11" s="1"/>
  <c r="Z505" i="11"/>
  <c r="V505" i="11"/>
  <c r="W505" i="11" s="1"/>
  <c r="Z979" i="11"/>
  <c r="V979" i="11"/>
  <c r="W979" i="11" s="1"/>
  <c r="Z966" i="11"/>
  <c r="V966" i="11"/>
  <c r="W966" i="11" s="1"/>
  <c r="V70" i="11"/>
  <c r="W70" i="11" s="1"/>
  <c r="Z70" i="11"/>
  <c r="V454" i="11"/>
  <c r="W454" i="11" s="1"/>
  <c r="Z454" i="11"/>
  <c r="V366" i="11"/>
  <c r="W366" i="11" s="1"/>
  <c r="Z366" i="11"/>
  <c r="Z767" i="11"/>
  <c r="V767" i="11"/>
  <c r="W767" i="11" s="1"/>
  <c r="V565" i="11"/>
  <c r="W565" i="11" s="1"/>
  <c r="Z565" i="11"/>
  <c r="V750" i="11"/>
  <c r="W750" i="11" s="1"/>
  <c r="Z750" i="11"/>
  <c r="Z583" i="11"/>
  <c r="V583" i="11"/>
  <c r="W583" i="11" s="1"/>
  <c r="Z127" i="11"/>
  <c r="V127" i="11"/>
  <c r="W127" i="11" s="1"/>
  <c r="V744" i="11"/>
  <c r="W744" i="11" s="1"/>
  <c r="Z744" i="11"/>
  <c r="V118" i="11"/>
  <c r="W118" i="11" s="1"/>
  <c r="Z118" i="11"/>
  <c r="Z196" i="11"/>
  <c r="V196" i="11"/>
  <c r="W196" i="11" s="1"/>
  <c r="V261" i="11"/>
  <c r="W261" i="11" s="1"/>
  <c r="Z261" i="11"/>
  <c r="Z776" i="11"/>
  <c r="V776" i="11"/>
  <c r="W776" i="11" s="1"/>
  <c r="Z894" i="11"/>
  <c r="V894" i="11"/>
  <c r="W894" i="11" s="1"/>
  <c r="V269" i="11"/>
  <c r="W269" i="11" s="1"/>
  <c r="Z269" i="11"/>
  <c r="V360" i="11"/>
  <c r="W360" i="11" s="1"/>
  <c r="Z360" i="11"/>
  <c r="V168" i="11"/>
  <c r="W168" i="11" s="1"/>
  <c r="Z168" i="11"/>
  <c r="V313" i="11"/>
  <c r="W313" i="11" s="1"/>
  <c r="Z313" i="11"/>
  <c r="V591" i="11"/>
  <c r="W591" i="11" s="1"/>
  <c r="Z591" i="11"/>
  <c r="Z540" i="11"/>
  <c r="V540" i="11"/>
  <c r="W540" i="11" s="1"/>
  <c r="Z943" i="11"/>
  <c r="V943" i="11"/>
  <c r="W943" i="11" s="1"/>
  <c r="Z526" i="11"/>
  <c r="V526" i="11"/>
  <c r="W526" i="11" s="1"/>
  <c r="Z465" i="11"/>
  <c r="V465" i="11"/>
  <c r="W465" i="11" s="1"/>
  <c r="Z493" i="11"/>
  <c r="V493" i="11"/>
  <c r="W493" i="11" s="1"/>
  <c r="Z48" i="11"/>
  <c r="V48" i="11"/>
  <c r="W48" i="11" s="1"/>
  <c r="V789" i="11"/>
  <c r="W789" i="11" s="1"/>
  <c r="Z789" i="11"/>
  <c r="V721" i="11"/>
  <c r="W721" i="11" s="1"/>
  <c r="Z721" i="11"/>
  <c r="V527" i="11"/>
  <c r="W527" i="11" s="1"/>
  <c r="Z527" i="11"/>
  <c r="V666" i="11"/>
  <c r="W666" i="11" s="1"/>
  <c r="Z666" i="11"/>
  <c r="V629" i="11"/>
  <c r="W629" i="11" s="1"/>
  <c r="Z629" i="11"/>
  <c r="Z120" i="11"/>
  <c r="V120" i="11"/>
  <c r="W120" i="11" s="1"/>
  <c r="V91" i="11"/>
  <c r="W91" i="11" s="1"/>
  <c r="Z91" i="11"/>
  <c r="V185" i="11"/>
  <c r="W185" i="11" s="1"/>
  <c r="Z185" i="11"/>
  <c r="V696" i="11"/>
  <c r="W696" i="11" s="1"/>
  <c r="Z696" i="11"/>
  <c r="V83" i="11"/>
  <c r="W83" i="11" s="1"/>
  <c r="Z83" i="11"/>
  <c r="Z420" i="11"/>
  <c r="V420" i="11"/>
  <c r="W420" i="11" s="1"/>
  <c r="V401" i="11"/>
  <c r="W401" i="11" s="1"/>
  <c r="Z401" i="11"/>
  <c r="Z703" i="11"/>
  <c r="V703" i="11"/>
  <c r="W703" i="11" s="1"/>
  <c r="V200" i="11"/>
  <c r="W200" i="11" s="1"/>
  <c r="Z200" i="11"/>
  <c r="Z546" i="11"/>
  <c r="V546" i="11"/>
  <c r="W546" i="11" s="1"/>
  <c r="V955" i="11"/>
  <c r="W955" i="11" s="1"/>
  <c r="Z955" i="11"/>
  <c r="V189" i="11"/>
  <c r="W189" i="11" s="1"/>
  <c r="Z189" i="11"/>
  <c r="Z665" i="11"/>
  <c r="V665" i="11"/>
  <c r="W665" i="11" s="1"/>
  <c r="V582" i="11"/>
  <c r="W582" i="11" s="1"/>
  <c r="Z582" i="11"/>
  <c r="V166" i="11"/>
  <c r="W166" i="11" s="1"/>
  <c r="Z166" i="11"/>
  <c r="V330" i="11"/>
  <c r="W330" i="11" s="1"/>
  <c r="Z330" i="11"/>
  <c r="V281" i="11"/>
  <c r="W281" i="11" s="1"/>
  <c r="Z281" i="11"/>
  <c r="V203" i="11"/>
  <c r="W203" i="11" s="1"/>
  <c r="Z203" i="11"/>
  <c r="V685" i="11"/>
  <c r="W685" i="11" s="1"/>
  <c r="Z685" i="11"/>
  <c r="V592" i="11"/>
  <c r="W592" i="11" s="1"/>
  <c r="Z592" i="11"/>
  <c r="Z356" i="11"/>
  <c r="V356" i="11"/>
  <c r="W356" i="11" s="1"/>
  <c r="Z980" i="11"/>
  <c r="V980" i="11"/>
  <c r="W980" i="11" s="1"/>
  <c r="Z328" i="11"/>
  <c r="V328" i="11"/>
  <c r="W328" i="11" s="1"/>
  <c r="V647" i="11"/>
  <c r="W647" i="11" s="1"/>
  <c r="Z647" i="11"/>
  <c r="Z846" i="11"/>
  <c r="V846" i="11"/>
  <c r="W846" i="11" s="1"/>
  <c r="V253" i="11"/>
  <c r="W253" i="11" s="1"/>
  <c r="Z253" i="11"/>
  <c r="Z174" i="11"/>
  <c r="V174" i="11"/>
  <c r="W174" i="11" s="1"/>
  <c r="Z464" i="11"/>
  <c r="V464" i="11"/>
  <c r="W464" i="11" s="1"/>
  <c r="Z254" i="11"/>
  <c r="V254" i="11"/>
  <c r="W254" i="11" s="1"/>
  <c r="Z788" i="11"/>
  <c r="V788" i="11"/>
  <c r="W788" i="11" s="1"/>
  <c r="V358" i="11"/>
  <c r="W358" i="11" s="1"/>
  <c r="Z358" i="11"/>
  <c r="Z859" i="11"/>
  <c r="V859" i="11"/>
  <c r="W859" i="11" s="1"/>
  <c r="V226" i="11"/>
  <c r="W226" i="11" s="1"/>
  <c r="Z226" i="11"/>
  <c r="Z764" i="11"/>
  <c r="V764" i="11"/>
  <c r="W764" i="11" s="1"/>
  <c r="V661" i="11"/>
  <c r="W661" i="11" s="1"/>
  <c r="Z661" i="11"/>
  <c r="V606" i="11"/>
  <c r="W606" i="11" s="1"/>
  <c r="Z606" i="11"/>
  <c r="V713" i="11"/>
  <c r="W713" i="11" s="1"/>
  <c r="Z713" i="11"/>
  <c r="Z513" i="11"/>
  <c r="V513" i="11"/>
  <c r="W513" i="11" s="1"/>
  <c r="Z413" i="11"/>
  <c r="V413" i="11"/>
  <c r="W413" i="11" s="1"/>
  <c r="Z658" i="11"/>
  <c r="V658" i="11"/>
  <c r="W658" i="11" s="1"/>
  <c r="V159" i="11"/>
  <c r="W159" i="11" s="1"/>
  <c r="Z159" i="11"/>
  <c r="V791" i="11"/>
  <c r="W791" i="11" s="1"/>
  <c r="Z791" i="11"/>
  <c r="Z374" i="11"/>
  <c r="V374" i="11"/>
  <c r="W374" i="11" s="1"/>
  <c r="Z742" i="11"/>
  <c r="V742" i="11"/>
  <c r="W742" i="11" s="1"/>
  <c r="V621" i="11"/>
  <c r="W621" i="11" s="1"/>
  <c r="Z621" i="11"/>
  <c r="Z740" i="11"/>
  <c r="V740" i="11"/>
  <c r="W740" i="11" s="1"/>
  <c r="Z54" i="11"/>
  <c r="V54" i="11"/>
  <c r="W54" i="11" s="1"/>
  <c r="Z868" i="11"/>
  <c r="V868" i="11"/>
  <c r="W868" i="11" s="1"/>
  <c r="Z199" i="11"/>
  <c r="V199" i="11"/>
  <c r="W199" i="11" s="1"/>
  <c r="Z17" i="11"/>
  <c r="V17" i="11"/>
  <c r="W17" i="11" s="1"/>
  <c r="Z879" i="11"/>
  <c r="V879" i="11"/>
  <c r="W879" i="11" s="1"/>
  <c r="V369" i="11"/>
  <c r="W369" i="11" s="1"/>
  <c r="Z369" i="11"/>
  <c r="Z517" i="11"/>
  <c r="V517" i="11"/>
  <c r="W517" i="11" s="1"/>
  <c r="V98" i="11"/>
  <c r="W98" i="11" s="1"/>
  <c r="Z98" i="11"/>
  <c r="V851" i="11"/>
  <c r="W851" i="11" s="1"/>
  <c r="Z851" i="11"/>
  <c r="Z977" i="11"/>
  <c r="V977" i="11"/>
  <c r="W977" i="11" s="1"/>
  <c r="Z500" i="11"/>
  <c r="V500" i="11"/>
  <c r="W500" i="11" s="1"/>
  <c r="Z378" i="11"/>
  <c r="V378" i="11"/>
  <c r="W378" i="11" s="1"/>
  <c r="V221" i="11"/>
  <c r="W221" i="11" s="1"/>
  <c r="Z221" i="11"/>
  <c r="V727" i="11"/>
  <c r="W727" i="11" s="1"/>
  <c r="Z727" i="11"/>
  <c r="V37" i="11"/>
  <c r="W37" i="11" s="1"/>
  <c r="Z37" i="11"/>
  <c r="V861" i="11"/>
  <c r="W861" i="11" s="1"/>
  <c r="Z861" i="11"/>
  <c r="Z518" i="11"/>
  <c r="V518" i="11"/>
  <c r="W518" i="11" s="1"/>
  <c r="V964" i="11"/>
  <c r="W964" i="11" s="1"/>
  <c r="Z964" i="11"/>
  <c r="Z841" i="11"/>
  <c r="V841" i="11"/>
  <c r="W841" i="11" s="1"/>
  <c r="V636" i="11"/>
  <c r="W636" i="11" s="1"/>
  <c r="Z636" i="11"/>
  <c r="V149" i="11"/>
  <c r="W149" i="11" s="1"/>
  <c r="Z149" i="11"/>
  <c r="Z173" i="11"/>
  <c r="V173" i="11"/>
  <c r="W173" i="11" s="1"/>
  <c r="Z798" i="11"/>
  <c r="V798" i="11"/>
  <c r="W798" i="11" s="1"/>
  <c r="V662" i="11"/>
  <c r="W662" i="11" s="1"/>
  <c r="Z662" i="11"/>
  <c r="Z549" i="11"/>
  <c r="V549" i="11"/>
  <c r="W549" i="11" s="1"/>
  <c r="Z434" i="11"/>
  <c r="V434" i="11"/>
  <c r="W434" i="11" s="1"/>
  <c r="V548" i="11"/>
  <c r="W548" i="11" s="1"/>
  <c r="Z548" i="11"/>
  <c r="Z537" i="11"/>
  <c r="V537" i="11"/>
  <c r="W537" i="11" s="1"/>
  <c r="V845" i="11"/>
  <c r="W845" i="11" s="1"/>
  <c r="Z845" i="11"/>
  <c r="V479" i="11"/>
  <c r="W479" i="11" s="1"/>
  <c r="Z479" i="11"/>
  <c r="V659" i="11"/>
  <c r="W659" i="11" s="1"/>
  <c r="Z659" i="11"/>
  <c r="V382" i="11"/>
  <c r="W382" i="11" s="1"/>
  <c r="Z382" i="11"/>
  <c r="Z430" i="11"/>
  <c r="V430" i="11"/>
  <c r="W430" i="11" s="1"/>
  <c r="Z407" i="11"/>
  <c r="V407" i="11"/>
  <c r="W407" i="11" s="1"/>
  <c r="V451" i="11"/>
  <c r="W451" i="11" s="1"/>
  <c r="Z451" i="11"/>
  <c r="Z342" i="11"/>
  <c r="V342" i="11"/>
  <c r="W342" i="11" s="1"/>
  <c r="V874" i="11"/>
  <c r="W874" i="11" s="1"/>
  <c r="Z874" i="11"/>
  <c r="V335" i="11"/>
  <c r="W335" i="11" s="1"/>
  <c r="Z335" i="11"/>
  <c r="Z456" i="11"/>
  <c r="V456" i="11"/>
  <c r="W456" i="11" s="1"/>
  <c r="V773" i="11"/>
  <c r="W773" i="11" s="1"/>
  <c r="Z773" i="11"/>
  <c r="V994" i="11"/>
  <c r="W994" i="11" s="1"/>
  <c r="Z994" i="11"/>
  <c r="V664" i="11"/>
  <c r="W664" i="11" s="1"/>
  <c r="Z664" i="11"/>
  <c r="V23" i="11"/>
  <c r="W23" i="11" s="1"/>
  <c r="Z23" i="11"/>
  <c r="Z904" i="11"/>
  <c r="V904" i="11"/>
  <c r="W904" i="11" s="1"/>
  <c r="V673" i="11"/>
  <c r="W673" i="11" s="1"/>
  <c r="Z673" i="11"/>
  <c r="Z249" i="11"/>
  <c r="V249" i="11"/>
  <c r="W249" i="11" s="1"/>
  <c r="V442" i="11"/>
  <c r="W442" i="11" s="1"/>
  <c r="Z442" i="11"/>
  <c r="Z704" i="11"/>
  <c r="V704" i="11"/>
  <c r="W704" i="11" s="1"/>
  <c r="V299" i="11"/>
  <c r="W299" i="11" s="1"/>
  <c r="Z299" i="11"/>
  <c r="Z919" i="11"/>
  <c r="V919" i="11"/>
  <c r="W919" i="11" s="1"/>
  <c r="Z373" i="11"/>
  <c r="V373" i="11"/>
  <c r="W373" i="11" s="1"/>
  <c r="Z775" i="11"/>
  <c r="V775" i="11"/>
  <c r="W775" i="11" s="1"/>
  <c r="V985" i="11"/>
  <c r="W985" i="11" s="1"/>
  <c r="Z985" i="11"/>
  <c r="V26" i="11"/>
  <c r="W26" i="11" s="1"/>
  <c r="Z26" i="11"/>
  <c r="Z386" i="11"/>
  <c r="V386" i="11"/>
  <c r="W386" i="11" s="1"/>
  <c r="V368" i="11"/>
  <c r="W368" i="11" s="1"/>
  <c r="Z368" i="11"/>
  <c r="Z990" i="11"/>
  <c r="V990" i="11"/>
  <c r="W990" i="11" s="1"/>
  <c r="V542" i="11"/>
  <c r="W542" i="11" s="1"/>
  <c r="Z542" i="11"/>
  <c r="Z181" i="11"/>
  <c r="V181" i="11"/>
  <c r="W181" i="11" s="1"/>
  <c r="V578" i="11"/>
  <c r="W578" i="11" s="1"/>
  <c r="Z578" i="11"/>
  <c r="Z108" i="11"/>
  <c r="V108" i="11"/>
  <c r="W108" i="11" s="1"/>
  <c r="V227" i="11"/>
  <c r="W227" i="11" s="1"/>
  <c r="Z227" i="11"/>
  <c r="Z488" i="11"/>
  <c r="V488" i="11"/>
  <c r="W488" i="11" s="1"/>
  <c r="Z889" i="11"/>
  <c r="V889" i="11"/>
  <c r="W889" i="11" s="1"/>
  <c r="V95" i="11"/>
  <c r="W95" i="11" s="1"/>
  <c r="Z95" i="11"/>
  <c r="Z840" i="11"/>
  <c r="V840" i="11"/>
  <c r="W840" i="11" s="1"/>
  <c r="V701" i="11"/>
  <c r="W701" i="11" s="1"/>
  <c r="Z701" i="11"/>
  <c r="Z998" i="11"/>
  <c r="V998" i="11"/>
  <c r="W998" i="11" s="1"/>
  <c r="V616" i="11"/>
  <c r="W616" i="11" s="1"/>
  <c r="Z616" i="11"/>
  <c r="V952" i="11"/>
  <c r="W952" i="11" s="1"/>
  <c r="Z952" i="11"/>
  <c r="V314" i="11"/>
  <c r="W314" i="11" s="1"/>
  <c r="Z314" i="11"/>
  <c r="V440" i="11"/>
  <c r="W440" i="11" s="1"/>
  <c r="Z440" i="11"/>
  <c r="V450" i="11"/>
  <c r="W450" i="11" s="1"/>
  <c r="Z450" i="11"/>
  <c r="V579" i="11"/>
  <c r="W579" i="11" s="1"/>
  <c r="Z579" i="11"/>
  <c r="Z63" i="11"/>
  <c r="V63" i="11"/>
  <c r="W63" i="11" s="1"/>
  <c r="V887" i="11"/>
  <c r="W887" i="11" s="1"/>
  <c r="Z887" i="11"/>
  <c r="Z702" i="11"/>
  <c r="V702" i="11"/>
  <c r="W702" i="11" s="1"/>
  <c r="V609" i="11"/>
  <c r="W609" i="11" s="1"/>
  <c r="Z609" i="11"/>
  <c r="Z918" i="11"/>
  <c r="V918" i="11"/>
  <c r="W918" i="11" s="1"/>
  <c r="Z800" i="11"/>
  <c r="V800" i="11"/>
  <c r="W800" i="11" s="1"/>
  <c r="V903" i="11"/>
  <c r="W903" i="11" s="1"/>
  <c r="Z903" i="11"/>
  <c r="V689" i="11"/>
  <c r="W689" i="11" s="1"/>
  <c r="Z689" i="11"/>
  <c r="V357" i="11"/>
  <c r="W357" i="11" s="1"/>
  <c r="Z357" i="11"/>
  <c r="V747" i="11"/>
  <c r="W747" i="11" s="1"/>
  <c r="Z747" i="11"/>
  <c r="Z684" i="11"/>
  <c r="V684" i="11"/>
  <c r="W684" i="11" s="1"/>
  <c r="V808" i="11"/>
  <c r="W808" i="11" s="1"/>
  <c r="Z808" i="11"/>
  <c r="V377" i="11"/>
  <c r="W377" i="11" s="1"/>
  <c r="Z377" i="11"/>
  <c r="V614" i="11"/>
  <c r="W614" i="11" s="1"/>
  <c r="Z614" i="11"/>
  <c r="Z425" i="11"/>
  <c r="V425" i="11"/>
  <c r="W425" i="11" s="1"/>
  <c r="Z287" i="11"/>
  <c r="V287" i="11"/>
  <c r="W287" i="11" s="1"/>
  <c r="Z536" i="11"/>
  <c r="V536" i="11"/>
  <c r="W536" i="11" s="1"/>
  <c r="V110" i="11"/>
  <c r="W110" i="11" s="1"/>
  <c r="Z110" i="11"/>
  <c r="Z899" i="11"/>
  <c r="V899" i="11"/>
  <c r="W899" i="11" s="1"/>
  <c r="V958" i="11"/>
  <c r="W958" i="11" s="1"/>
  <c r="Z958" i="11"/>
  <c r="Z584" i="11"/>
  <c r="V584" i="11"/>
  <c r="W584" i="11" s="1"/>
  <c r="Z982" i="11"/>
  <c r="V982" i="11"/>
  <c r="W982" i="11" s="1"/>
  <c r="V532" i="11"/>
  <c r="W532" i="11" s="1"/>
  <c r="Z532" i="11"/>
  <c r="Z40" i="11"/>
  <c r="V40" i="11"/>
  <c r="W40" i="11" s="1"/>
  <c r="Z191" i="11"/>
  <c r="V191" i="11"/>
  <c r="W191" i="11" s="1"/>
  <c r="V157" i="11"/>
  <c r="W157" i="11" s="1"/>
  <c r="Z157" i="11"/>
  <c r="V543" i="11"/>
  <c r="W543" i="11" s="1"/>
  <c r="Z543" i="11"/>
  <c r="Z406" i="11"/>
  <c r="V406" i="11"/>
  <c r="W406" i="11" s="1"/>
  <c r="Z553" i="11"/>
  <c r="V553" i="11"/>
  <c r="W553" i="11" s="1"/>
  <c r="Z461" i="11"/>
  <c r="V461" i="11"/>
  <c r="W461" i="11" s="1"/>
  <c r="Z163" i="11"/>
  <c r="V163" i="11"/>
  <c r="W163" i="11" s="1"/>
  <c r="V821" i="11"/>
  <c r="W821" i="11" s="1"/>
  <c r="Z821" i="11"/>
  <c r="V873" i="11"/>
  <c r="W873" i="11" s="1"/>
  <c r="Z873" i="11"/>
  <c r="Z807" i="11"/>
  <c r="V807" i="11"/>
  <c r="W807" i="11" s="1"/>
  <c r="V169" i="11"/>
  <c r="W169" i="11" s="1"/>
  <c r="Z169" i="11"/>
  <c r="Z252" i="11"/>
  <c r="V252" i="11"/>
  <c r="W252" i="11" s="1"/>
  <c r="Z782" i="11"/>
  <c r="V782" i="11"/>
  <c r="W782" i="11" s="1"/>
  <c r="Z757" i="11"/>
  <c r="V757" i="11"/>
  <c r="W757" i="11" s="1"/>
  <c r="Z482" i="11"/>
  <c r="V482" i="11"/>
  <c r="W482" i="11" s="1"/>
  <c r="Z778" i="11"/>
  <c r="V778" i="11"/>
  <c r="W778" i="11" s="1"/>
  <c r="V552" i="11"/>
  <c r="W552" i="11" s="1"/>
  <c r="Z552" i="11"/>
  <c r="Z934" i="11"/>
  <c r="V934" i="11"/>
  <c r="W934" i="11" s="1"/>
  <c r="Z35" i="11"/>
  <c r="V35" i="11"/>
  <c r="W35" i="11" s="1"/>
  <c r="V355" i="11"/>
  <c r="W355" i="11" s="1"/>
  <c r="Z355" i="11"/>
  <c r="V996" i="11"/>
  <c r="W996" i="11" s="1"/>
  <c r="Z996" i="11"/>
  <c r="Z656" i="11"/>
  <c r="V656" i="11"/>
  <c r="W656" i="11" s="1"/>
  <c r="V516" i="11"/>
  <c r="W516" i="11" s="1"/>
  <c r="Z516" i="11"/>
  <c r="Z763" i="11"/>
  <c r="V763" i="11"/>
  <c r="W763" i="11" s="1"/>
  <c r="Z362" i="11"/>
  <c r="V362" i="11"/>
  <c r="W362" i="11" s="1"/>
  <c r="Z944" i="11"/>
  <c r="V944" i="11"/>
  <c r="W944" i="11" s="1"/>
  <c r="Z627" i="11"/>
  <c r="V627" i="11"/>
  <c r="W627" i="11" s="1"/>
  <c r="V55" i="11"/>
  <c r="W55" i="11" s="1"/>
  <c r="Z55" i="11"/>
  <c r="V911" i="11"/>
  <c r="W911" i="11" s="1"/>
  <c r="Z911" i="11"/>
  <c r="V319" i="11"/>
  <c r="W319" i="11" s="1"/>
  <c r="Z319" i="11"/>
  <c r="Z117" i="11"/>
  <c r="V117" i="11"/>
  <c r="W117" i="11" s="1"/>
  <c r="Z213" i="11"/>
  <c r="V213" i="11"/>
  <c r="W213" i="11" s="1"/>
  <c r="V417" i="11"/>
  <c r="W417" i="11" s="1"/>
  <c r="Z417" i="11"/>
  <c r="Z676" i="11"/>
  <c r="V676" i="11"/>
  <c r="W676" i="11" s="1"/>
  <c r="Z987" i="11"/>
  <c r="V987" i="11"/>
  <c r="W987" i="11" s="1"/>
  <c r="V73" i="11"/>
  <c r="W73" i="11" s="1"/>
  <c r="Z73" i="11"/>
  <c r="V826" i="11"/>
  <c r="W826" i="11" s="1"/>
  <c r="Z826" i="11"/>
  <c r="V208" i="11"/>
  <c r="W208" i="11" s="1"/>
  <c r="Z208" i="11"/>
  <c r="Z229" i="11"/>
  <c r="V229" i="11"/>
  <c r="W229" i="11" s="1"/>
  <c r="Z815" i="11"/>
  <c r="V815" i="11"/>
  <c r="W815" i="11" s="1"/>
  <c r="Z144" i="11"/>
  <c r="V144" i="11"/>
  <c r="W144" i="11" s="1"/>
  <c r="V236" i="11"/>
  <c r="W236" i="11" s="1"/>
  <c r="Z236" i="11"/>
  <c r="V525" i="11"/>
  <c r="W525" i="11" s="1"/>
  <c r="Z525" i="11"/>
  <c r="V753" i="11"/>
  <c r="W753" i="11" s="1"/>
  <c r="Z753" i="11"/>
  <c r="Z93" i="11"/>
  <c r="V93" i="11"/>
  <c r="W93" i="11" s="1"/>
  <c r="Z570" i="11"/>
  <c r="V570" i="11"/>
  <c r="W570" i="11" s="1"/>
  <c r="Z562" i="11"/>
  <c r="V562" i="11"/>
  <c r="W562" i="11" s="1"/>
  <c r="Z569" i="11"/>
  <c r="V569" i="11"/>
  <c r="W569" i="11" s="1"/>
  <c r="Z625" i="11"/>
  <c r="V625" i="11"/>
  <c r="W625" i="11" s="1"/>
  <c r="Z499" i="11"/>
  <c r="V499" i="11"/>
  <c r="W499" i="11" s="1"/>
  <c r="Z259" i="11"/>
  <c r="V259" i="11"/>
  <c r="W259" i="11" s="1"/>
  <c r="Z57" i="11"/>
  <c r="V57" i="11"/>
  <c r="W57" i="11" s="1"/>
  <c r="V49" i="11"/>
  <c r="W49" i="11" s="1"/>
  <c r="Z49" i="11"/>
  <c r="Z663" i="11"/>
  <c r="V663" i="11"/>
  <c r="W663" i="11" s="1"/>
  <c r="Z640" i="11"/>
  <c r="V640" i="11"/>
  <c r="W640" i="11" s="1"/>
  <c r="V877" i="11"/>
  <c r="W877" i="11" s="1"/>
  <c r="Z877" i="11"/>
  <c r="Z736" i="11"/>
  <c r="V736" i="11"/>
  <c r="W736" i="11" s="1"/>
  <c r="V769" i="11"/>
  <c r="W769" i="11" s="1"/>
  <c r="Z769" i="11"/>
  <c r="V158" i="11"/>
  <c r="W158" i="11" s="1"/>
  <c r="Z158" i="11"/>
  <c r="Z634" i="11"/>
  <c r="V634" i="11"/>
  <c r="W634" i="11" s="1"/>
  <c r="V992" i="11"/>
  <c r="W992" i="11" s="1"/>
  <c r="Z992" i="11"/>
  <c r="V772" i="11"/>
  <c r="W772" i="11" s="1"/>
  <c r="Z772" i="11"/>
  <c r="V796" i="11"/>
  <c r="W796" i="11" s="1"/>
  <c r="Z796" i="11"/>
  <c r="Z44" i="11"/>
  <c r="V44" i="11"/>
  <c r="W44" i="11" s="1"/>
  <c r="Z680" i="11"/>
  <c r="V680" i="11"/>
  <c r="W680" i="11" s="1"/>
  <c r="Z645" i="11"/>
  <c r="V645" i="11"/>
  <c r="W645" i="11" s="1"/>
  <c r="Z599" i="11"/>
  <c r="V599" i="11"/>
  <c r="W599" i="11" s="1"/>
  <c r="Z321" i="11"/>
  <c r="V321" i="11"/>
  <c r="W321" i="11" s="1"/>
  <c r="Z96" i="11"/>
  <c r="V96" i="11"/>
  <c r="W96" i="11" s="1"/>
  <c r="Z477" i="11"/>
  <c r="V477" i="11"/>
  <c r="W477" i="11" s="1"/>
  <c r="Z850" i="11"/>
  <c r="V850" i="11"/>
  <c r="W850" i="11" s="1"/>
  <c r="Z306" i="11"/>
  <c r="V306" i="11"/>
  <c r="W306" i="11" s="1"/>
  <c r="V323" i="11"/>
  <c r="W323" i="11" s="1"/>
  <c r="Z323" i="11"/>
  <c r="V481" i="11"/>
  <c r="W481" i="11" s="1"/>
  <c r="Z481" i="11"/>
  <c r="Z837" i="11"/>
  <c r="V837" i="11"/>
  <c r="W837" i="11" s="1"/>
  <c r="Z687" i="11"/>
  <c r="V687" i="11"/>
  <c r="W687" i="11" s="1"/>
  <c r="V870" i="11"/>
  <c r="W870" i="11" s="1"/>
  <c r="Z870" i="11"/>
  <c r="V326" i="11"/>
  <c r="W326" i="11" s="1"/>
  <c r="Z326" i="11"/>
  <c r="V746" i="11"/>
  <c r="W746" i="11" s="1"/>
  <c r="Z746" i="11"/>
  <c r="Z152" i="11"/>
  <c r="V152" i="11"/>
  <c r="W152" i="11" s="1"/>
  <c r="V316" i="11"/>
  <c r="W316" i="11" s="1"/>
  <c r="Z316" i="11"/>
  <c r="Z403" i="11"/>
  <c r="V403" i="11"/>
  <c r="W403" i="11" s="1"/>
  <c r="Z706" i="11"/>
  <c r="V706" i="11"/>
  <c r="W706" i="11" s="1"/>
  <c r="V574" i="11"/>
  <c r="W574" i="11" s="1"/>
  <c r="Z574" i="11"/>
  <c r="Z172" i="11"/>
  <c r="V172" i="11"/>
  <c r="W172" i="11" s="1"/>
  <c r="Z112" i="11"/>
  <c r="V112" i="11"/>
  <c r="W112" i="11" s="1"/>
  <c r="V519" i="11"/>
  <c r="W519" i="11" s="1"/>
  <c r="Z519" i="11"/>
  <c r="Z484" i="11"/>
  <c r="V484" i="11"/>
  <c r="W484" i="11" s="1"/>
  <c r="V344" i="11"/>
  <c r="W344" i="11" s="1"/>
  <c r="Z344" i="11"/>
  <c r="Z669" i="11"/>
  <c r="V669" i="11"/>
  <c r="W669" i="11" s="1"/>
  <c r="Z80" i="11"/>
  <c r="V80" i="11"/>
  <c r="W80" i="11" s="1"/>
  <c r="V384" i="11"/>
  <c r="W384" i="11" s="1"/>
  <c r="Z384" i="11"/>
  <c r="Z187" i="11"/>
  <c r="V187" i="11"/>
  <c r="W187" i="11" s="1"/>
  <c r="Z64" i="11"/>
  <c r="V64" i="11"/>
  <c r="W64" i="11" s="1"/>
  <c r="Z672" i="11"/>
  <c r="V672" i="11"/>
  <c r="W672" i="11" s="1"/>
  <c r="Z507" i="11"/>
  <c r="V507" i="11"/>
  <c r="W507" i="11" s="1"/>
  <c r="V294" i="11"/>
  <c r="W294" i="11" s="1"/>
  <c r="Z294" i="11"/>
  <c r="V311" i="11"/>
  <c r="W311" i="11" s="1"/>
  <c r="Z311" i="11"/>
  <c r="Z560" i="11"/>
  <c r="V560" i="11"/>
  <c r="W560" i="11" s="1"/>
  <c r="Z209" i="11"/>
  <c r="V209" i="11"/>
  <c r="W209" i="11" s="1"/>
  <c r="Z896" i="11"/>
  <c r="V896" i="11"/>
  <c r="W896" i="11" s="1"/>
  <c r="V486" i="11"/>
  <c r="W486" i="11" s="1"/>
  <c r="Z486" i="11"/>
  <c r="Z762" i="11"/>
  <c r="V762" i="11"/>
  <c r="W762" i="11" s="1"/>
  <c r="V573" i="11"/>
  <c r="W573" i="11" s="1"/>
  <c r="Z573" i="11"/>
  <c r="V354" i="11"/>
  <c r="W354" i="11" s="1"/>
  <c r="Z354" i="11"/>
  <c r="V291" i="11"/>
  <c r="W291" i="11" s="1"/>
  <c r="Z291" i="11"/>
  <c r="V109" i="11"/>
  <c r="W109" i="11" s="1"/>
  <c r="Z109" i="11"/>
  <c r="Z624" i="11"/>
  <c r="V624" i="11"/>
  <c r="W624" i="11" s="1"/>
  <c r="Z77" i="11"/>
  <c r="V77" i="11"/>
  <c r="W77" i="11" s="1"/>
  <c r="Z446" i="11"/>
  <c r="V446" i="11"/>
  <c r="W446" i="11" s="1"/>
  <c r="Z620" i="11"/>
  <c r="V620" i="11"/>
  <c r="W620" i="11" s="1"/>
  <c r="Z215" i="11"/>
  <c r="V215" i="11"/>
  <c r="W215" i="11" s="1"/>
  <c r="V29" i="11"/>
  <c r="W29" i="11" s="1"/>
  <c r="Z29" i="11"/>
  <c r="V556" i="11"/>
  <c r="W556" i="11" s="1"/>
  <c r="Z556" i="11"/>
  <c r="Z381" i="11"/>
  <c r="V381" i="11"/>
  <c r="W381" i="11" s="1"/>
  <c r="V709" i="11"/>
  <c r="W709" i="11" s="1"/>
  <c r="Z709" i="11"/>
  <c r="Z309" i="11"/>
  <c r="V309" i="11"/>
  <c r="W309" i="11" s="1"/>
  <c r="Z667" i="11"/>
  <c r="V667" i="11"/>
  <c r="W667" i="11" s="1"/>
  <c r="V180" i="11"/>
  <c r="W180" i="11" s="1"/>
  <c r="Z180" i="11"/>
  <c r="V145" i="11"/>
  <c r="W145" i="11" s="1"/>
  <c r="Z145" i="11"/>
  <c r="V597" i="11"/>
  <c r="W597" i="11" s="1"/>
  <c r="Z597" i="11"/>
  <c r="Z575" i="11"/>
  <c r="V575" i="11"/>
  <c r="W575" i="11" s="1"/>
  <c r="Z459" i="11"/>
  <c r="V459" i="11"/>
  <c r="W459" i="11" s="1"/>
  <c r="Z427" i="11"/>
  <c r="V427" i="11"/>
  <c r="W427" i="11" s="1"/>
  <c r="Z317" i="11"/>
  <c r="V317" i="11"/>
  <c r="W317" i="11" s="1"/>
  <c r="V276" i="11"/>
  <c r="W276" i="11" s="1"/>
  <c r="Z276" i="11"/>
  <c r="V141" i="11"/>
  <c r="W141" i="11" s="1"/>
  <c r="Z141" i="11"/>
  <c r="Z268" i="11"/>
  <c r="V268" i="11"/>
  <c r="W268" i="11" s="1"/>
  <c r="V286" i="11"/>
  <c r="W286" i="11" s="1"/>
  <c r="Z286" i="11"/>
  <c r="V502" i="11"/>
  <c r="W502" i="11" s="1"/>
  <c r="Z502" i="11"/>
  <c r="V390" i="11"/>
  <c r="W390" i="11" s="1"/>
  <c r="Z390" i="11"/>
  <c r="Z681" i="11"/>
  <c r="V681" i="11"/>
  <c r="W681" i="11" s="1"/>
  <c r="Z882" i="11"/>
  <c r="V882" i="11"/>
  <c r="W882" i="11" s="1"/>
  <c r="Z422" i="11"/>
  <c r="V422" i="11"/>
  <c r="W422" i="11" s="1"/>
  <c r="V686" i="11"/>
  <c r="W686" i="11" s="1"/>
  <c r="Z686" i="11"/>
  <c r="V31" i="11"/>
  <c r="W31" i="11" s="1"/>
  <c r="Z31" i="11"/>
  <c r="Z380" i="11"/>
  <c r="V380" i="11"/>
  <c r="W380" i="11" s="1"/>
  <c r="Z639" i="11"/>
  <c r="V639" i="11"/>
  <c r="W639" i="11" s="1"/>
  <c r="V531" i="11"/>
  <c r="W531" i="11" s="1"/>
  <c r="Z531" i="11"/>
  <c r="Z908" i="11"/>
  <c r="V908" i="11"/>
  <c r="W908" i="11" s="1"/>
  <c r="V103" i="11"/>
  <c r="W103" i="11" s="1"/>
  <c r="Z103" i="11"/>
  <c r="Z818" i="11"/>
  <c r="V818" i="11"/>
  <c r="W818" i="11" s="1"/>
  <c r="Z71" i="11"/>
  <c r="V71" i="11"/>
  <c r="W71" i="11" s="1"/>
  <c r="V492" i="11"/>
  <c r="W492" i="11" s="1"/>
  <c r="Z492" i="11"/>
  <c r="Z674" i="11"/>
  <c r="V674" i="11"/>
  <c r="W674" i="11" s="1"/>
  <c r="Z161" i="11"/>
  <c r="V161" i="11"/>
  <c r="W161" i="11" s="1"/>
  <c r="V580" i="11"/>
  <c r="W580" i="11" s="1"/>
  <c r="Z580" i="11"/>
  <c r="V948" i="11"/>
  <c r="W948" i="11" s="1"/>
  <c r="Z948" i="11"/>
  <c r="V951" i="11"/>
  <c r="W951" i="11" s="1"/>
  <c r="Z951" i="11"/>
  <c r="V234" i="11"/>
  <c r="W234" i="11" s="1"/>
  <c r="Z234" i="11"/>
  <c r="V758" i="11"/>
  <c r="W758" i="11" s="1"/>
  <c r="Z758" i="11"/>
  <c r="V533" i="11"/>
  <c r="W533" i="11" s="1"/>
  <c r="Z533" i="11"/>
  <c r="Z956" i="11"/>
  <c r="V956" i="11"/>
  <c r="W956" i="11" s="1"/>
  <c r="V916" i="11"/>
  <c r="W916" i="11" s="1"/>
  <c r="Z916" i="11"/>
  <c r="Z939" i="11"/>
  <c r="V939" i="11"/>
  <c r="W939" i="11" s="1"/>
  <c r="V607" i="11"/>
  <c r="W607" i="11" s="1"/>
  <c r="Z607" i="11"/>
  <c r="V601" i="11"/>
  <c r="W601" i="11" s="1"/>
  <c r="Z601" i="11"/>
  <c r="V991" i="11"/>
  <c r="W991" i="11" s="1"/>
  <c r="Z991" i="11"/>
  <c r="V988" i="11"/>
  <c r="W988" i="11" s="1"/>
  <c r="Z988" i="11"/>
  <c r="Z705" i="11"/>
  <c r="V705" i="11"/>
  <c r="W705" i="11" s="1"/>
  <c r="Z346" i="11"/>
  <c r="V346" i="11"/>
  <c r="W346" i="11" s="1"/>
  <c r="Q2" i="12"/>
  <c r="N1" i="12"/>
  <c r="Z9" i="11"/>
  <c r="V9" i="11"/>
  <c r="V8" i="11"/>
  <c r="Z8" i="11"/>
  <c r="V12" i="11"/>
  <c r="W12" i="11" s="1"/>
  <c r="Z12" i="11"/>
  <c r="H9" i="18"/>
  <c r="N10" i="18"/>
  <c r="M11" i="18"/>
  <c r="AB1" i="12"/>
  <c r="AB2" i="12" s="1"/>
  <c r="Z2" i="12"/>
  <c r="AA2" i="12"/>
  <c r="AC1" i="12"/>
  <c r="AC2" i="12" s="1"/>
  <c r="Z5" i="11"/>
  <c r="Z4" i="11"/>
  <c r="Z3" i="11"/>
  <c r="Z6" i="11"/>
  <c r="V7" i="11"/>
  <c r="Z7" i="11"/>
  <c r="BH30" i="11" l="1"/>
  <c r="BD31" i="11"/>
  <c r="AR31" i="12" s="1"/>
  <c r="AZ85" i="11"/>
  <c r="BH101" i="11"/>
  <c r="BG101" i="11" s="1"/>
  <c r="BJ55" i="11"/>
  <c r="BJ16" i="11"/>
  <c r="AX16" i="12" s="1"/>
  <c r="BI60" i="11"/>
  <c r="BI7" i="11"/>
  <c r="AW7" i="12" s="1"/>
  <c r="BI93" i="11"/>
  <c r="BI33" i="11"/>
  <c r="AW33" i="12" s="1"/>
  <c r="BH56" i="11"/>
  <c r="BG56" i="11" s="1"/>
  <c r="BI35" i="11"/>
  <c r="AW35" i="12" s="1"/>
  <c r="AX55" i="11"/>
  <c r="AW55" i="11" s="1"/>
  <c r="BH67" i="11"/>
  <c r="BG67" i="11" s="1"/>
  <c r="BH81" i="11"/>
  <c r="BG81" i="11" s="1"/>
  <c r="BJ90" i="11"/>
  <c r="BH16" i="11"/>
  <c r="AZ96" i="11"/>
  <c r="BC41" i="11"/>
  <c r="BB41" i="11" s="1"/>
  <c r="AP41" i="12" s="1"/>
  <c r="BJ37" i="11"/>
  <c r="AX37" i="12" s="1"/>
  <c r="BI55" i="11"/>
  <c r="BJ74" i="11"/>
  <c r="BH93" i="11"/>
  <c r="BG93" i="11" s="1"/>
  <c r="AZ10" i="11"/>
  <c r="AN10" i="12" s="1"/>
  <c r="BH92" i="11"/>
  <c r="BG92" i="11" s="1"/>
  <c r="BH33" i="11"/>
  <c r="BH58" i="11"/>
  <c r="BG58" i="11" s="1"/>
  <c r="BH74" i="11"/>
  <c r="BG74" i="11" s="1"/>
  <c r="AY54" i="11"/>
  <c r="BI73" i="11"/>
  <c r="BH77" i="11"/>
  <c r="BG77" i="11" s="1"/>
  <c r="BH40" i="11"/>
  <c r="BG40" i="11" s="1"/>
  <c r="AU40" i="12" s="1"/>
  <c r="BJ38" i="11"/>
  <c r="AX38" i="12" s="1"/>
  <c r="AY31" i="11"/>
  <c r="AM31" i="12" s="1"/>
  <c r="BI37" i="11"/>
  <c r="AW37" i="12" s="1"/>
  <c r="BH46" i="11"/>
  <c r="BG46" i="11" s="1"/>
  <c r="BJ23" i="11"/>
  <c r="AX23" i="12" s="1"/>
  <c r="BI12" i="11"/>
  <c r="AW12" i="12" s="1"/>
  <c r="AX33" i="11"/>
  <c r="BI40" i="11"/>
  <c r="AW40" i="12" s="1"/>
  <c r="BH91" i="11"/>
  <c r="BG91" i="11" s="1"/>
  <c r="BJ67" i="11"/>
  <c r="BI76" i="11"/>
  <c r="BH10" i="11"/>
  <c r="AV10" i="12" s="1"/>
  <c r="BC61" i="11"/>
  <c r="BB61" i="11" s="1"/>
  <c r="BG30" i="11"/>
  <c r="AU30" i="12" s="1"/>
  <c r="AV30" i="12"/>
  <c r="BE76" i="11"/>
  <c r="BI101" i="11"/>
  <c r="BJ93" i="11"/>
  <c r="BJ49" i="11"/>
  <c r="BH48" i="11"/>
  <c r="BG48" i="11" s="1"/>
  <c r="BJ32" i="11"/>
  <c r="AX32" i="12" s="1"/>
  <c r="BI91" i="11"/>
  <c r="BH71" i="11"/>
  <c r="BG71" i="11" s="1"/>
  <c r="BJ33" i="11"/>
  <c r="AX33" i="12" s="1"/>
  <c r="BI89" i="11"/>
  <c r="BI54" i="11"/>
  <c r="BI30" i="11"/>
  <c r="AW30" i="12" s="1"/>
  <c r="BI80" i="11"/>
  <c r="BJ51" i="11"/>
  <c r="BJ24" i="11"/>
  <c r="AX24" i="12" s="1"/>
  <c r="BJ65" i="11"/>
  <c r="BH43" i="11"/>
  <c r="BG43" i="11" s="1"/>
  <c r="BI65" i="11"/>
  <c r="BJ8" i="11"/>
  <c r="AX8" i="12" s="1"/>
  <c r="BH52" i="11"/>
  <c r="BG52" i="11" s="1"/>
  <c r="BJ88" i="11"/>
  <c r="BJ72" i="11"/>
  <c r="BJ57" i="11"/>
  <c r="BI39" i="11"/>
  <c r="AW39" i="12" s="1"/>
  <c r="BH17" i="11"/>
  <c r="BI74" i="11"/>
  <c r="BI57" i="11"/>
  <c r="BH32" i="11"/>
  <c r="BI15" i="11"/>
  <c r="AW15" i="12" s="1"/>
  <c r="BJ92" i="11"/>
  <c r="BH72" i="11"/>
  <c r="BG72" i="11" s="1"/>
  <c r="BH35" i="11"/>
  <c r="BI11" i="11"/>
  <c r="AW11" i="12" s="1"/>
  <c r="BJ5" i="11"/>
  <c r="AX5" i="12" s="1"/>
  <c r="BJ6" i="11"/>
  <c r="AX6" i="12" s="1"/>
  <c r="AX50" i="11"/>
  <c r="AW50" i="11" s="1"/>
  <c r="AX89" i="11"/>
  <c r="AW89" i="11" s="1"/>
  <c r="AZ41" i="11"/>
  <c r="AN41" i="12" s="1"/>
  <c r="AX3" i="11"/>
  <c r="AX5" i="11"/>
  <c r="AY9" i="11"/>
  <c r="AM9" i="12" s="1"/>
  <c r="BD85" i="11"/>
  <c r="BD27" i="11"/>
  <c r="AR27" i="12" s="1"/>
  <c r="BE29" i="11"/>
  <c r="AS29" i="12" s="1"/>
  <c r="BE51" i="11"/>
  <c r="BE7" i="11"/>
  <c r="AS7" i="12" s="1"/>
  <c r="BC10" i="11"/>
  <c r="BC23" i="11"/>
  <c r="BE13" i="11"/>
  <c r="AS13" i="12" s="1"/>
  <c r="BE3" i="11"/>
  <c r="AS3" i="12" s="1"/>
  <c r="BD28" i="11"/>
  <c r="AR28" i="12" s="1"/>
  <c r="BC29" i="11"/>
  <c r="BC46" i="11"/>
  <c r="BB46" i="11" s="1"/>
  <c r="BC65" i="11"/>
  <c r="BB65" i="11" s="1"/>
  <c r="BC81" i="11"/>
  <c r="BB81" i="11" s="1"/>
  <c r="BE100" i="11"/>
  <c r="BD29" i="11"/>
  <c r="AR29" i="12" s="1"/>
  <c r="BE50" i="11"/>
  <c r="BD65" i="11"/>
  <c r="BC6" i="11"/>
  <c r="BE33" i="11"/>
  <c r="AS33" i="12" s="1"/>
  <c r="BC56" i="11"/>
  <c r="BB56" i="11" s="1"/>
  <c r="BE73" i="11"/>
  <c r="BE89" i="11"/>
  <c r="BC60" i="11"/>
  <c r="BB60" i="11" s="1"/>
  <c r="BC97" i="11"/>
  <c r="BB97" i="11" s="1"/>
  <c r="BE55" i="11"/>
  <c r="BC82" i="11"/>
  <c r="BB82" i="11" s="1"/>
  <c r="BE38" i="11"/>
  <c r="AS38" i="12" s="1"/>
  <c r="BD90" i="11"/>
  <c r="BC70" i="11"/>
  <c r="BB70" i="11" s="1"/>
  <c r="BE92" i="11"/>
  <c r="BC36" i="11"/>
  <c r="BD70" i="11"/>
  <c r="BD6" i="11"/>
  <c r="AR6" i="12" s="1"/>
  <c r="BD53" i="11"/>
  <c r="BE93" i="11"/>
  <c r="BE52" i="11"/>
  <c r="BC22" i="11"/>
  <c r="BC31" i="11"/>
  <c r="BD44" i="11"/>
  <c r="BC34" i="11"/>
  <c r="BC40" i="11"/>
  <c r="BD8" i="11"/>
  <c r="AR8" i="12" s="1"/>
  <c r="BD11" i="11"/>
  <c r="AR11" i="12" s="1"/>
  <c r="BE27" i="11"/>
  <c r="AS27" i="12" s="1"/>
  <c r="BE14" i="11"/>
  <c r="AS14" i="12" s="1"/>
  <c r="BD9" i="11"/>
  <c r="AR9" i="12" s="1"/>
  <c r="BC8" i="11"/>
  <c r="BE32" i="11"/>
  <c r="AS32" i="12" s="1"/>
  <c r="BD50" i="11"/>
  <c r="BC67" i="11"/>
  <c r="BB67" i="11" s="1"/>
  <c r="BC83" i="11"/>
  <c r="BB83" i="11" s="1"/>
  <c r="BC7" i="11"/>
  <c r="BD33" i="11"/>
  <c r="AR33" i="12" s="1"/>
  <c r="BD51" i="11"/>
  <c r="BD67" i="11"/>
  <c r="BD7" i="11"/>
  <c r="AR7" i="12" s="1"/>
  <c r="BE37" i="11"/>
  <c r="AS37" i="12" s="1"/>
  <c r="BE59" i="11"/>
  <c r="BE75" i="11"/>
  <c r="BE91" i="11"/>
  <c r="BD62" i="11"/>
  <c r="BC98" i="11"/>
  <c r="BB98" i="11" s="1"/>
  <c r="BD60" i="11"/>
  <c r="BE88" i="11"/>
  <c r="BE42" i="11"/>
  <c r="BD92" i="11"/>
  <c r="BD72" i="11"/>
  <c r="BC93" i="11"/>
  <c r="BB93" i="11" s="1"/>
  <c r="BC45" i="11"/>
  <c r="BB45" i="11" s="1"/>
  <c r="BE72" i="11"/>
  <c r="BD32" i="11"/>
  <c r="AR32" i="12" s="1"/>
  <c r="BD57" i="11"/>
  <c r="BE94" i="11"/>
  <c r="BC62" i="11"/>
  <c r="BB62" i="11" s="1"/>
  <c r="BC43" i="11"/>
  <c r="BB43" i="11" s="1"/>
  <c r="BD66" i="11"/>
  <c r="BC64" i="11"/>
  <c r="BB64" i="11" s="1"/>
  <c r="BC39" i="11"/>
  <c r="BD56" i="11"/>
  <c r="BC9" i="11"/>
  <c r="BD12" i="11"/>
  <c r="AR12" i="12" s="1"/>
  <c r="BE31" i="11"/>
  <c r="AS31" i="12" s="1"/>
  <c r="BD15" i="11"/>
  <c r="AR15" i="12" s="1"/>
  <c r="BE15" i="11"/>
  <c r="AS15" i="12" s="1"/>
  <c r="BE16" i="11"/>
  <c r="AS16" i="12" s="1"/>
  <c r="BC33" i="11"/>
  <c r="BC51" i="11"/>
  <c r="BB51" i="11" s="1"/>
  <c r="BC69" i="11"/>
  <c r="BB69" i="11" s="1"/>
  <c r="BC85" i="11"/>
  <c r="BB85" i="11" s="1"/>
  <c r="BE8" i="11"/>
  <c r="AS8" i="12" s="1"/>
  <c r="BD37" i="11"/>
  <c r="AR37" i="12" s="1"/>
  <c r="BE54" i="11"/>
  <c r="BD69" i="11"/>
  <c r="BE18" i="11"/>
  <c r="AS18" i="12" s="1"/>
  <c r="BE41" i="11"/>
  <c r="AS41" i="12" s="1"/>
  <c r="BE61" i="11"/>
  <c r="BE77" i="11"/>
  <c r="BC92" i="11"/>
  <c r="BB92" i="11" s="1"/>
  <c r="BE64" i="11"/>
  <c r="BD20" i="11"/>
  <c r="AR20" i="12" s="1"/>
  <c r="BE62" i="11"/>
  <c r="BD89" i="11"/>
  <c r="BC50" i="11"/>
  <c r="BB50" i="11" s="1"/>
  <c r="BE98" i="11"/>
  <c r="BE74" i="11"/>
  <c r="BD99" i="11"/>
  <c r="BC48" i="11"/>
  <c r="BB48" i="11" s="1"/>
  <c r="BD84" i="11"/>
  <c r="BC35" i="11"/>
  <c r="BC66" i="11"/>
  <c r="BB66" i="11" s="1"/>
  <c r="BC95" i="11"/>
  <c r="BB95" i="11" s="1"/>
  <c r="BE66" i="11"/>
  <c r="BE48" i="11"/>
  <c r="BD43" i="11"/>
  <c r="BE68" i="11"/>
  <c r="BE44" i="11"/>
  <c r="BD96" i="11"/>
  <c r="BC3" i="11"/>
  <c r="BD13" i="11"/>
  <c r="AR13" i="12" s="1"/>
  <c r="BD3" i="11"/>
  <c r="AR3" i="12" s="1"/>
  <c r="BC16" i="11"/>
  <c r="BD16" i="11"/>
  <c r="AR16" i="12" s="1"/>
  <c r="BD17" i="11"/>
  <c r="AR17" i="12" s="1"/>
  <c r="BE36" i="11"/>
  <c r="AS36" i="12" s="1"/>
  <c r="BD54" i="11"/>
  <c r="BC71" i="11"/>
  <c r="BB71" i="11" s="1"/>
  <c r="BC87" i="11"/>
  <c r="BB87" i="11" s="1"/>
  <c r="BE17" i="11"/>
  <c r="AS17" i="12" s="1"/>
  <c r="BE40" i="11"/>
  <c r="AS40" i="12" s="1"/>
  <c r="BC55" i="11"/>
  <c r="BB55" i="11" s="1"/>
  <c r="BD71" i="11"/>
  <c r="BD19" i="11"/>
  <c r="AR19" i="12" s="1"/>
  <c r="BC42" i="11"/>
  <c r="BB42" i="11" s="1"/>
  <c r="BE63" i="11"/>
  <c r="BE79" i="11"/>
  <c r="BC12" i="11"/>
  <c r="BC76" i="11"/>
  <c r="BB76" i="11" s="1"/>
  <c r="BC27" i="11"/>
  <c r="BC74" i="11"/>
  <c r="BB74" i="11" s="1"/>
  <c r="BC4" i="11"/>
  <c r="BE60" i="11"/>
  <c r="BC5" i="11"/>
  <c r="BE82" i="11"/>
  <c r="BC100" i="11"/>
  <c r="BB100" i="11" s="1"/>
  <c r="BD49" i="11"/>
  <c r="BD93" i="11"/>
  <c r="BD36" i="11"/>
  <c r="AR36" i="12" s="1"/>
  <c r="BD68" i="11"/>
  <c r="BD101" i="11"/>
  <c r="BE86" i="11"/>
  <c r="BE53" i="11"/>
  <c r="BC80" i="11"/>
  <c r="BB80" i="11" s="1"/>
  <c r="BE101" i="11"/>
  <c r="BD64" i="11"/>
  <c r="BD86" i="11"/>
  <c r="BE9" i="11"/>
  <c r="AS9" i="12" s="1"/>
  <c r="BD14" i="11"/>
  <c r="AR14" i="12" s="1"/>
  <c r="BE4" i="11"/>
  <c r="AS4" i="12" s="1"/>
  <c r="BE22" i="11"/>
  <c r="AS22" i="12" s="1"/>
  <c r="BC17" i="11"/>
  <c r="BC18" i="11"/>
  <c r="BC37" i="11"/>
  <c r="BD58" i="11"/>
  <c r="BC73" i="11"/>
  <c r="BB73" i="11" s="1"/>
  <c r="BC89" i="11"/>
  <c r="BB89" i="11" s="1"/>
  <c r="BD18" i="11"/>
  <c r="AR18" i="12" s="1"/>
  <c r="BD41" i="11"/>
  <c r="AR41" i="12" s="1"/>
  <c r="BE58" i="11"/>
  <c r="BD73" i="11"/>
  <c r="BC20" i="11"/>
  <c r="BE46" i="11"/>
  <c r="BE65" i="11"/>
  <c r="BE81" i="11"/>
  <c r="BD34" i="11"/>
  <c r="AR34" i="12" s="1"/>
  <c r="BD78" i="11"/>
  <c r="BE34" i="11"/>
  <c r="AS34" i="12" s="1"/>
  <c r="BD76" i="11"/>
  <c r="BC13" i="11"/>
  <c r="BC72" i="11"/>
  <c r="BB72" i="11" s="1"/>
  <c r="BC21" i="11"/>
  <c r="BD83" i="11"/>
  <c r="BD5" i="11"/>
  <c r="AR5" i="12" s="1"/>
  <c r="BC53" i="11"/>
  <c r="BB53" i="11" s="1"/>
  <c r="BC94" i="11"/>
  <c r="BB94" i="11" s="1"/>
  <c r="BC44" i="11"/>
  <c r="BB44" i="11" s="1"/>
  <c r="BE70" i="11"/>
  <c r="BC102" i="11"/>
  <c r="BB102" i="11" s="1"/>
  <c r="BC99" i="11"/>
  <c r="BB99" i="11" s="1"/>
  <c r="BC90" i="11"/>
  <c r="BB90" i="11" s="1"/>
  <c r="BD87" i="11"/>
  <c r="BE35" i="11"/>
  <c r="AS35" i="12" s="1"/>
  <c r="BC88" i="11"/>
  <c r="BB88" i="11" s="1"/>
  <c r="BD10" i="11"/>
  <c r="AR10" i="12" s="1"/>
  <c r="BC15" i="11"/>
  <c r="BE10" i="11"/>
  <c r="AS10" i="12" s="1"/>
  <c r="BD23" i="11"/>
  <c r="AR23" i="12" s="1"/>
  <c r="BE23" i="11"/>
  <c r="AS23" i="12" s="1"/>
  <c r="BE24" i="11"/>
  <c r="AS24" i="12" s="1"/>
  <c r="BD40" i="11"/>
  <c r="AR40" i="12" s="1"/>
  <c r="BC59" i="11"/>
  <c r="BB59" i="11" s="1"/>
  <c r="BC75" i="11"/>
  <c r="BB75" i="11" s="1"/>
  <c r="BC91" i="11"/>
  <c r="BB91" i="11" s="1"/>
  <c r="BC19" i="11"/>
  <c r="BE45" i="11"/>
  <c r="BD59" i="11"/>
  <c r="BD75" i="11"/>
  <c r="BD26" i="11"/>
  <c r="AR26" i="12" s="1"/>
  <c r="BD47" i="11"/>
  <c r="BE67" i="11"/>
  <c r="BE83" i="11"/>
  <c r="BC38" i="11"/>
  <c r="BD80" i="11"/>
  <c r="BD38" i="11"/>
  <c r="AR38" i="12" s="1"/>
  <c r="BE78" i="11"/>
  <c r="BE20" i="11"/>
  <c r="AS20" i="12" s="1"/>
  <c r="BD74" i="11"/>
  <c r="BE30" i="11"/>
  <c r="AS30" i="12" s="1"/>
  <c r="BC84" i="11"/>
  <c r="BB84" i="11" s="1"/>
  <c r="BC14" i="11"/>
  <c r="BC57" i="11"/>
  <c r="BB57" i="11" s="1"/>
  <c r="BE99" i="11"/>
  <c r="BD48" i="11"/>
  <c r="BE84" i="11"/>
  <c r="BE19" i="11"/>
  <c r="AS19" i="12" s="1"/>
  <c r="BD102" i="11"/>
  <c r="BD95" i="11"/>
  <c r="BE95" i="11"/>
  <c r="BE56" i="11"/>
  <c r="BC96" i="11"/>
  <c r="BB96" i="11" s="1"/>
  <c r="BE5" i="11"/>
  <c r="AS5" i="12" s="1"/>
  <c r="BD22" i="11"/>
  <c r="AR22" i="12" s="1"/>
  <c r="BE12" i="11"/>
  <c r="AS12" i="12" s="1"/>
  <c r="BC28" i="11"/>
  <c r="BC25" i="11"/>
  <c r="BE28" i="11"/>
  <c r="AS28" i="12" s="1"/>
  <c r="BD45" i="11"/>
  <c r="BC63" i="11"/>
  <c r="BB63" i="11" s="1"/>
  <c r="BC79" i="11"/>
  <c r="BB79" i="11" s="1"/>
  <c r="BD97" i="11"/>
  <c r="BC26" i="11"/>
  <c r="BC47" i="11"/>
  <c r="BB47" i="11" s="1"/>
  <c r="BD63" i="11"/>
  <c r="BD79" i="11"/>
  <c r="BC30" i="11"/>
  <c r="BD55" i="11"/>
  <c r="BE71" i="11"/>
  <c r="BE87" i="11"/>
  <c r="BE43" i="11"/>
  <c r="BE96" i="11"/>
  <c r="BD42" i="11"/>
  <c r="BD81" i="11"/>
  <c r="BD30" i="11"/>
  <c r="AR30" i="12" s="1"/>
  <c r="BD82" i="11"/>
  <c r="BC54" i="11"/>
  <c r="BB54" i="11" s="1"/>
  <c r="BD91" i="11"/>
  <c r="BC32" i="11"/>
  <c r="BC68" i="11"/>
  <c r="BB68" i="11" s="1"/>
  <c r="BC101" i="11"/>
  <c r="BB101" i="11" s="1"/>
  <c r="BC52" i="11"/>
  <c r="BB52" i="11" s="1"/>
  <c r="BC86" i="11"/>
  <c r="BB86" i="11" s="1"/>
  <c r="BE47" i="11"/>
  <c r="BE6" i="11"/>
  <c r="AS6" i="12" s="1"/>
  <c r="BE102" i="11"/>
  <c r="BC11" i="11"/>
  <c r="BE26" i="11"/>
  <c r="AS26" i="12" s="1"/>
  <c r="BD35" i="11"/>
  <c r="AR35" i="12" s="1"/>
  <c r="BJ98" i="11"/>
  <c r="BI84" i="11"/>
  <c r="BJ25" i="11"/>
  <c r="AX25" i="12" s="1"/>
  <c r="BH7" i="11"/>
  <c r="BI18" i="11"/>
  <c r="AW18" i="12" s="1"/>
  <c r="BI90" i="11"/>
  <c r="BJ59" i="11"/>
  <c r="BJ30" i="11"/>
  <c r="AX30" i="12" s="1"/>
  <c r="BI81" i="11"/>
  <c r="BJ50" i="11"/>
  <c r="BJ17" i="11"/>
  <c r="AX17" i="12" s="1"/>
  <c r="BJ79" i="11"/>
  <c r="BI50" i="11"/>
  <c r="BI17" i="11"/>
  <c r="AW17" i="12" s="1"/>
  <c r="BI63" i="11"/>
  <c r="BJ39" i="11"/>
  <c r="AX39" i="12" s="1"/>
  <c r="BH63" i="11"/>
  <c r="BG63" i="11" s="1"/>
  <c r="BH95" i="11"/>
  <c r="BG95" i="11" s="1"/>
  <c r="BI48" i="11"/>
  <c r="BJ86" i="11"/>
  <c r="BJ70" i="11"/>
  <c r="BH54" i="11"/>
  <c r="BG54" i="11" s="1"/>
  <c r="BI36" i="11"/>
  <c r="AW36" i="12" s="1"/>
  <c r="BI16" i="11"/>
  <c r="AW16" i="12" s="1"/>
  <c r="BI72" i="11"/>
  <c r="BI53" i="11"/>
  <c r="BJ31" i="11"/>
  <c r="AX31" i="12" s="1"/>
  <c r="BJ14" i="11"/>
  <c r="AX14" i="12" s="1"/>
  <c r="BH90" i="11"/>
  <c r="BG90" i="11" s="1"/>
  <c r="BH70" i="11"/>
  <c r="BG70" i="11" s="1"/>
  <c r="BJ34" i="11"/>
  <c r="AX34" i="12" s="1"/>
  <c r="BH3" i="11"/>
  <c r="BH4" i="11"/>
  <c r="BI13" i="11"/>
  <c r="AW13" i="12" s="1"/>
  <c r="AY81" i="11"/>
  <c r="AZ65" i="11"/>
  <c r="AY94" i="11"/>
  <c r="AZ76" i="11"/>
  <c r="AX86" i="11"/>
  <c r="AW86" i="11" s="1"/>
  <c r="BE49" i="11"/>
  <c r="BE80" i="11"/>
  <c r="BD77" i="11"/>
  <c r="BD25" i="11"/>
  <c r="AR25" i="12" s="1"/>
  <c r="AX12" i="11"/>
  <c r="AY17" i="11"/>
  <c r="AM17" i="12" s="1"/>
  <c r="AY8" i="11"/>
  <c r="AM8" i="12" s="1"/>
  <c r="AY7" i="11"/>
  <c r="AM7" i="12" s="1"/>
  <c r="AY6" i="11"/>
  <c r="AM6" i="12" s="1"/>
  <c r="AY34" i="11"/>
  <c r="AM34" i="12" s="1"/>
  <c r="AY56" i="11"/>
  <c r="AX74" i="11"/>
  <c r="AW74" i="11" s="1"/>
  <c r="AX90" i="11"/>
  <c r="AW90" i="11" s="1"/>
  <c r="AX13" i="11"/>
  <c r="AX35" i="11"/>
  <c r="AY62" i="11"/>
  <c r="AY78" i="11"/>
  <c r="AY22" i="11"/>
  <c r="AM22" i="12" s="1"/>
  <c r="AZ43" i="11"/>
  <c r="AZ64" i="11"/>
  <c r="AZ80" i="11"/>
  <c r="AZ23" i="11"/>
  <c r="AN23" i="12" s="1"/>
  <c r="AX58" i="11"/>
  <c r="AW58" i="11" s="1"/>
  <c r="AY93" i="11"/>
  <c r="AY37" i="11"/>
  <c r="AM37" i="12" s="1"/>
  <c r="AZ59" i="11"/>
  <c r="AX17" i="11"/>
  <c r="AY53" i="11"/>
  <c r="AX10" i="11"/>
  <c r="AZ45" i="11"/>
  <c r="AX87" i="11"/>
  <c r="AW87" i="11" s="1"/>
  <c r="AZ28" i="11"/>
  <c r="AN28" i="12" s="1"/>
  <c r="AX79" i="11"/>
  <c r="AW79" i="11" s="1"/>
  <c r="AY39" i="11"/>
  <c r="AM39" i="12" s="1"/>
  <c r="AX77" i="11"/>
  <c r="AW77" i="11" s="1"/>
  <c r="AY97" i="11"/>
  <c r="AX93" i="11"/>
  <c r="AW93" i="11" s="1"/>
  <c r="AX98" i="11"/>
  <c r="AW98" i="11" s="1"/>
  <c r="AX91" i="11"/>
  <c r="AW91" i="11" s="1"/>
  <c r="AX73" i="11"/>
  <c r="AW73" i="11" s="1"/>
  <c r="AY89" i="11"/>
  <c r="AZ4" i="11"/>
  <c r="AN4" i="12" s="1"/>
  <c r="AX18" i="11"/>
  <c r="AZ9" i="11"/>
  <c r="AN9" i="12" s="1"/>
  <c r="AZ8" i="11"/>
  <c r="AN8" i="12" s="1"/>
  <c r="AZ7" i="11"/>
  <c r="AN7" i="12" s="1"/>
  <c r="AY38" i="11"/>
  <c r="AM38" i="12" s="1"/>
  <c r="AX60" i="11"/>
  <c r="AW60" i="11" s="1"/>
  <c r="AX76" i="11"/>
  <c r="AW76" i="11" s="1"/>
  <c r="AY92" i="11"/>
  <c r="AX14" i="11"/>
  <c r="AZ38" i="11"/>
  <c r="AN38" i="12" s="1"/>
  <c r="AY64" i="11"/>
  <c r="AZ5" i="11"/>
  <c r="AN5" i="12" s="1"/>
  <c r="AX23" i="11"/>
  <c r="AX44" i="11"/>
  <c r="AW44" i="11" s="1"/>
  <c r="AZ66" i="11"/>
  <c r="AZ82" i="11"/>
  <c r="AY33" i="11"/>
  <c r="AM33" i="12" s="1"/>
  <c r="AY59" i="11"/>
  <c r="AZ99" i="11"/>
  <c r="AX41" i="11"/>
  <c r="AX69" i="11"/>
  <c r="AW69" i="11" s="1"/>
  <c r="AY24" i="11"/>
  <c r="AM24" i="12" s="1"/>
  <c r="AZ58" i="11"/>
  <c r="AZ14" i="11"/>
  <c r="AN14" i="12" s="1"/>
  <c r="AZ53" i="11"/>
  <c r="AZ94" i="11"/>
  <c r="AZ35" i="11"/>
  <c r="AN35" i="12" s="1"/>
  <c r="AY87" i="11"/>
  <c r="AZ40" i="11"/>
  <c r="AN40" i="12" s="1"/>
  <c r="AY79" i="11"/>
  <c r="AX42" i="11"/>
  <c r="AW42" i="11" s="1"/>
  <c r="AX101" i="11"/>
  <c r="AW101" i="11" s="1"/>
  <c r="AY101" i="11"/>
  <c r="AY98" i="11"/>
  <c r="AZ77" i="11"/>
  <c r="AX94" i="11"/>
  <c r="AW94" i="11" s="1"/>
  <c r="AY5" i="11"/>
  <c r="AM5" i="12" s="1"/>
  <c r="AZ24" i="11"/>
  <c r="AN24" i="12" s="1"/>
  <c r="AZ17" i="11"/>
  <c r="AN17" i="12" s="1"/>
  <c r="AZ18" i="11"/>
  <c r="AN18" i="12" s="1"/>
  <c r="AZ19" i="11"/>
  <c r="AN19" i="12" s="1"/>
  <c r="AZ42" i="11"/>
  <c r="AX62" i="11"/>
  <c r="AW62" i="11" s="1"/>
  <c r="AX78" i="11"/>
  <c r="AW78" i="11" s="1"/>
  <c r="AZ95" i="11"/>
  <c r="AZ20" i="11"/>
  <c r="AN20" i="12" s="1"/>
  <c r="AY43" i="11"/>
  <c r="AY66" i="11"/>
  <c r="AX11" i="11"/>
  <c r="AZ27" i="11"/>
  <c r="AN27" i="12" s="1"/>
  <c r="AZ48" i="11"/>
  <c r="AZ68" i="11"/>
  <c r="AZ84" i="11"/>
  <c r="AX37" i="11"/>
  <c r="AX71" i="11"/>
  <c r="AW71" i="11" s="1"/>
  <c r="AY4" i="11"/>
  <c r="AM4" i="12" s="1"/>
  <c r="AX45" i="11"/>
  <c r="AW45" i="11" s="1"/>
  <c r="AY71" i="11"/>
  <c r="AY32" i="11"/>
  <c r="AM32" i="12" s="1"/>
  <c r="AX67" i="11"/>
  <c r="AW67" i="11" s="1"/>
  <c r="AY28" i="11"/>
  <c r="AM28" i="12" s="1"/>
  <c r="AZ57" i="11"/>
  <c r="AY95" i="11"/>
  <c r="AY40" i="11"/>
  <c r="AM40" i="12" s="1"/>
  <c r="AY96" i="11"/>
  <c r="AX47" i="11"/>
  <c r="AW47" i="11" s="1"/>
  <c r="AY80" i="11"/>
  <c r="AY75" i="11"/>
  <c r="AY47" i="11"/>
  <c r="AX75" i="11"/>
  <c r="AW75" i="11" s="1"/>
  <c r="AX100" i="11"/>
  <c r="AW100" i="11" s="1"/>
  <c r="AZ81" i="11"/>
  <c r="AZ100" i="11"/>
  <c r="AX6" i="11"/>
  <c r="AY25" i="11"/>
  <c r="AM25" i="12" s="1"/>
  <c r="AY18" i="11"/>
  <c r="AM18" i="12" s="1"/>
  <c r="AY19" i="11"/>
  <c r="AM19" i="12" s="1"/>
  <c r="AY20" i="11"/>
  <c r="AM20" i="12" s="1"/>
  <c r="AX43" i="11"/>
  <c r="AW43" i="11" s="1"/>
  <c r="AX64" i="11"/>
  <c r="AW64" i="11" s="1"/>
  <c r="AX80" i="11"/>
  <c r="AW80" i="11" s="1"/>
  <c r="AZ98" i="11"/>
  <c r="AY21" i="11"/>
  <c r="AM21" i="12" s="1"/>
  <c r="AY48" i="11"/>
  <c r="AY68" i="11"/>
  <c r="AY12" i="11"/>
  <c r="AM12" i="12" s="1"/>
  <c r="AX28" i="11"/>
  <c r="AX49" i="11"/>
  <c r="AW49" i="11" s="1"/>
  <c r="AZ70" i="11"/>
  <c r="AZ86" i="11"/>
  <c r="AY42" i="11"/>
  <c r="AY73" i="11"/>
  <c r="AZ13" i="11"/>
  <c r="AN13" i="12" s="1"/>
  <c r="AZ46" i="11"/>
  <c r="AZ73" i="11"/>
  <c r="AY36" i="11"/>
  <c r="AM36" i="12" s="1"/>
  <c r="AY69" i="11"/>
  <c r="AZ32" i="11"/>
  <c r="AN32" i="12" s="1"/>
  <c r="AX65" i="11"/>
  <c r="AW65" i="11" s="1"/>
  <c r="AX96" i="11"/>
  <c r="AW96" i="11" s="1"/>
  <c r="AZ44" i="11"/>
  <c r="AX97" i="11"/>
  <c r="AW97" i="11" s="1"/>
  <c r="AX51" i="11"/>
  <c r="AW51" i="11" s="1"/>
  <c r="AX81" i="11"/>
  <c r="AW81" i="11" s="1"/>
  <c r="AX83" i="11"/>
  <c r="AW83" i="11" s="1"/>
  <c r="AY23" i="11"/>
  <c r="AM23" i="12" s="1"/>
  <c r="AZ92" i="11"/>
  <c r="AX46" i="11"/>
  <c r="AW46" i="11" s="1"/>
  <c r="AZ91" i="11"/>
  <c r="AX16" i="11"/>
  <c r="AY3" i="11"/>
  <c r="AM3" i="12" s="1"/>
  <c r="AZ3" i="11"/>
  <c r="AN3" i="12" s="1"/>
  <c r="AX26" i="11"/>
  <c r="AX19" i="11"/>
  <c r="AX20" i="11"/>
  <c r="AX21" i="11"/>
  <c r="AZ47" i="11"/>
  <c r="AX66" i="11"/>
  <c r="AW66" i="11" s="1"/>
  <c r="AX82" i="11"/>
  <c r="AW82" i="11" s="1"/>
  <c r="AX99" i="11"/>
  <c r="AW99" i="11" s="1"/>
  <c r="AX22" i="11"/>
  <c r="AZ52" i="11"/>
  <c r="AY70" i="11"/>
  <c r="AY13" i="11"/>
  <c r="AM13" i="12" s="1"/>
  <c r="AZ31" i="11"/>
  <c r="AN31" i="12" s="1"/>
  <c r="AX53" i="11"/>
  <c r="AW53" i="11" s="1"/>
  <c r="AZ72" i="11"/>
  <c r="AZ88" i="11"/>
  <c r="AY46" i="11"/>
  <c r="AZ75" i="11"/>
  <c r="AX24" i="11"/>
  <c r="AY49" i="11"/>
  <c r="AZ83" i="11"/>
  <c r="AZ37" i="11"/>
  <c r="AN37" i="12" s="1"/>
  <c r="AZ71" i="11"/>
  <c r="AZ36" i="11"/>
  <c r="AN36" i="12" s="1"/>
  <c r="AY67" i="11"/>
  <c r="AZ101" i="11"/>
  <c r="AX52" i="11"/>
  <c r="AW52" i="11" s="1"/>
  <c r="AZ102" i="11"/>
  <c r="AX56" i="11"/>
  <c r="AW56" i="11" s="1"/>
  <c r="AZ87" i="11"/>
  <c r="AY90" i="11"/>
  <c r="AX38" i="11"/>
  <c r="AX34" i="11"/>
  <c r="AY99" i="11"/>
  <c r="AY100" i="11"/>
  <c r="AX4" i="11"/>
  <c r="AX8" i="11"/>
  <c r="AX29" i="11"/>
  <c r="AZ25" i="11"/>
  <c r="AN25" i="12" s="1"/>
  <c r="AZ26" i="11"/>
  <c r="AN26" i="12" s="1"/>
  <c r="AX27" i="11"/>
  <c r="AX48" i="11"/>
  <c r="AW48" i="11" s="1"/>
  <c r="AX68" i="11"/>
  <c r="AW68" i="11" s="1"/>
  <c r="AX84" i="11"/>
  <c r="AW84" i="11" s="1"/>
  <c r="AX102" i="11"/>
  <c r="AW102" i="11" s="1"/>
  <c r="AY27" i="11"/>
  <c r="AM27" i="12" s="1"/>
  <c r="AZ56" i="11"/>
  <c r="AY72" i="11"/>
  <c r="AY14" i="11"/>
  <c r="AM14" i="12" s="1"/>
  <c r="AX32" i="11"/>
  <c r="AY57" i="11"/>
  <c r="AZ74" i="11"/>
  <c r="AZ90" i="11"/>
  <c r="AY50" i="11"/>
  <c r="AY83" i="11"/>
  <c r="AX30" i="11"/>
  <c r="AZ50" i="11"/>
  <c r="AY84" i="11"/>
  <c r="AY41" i="11"/>
  <c r="AM41" i="12" s="1"/>
  <c r="AY85" i="11"/>
  <c r="AX40" i="11"/>
  <c r="AZ69" i="11"/>
  <c r="AY102" i="11"/>
  <c r="AX63" i="11"/>
  <c r="AW63" i="11" s="1"/>
  <c r="AZ11" i="11"/>
  <c r="AN11" i="12" s="1"/>
  <c r="AX61" i="11"/>
  <c r="AW61" i="11" s="1"/>
  <c r="AY88" i="11"/>
  <c r="AZ79" i="11"/>
  <c r="AX54" i="11"/>
  <c r="AW54" i="11" s="1"/>
  <c r="AZ39" i="11"/>
  <c r="AN39" i="12" s="1"/>
  <c r="AZ12" i="11"/>
  <c r="AN12" i="12" s="1"/>
  <c r="AZ15" i="11"/>
  <c r="AN15" i="12" s="1"/>
  <c r="AZ61" i="11"/>
  <c r="AY11" i="11"/>
  <c r="AM11" i="12" s="1"/>
  <c r="AZ16" i="11"/>
  <c r="AN16" i="12" s="1"/>
  <c r="AX7" i="11"/>
  <c r="AY29" i="11"/>
  <c r="AM29" i="12" s="1"/>
  <c r="AY30" i="11"/>
  <c r="AM30" i="12" s="1"/>
  <c r="AX31" i="11"/>
  <c r="AZ55" i="11"/>
  <c r="AX72" i="11"/>
  <c r="AW72" i="11" s="1"/>
  <c r="AX88" i="11"/>
  <c r="AW88" i="11" s="1"/>
  <c r="AZ6" i="11"/>
  <c r="AN6" i="12" s="1"/>
  <c r="AZ34" i="11"/>
  <c r="AN34" i="12" s="1"/>
  <c r="AY60" i="11"/>
  <c r="AY76" i="11"/>
  <c r="AZ21" i="11"/>
  <c r="AN21" i="12" s="1"/>
  <c r="AX39" i="11"/>
  <c r="AZ62" i="11"/>
  <c r="AZ78" i="11"/>
  <c r="AY16" i="11"/>
  <c r="AM16" i="12" s="1"/>
  <c r="AY55" i="11"/>
  <c r="AX92" i="11"/>
  <c r="AW92" i="11" s="1"/>
  <c r="AX36" i="11"/>
  <c r="AY58" i="11"/>
  <c r="AX9" i="11"/>
  <c r="AZ49" i="11"/>
  <c r="AX95" i="11"/>
  <c r="AW95" i="11" s="1"/>
  <c r="AY44" i="11"/>
  <c r="AY86" i="11"/>
  <c r="AX25" i="11"/>
  <c r="AZ67" i="11"/>
  <c r="BJ91" i="11"/>
  <c r="BJ101" i="11"/>
  <c r="BI100" i="11"/>
  <c r="BH94" i="11"/>
  <c r="BG94" i="11" s="1"/>
  <c r="BJ100" i="11"/>
  <c r="BJ89" i="11"/>
  <c r="BI58" i="11"/>
  <c r="BJ28" i="11"/>
  <c r="AX28" i="12" s="1"/>
  <c r="BJ77" i="11"/>
  <c r="BJ46" i="11"/>
  <c r="BI97" i="11"/>
  <c r="BI77" i="11"/>
  <c r="BJ47" i="11"/>
  <c r="BH97" i="11"/>
  <c r="BG97" i="11" s="1"/>
  <c r="BH61" i="11"/>
  <c r="BG61" i="11" s="1"/>
  <c r="BH34" i="11"/>
  <c r="BI56" i="11"/>
  <c r="BI94" i="11"/>
  <c r="BJ40" i="11"/>
  <c r="AX40" i="12" s="1"/>
  <c r="BJ84" i="11"/>
  <c r="BJ68" i="11"/>
  <c r="BJ53" i="11"/>
  <c r="BJ35" i="11"/>
  <c r="AX35" i="12" s="1"/>
  <c r="BJ15" i="11"/>
  <c r="AX15" i="12" s="1"/>
  <c r="BI70" i="11"/>
  <c r="BH49" i="11"/>
  <c r="BG49" i="11" s="1"/>
  <c r="BH28" i="11"/>
  <c r="BJ11" i="11"/>
  <c r="AX11" i="12" s="1"/>
  <c r="BH88" i="11"/>
  <c r="BG88" i="11" s="1"/>
  <c r="BH62" i="11"/>
  <c r="BG62" i="11" s="1"/>
  <c r="BI31" i="11"/>
  <c r="AW31" i="12" s="1"/>
  <c r="BH27" i="11"/>
  <c r="BH5" i="11"/>
  <c r="AZ89" i="11"/>
  <c r="AY77" i="11"/>
  <c r="AY63" i="11"/>
  <c r="AY45" i="11"/>
  <c r="AZ60" i="11"/>
  <c r="AX70" i="11"/>
  <c r="AW70" i="11" s="1"/>
  <c r="BD98" i="11"/>
  <c r="BD100" i="11"/>
  <c r="BE39" i="11"/>
  <c r="AS39" i="12" s="1"/>
  <c r="BD61" i="11"/>
  <c r="BD24" i="11"/>
  <c r="AR24" i="12" s="1"/>
  <c r="AV33" i="12"/>
  <c r="BG33" i="11"/>
  <c r="AU33" i="12" s="1"/>
  <c r="BJ73" i="11"/>
  <c r="BH85" i="11"/>
  <c r="BG85" i="11" s="1"/>
  <c r="BJ41" i="11"/>
  <c r="AX41" i="12" s="1"/>
  <c r="BJ99" i="11"/>
  <c r="BJ94" i="11"/>
  <c r="BH83" i="11"/>
  <c r="BG83" i="11" s="1"/>
  <c r="BJ54" i="11"/>
  <c r="BI25" i="11"/>
  <c r="AW25" i="12" s="1"/>
  <c r="BI75" i="11"/>
  <c r="BI42" i="11"/>
  <c r="BJ96" i="11"/>
  <c r="BH75" i="11"/>
  <c r="BG75" i="11" s="1"/>
  <c r="BI46" i="11"/>
  <c r="BI96" i="11"/>
  <c r="BJ56" i="11"/>
  <c r="BH87" i="11"/>
  <c r="BG87" i="11" s="1"/>
  <c r="BI52" i="11"/>
  <c r="BI85" i="11"/>
  <c r="BI29" i="11"/>
  <c r="AW29" i="12" s="1"/>
  <c r="BJ82" i="11"/>
  <c r="BJ66" i="11"/>
  <c r="BH50" i="11"/>
  <c r="BG50" i="11" s="1"/>
  <c r="BI32" i="11"/>
  <c r="AW32" i="12" s="1"/>
  <c r="BJ9" i="11"/>
  <c r="AX9" i="12" s="1"/>
  <c r="BI68" i="11"/>
  <c r="BI44" i="11"/>
  <c r="BJ27" i="11"/>
  <c r="AX27" i="12" s="1"/>
  <c r="BJ10" i="11"/>
  <c r="AX10" i="12" s="1"/>
  <c r="BH86" i="11"/>
  <c r="BG86" i="11" s="1"/>
  <c r="BH60" i="11"/>
  <c r="BG60" i="11" s="1"/>
  <c r="BI27" i="11"/>
  <c r="AW27" i="12" s="1"/>
  <c r="BH22" i="11"/>
  <c r="AY82" i="11"/>
  <c r="AZ93" i="11"/>
  <c r="AZ22" i="11"/>
  <c r="AN22" i="12" s="1"/>
  <c r="AX85" i="11"/>
  <c r="AW85" i="11" s="1"/>
  <c r="AY35" i="11"/>
  <c r="AM35" i="12" s="1"/>
  <c r="AY52" i="11"/>
  <c r="BC78" i="11"/>
  <c r="BB78" i="11" s="1"/>
  <c r="BC58" i="11"/>
  <c r="BB58" i="11" s="1"/>
  <c r="BD88" i="11"/>
  <c r="BD46" i="11"/>
  <c r="BC24" i="11"/>
  <c r="BJ4" i="11"/>
  <c r="AX4" i="12" s="1"/>
  <c r="BI6" i="11"/>
  <c r="AW6" i="12" s="1"/>
  <c r="BJ19" i="11"/>
  <c r="AX19" i="12" s="1"/>
  <c r="BH12" i="11"/>
  <c r="BI4" i="11"/>
  <c r="AW4" i="12" s="1"/>
  <c r="BJ21" i="11"/>
  <c r="AX21" i="12" s="1"/>
  <c r="BI43" i="11"/>
  <c r="BH64" i="11"/>
  <c r="BG64" i="11" s="1"/>
  <c r="BI5" i="11"/>
  <c r="AW5" i="12" s="1"/>
  <c r="BJ18" i="11"/>
  <c r="AX18" i="12" s="1"/>
  <c r="BI20" i="11"/>
  <c r="AW20" i="12" s="1"/>
  <c r="BH13" i="11"/>
  <c r="BH9" i="11"/>
  <c r="BI22" i="11"/>
  <c r="AW22" i="12" s="1"/>
  <c r="BH44" i="11"/>
  <c r="BG44" i="11" s="1"/>
  <c r="BH66" i="11"/>
  <c r="BG66" i="11" s="1"/>
  <c r="BH82" i="11"/>
  <c r="BG82" i="11" s="1"/>
  <c r="BI99" i="11"/>
  <c r="BH6" i="11"/>
  <c r="BI19" i="11"/>
  <c r="AW19" i="12" s="1"/>
  <c r="BH21" i="11"/>
  <c r="BH14" i="11"/>
  <c r="BI10" i="11"/>
  <c r="AW10" i="12" s="1"/>
  <c r="BH23" i="11"/>
  <c r="BJ48" i="11"/>
  <c r="BH68" i="11"/>
  <c r="BG68" i="11" s="1"/>
  <c r="BH84" i="11"/>
  <c r="BG84" i="11" s="1"/>
  <c r="BI102" i="11"/>
  <c r="BJ12" i="11"/>
  <c r="AX12" i="12" s="1"/>
  <c r="BH20" i="11"/>
  <c r="BJ26" i="11"/>
  <c r="AX26" i="12" s="1"/>
  <c r="BH69" i="11"/>
  <c r="BG69" i="11" s="1"/>
  <c r="BH29" i="11"/>
  <c r="BJ36" i="11"/>
  <c r="AX36" i="12" s="1"/>
  <c r="BI83" i="11"/>
  <c r="BI92" i="11"/>
  <c r="BI82" i="11"/>
  <c r="BI45" i="11"/>
  <c r="BH18" i="11"/>
  <c r="BH73" i="11"/>
  <c r="BG73" i="11" s="1"/>
  <c r="BH41" i="11"/>
  <c r="BH89" i="11"/>
  <c r="BG89" i="11" s="1"/>
  <c r="BJ63" i="11"/>
  <c r="BH42" i="11"/>
  <c r="BG42" i="11" s="1"/>
  <c r="BJ95" i="11"/>
  <c r="BH55" i="11"/>
  <c r="BG55" i="11" s="1"/>
  <c r="BI86" i="11"/>
  <c r="BH51" i="11"/>
  <c r="BG51" i="11" s="1"/>
  <c r="BJ69" i="11"/>
  <c r="BH26" i="11"/>
  <c r="BJ80" i="11"/>
  <c r="BJ64" i="11"/>
  <c r="BI49" i="11"/>
  <c r="BI28" i="11"/>
  <c r="AW28" i="12" s="1"/>
  <c r="BI8" i="11"/>
  <c r="AW8" i="12" s="1"/>
  <c r="BI66" i="11"/>
  <c r="BJ43" i="11"/>
  <c r="BH24" i="11"/>
  <c r="BI9" i="11"/>
  <c r="AW9" i="12" s="1"/>
  <c r="BH80" i="11"/>
  <c r="BG80" i="11" s="1"/>
  <c r="BH57" i="11"/>
  <c r="BG57" i="11" s="1"/>
  <c r="BH15" i="11"/>
  <c r="BI21" i="11"/>
  <c r="AW21" i="12" s="1"/>
  <c r="BJ29" i="11"/>
  <c r="AX29" i="12" s="1"/>
  <c r="AZ51" i="11"/>
  <c r="AX59" i="11"/>
  <c r="AW59" i="11" s="1"/>
  <c r="AY15" i="11"/>
  <c r="AM15" i="12" s="1"/>
  <c r="AZ54" i="11"/>
  <c r="AX15" i="11"/>
  <c r="AZ30" i="11"/>
  <c r="AN30" i="12" s="1"/>
  <c r="BE57" i="11"/>
  <c r="BD21" i="11"/>
  <c r="AR21" i="12" s="1"/>
  <c r="BD39" i="11"/>
  <c r="AR39" i="12" s="1"/>
  <c r="BE25" i="11"/>
  <c r="AS25" i="12" s="1"/>
  <c r="BE11" i="11"/>
  <c r="AS11" i="12" s="1"/>
  <c r="BG16" i="11"/>
  <c r="AU16" i="12" s="1"/>
  <c r="AV16" i="12"/>
  <c r="BI69" i="11"/>
  <c r="BJ45" i="11"/>
  <c r="BH102" i="11"/>
  <c r="BG102" i="11" s="1"/>
  <c r="BJ83" i="11"/>
  <c r="BI71" i="11"/>
  <c r="BH99" i="11"/>
  <c r="BG99" i="11" s="1"/>
  <c r="BJ81" i="11"/>
  <c r="BJ42" i="11"/>
  <c r="BH98" i="11"/>
  <c r="BG98" i="11" s="1"/>
  <c r="BJ61" i="11"/>
  <c r="BI38" i="11"/>
  <c r="AW38" i="12" s="1"/>
  <c r="BI88" i="11"/>
  <c r="BI61" i="11"/>
  <c r="BH38" i="11"/>
  <c r="BI87" i="11"/>
  <c r="BI51" i="11"/>
  <c r="BJ85" i="11"/>
  <c r="BH47" i="11"/>
  <c r="BG47" i="11" s="1"/>
  <c r="BI67" i="11"/>
  <c r="BH19" i="11"/>
  <c r="BJ78" i="11"/>
  <c r="BJ62" i="11"/>
  <c r="BH45" i="11"/>
  <c r="BG45" i="11" s="1"/>
  <c r="BH25" i="11"/>
  <c r="BJ3" i="11"/>
  <c r="AX3" i="12" s="1"/>
  <c r="BI64" i="11"/>
  <c r="BH39" i="11"/>
  <c r="BI23" i="11"/>
  <c r="AW23" i="12" s="1"/>
  <c r="BI3" i="11"/>
  <c r="AW3" i="12" s="1"/>
  <c r="BH78" i="11"/>
  <c r="BG78" i="11" s="1"/>
  <c r="BH53" i="11"/>
  <c r="BG53" i="11" s="1"/>
  <c r="BI14" i="11"/>
  <c r="AW14" i="12" s="1"/>
  <c r="BJ20" i="11"/>
  <c r="AX20" i="12" s="1"/>
  <c r="BI26" i="11"/>
  <c r="AW26" i="12" s="1"/>
  <c r="AY61" i="11"/>
  <c r="AZ63" i="11"/>
  <c r="AY65" i="11"/>
  <c r="AZ33" i="11"/>
  <c r="AN33" i="12" s="1"/>
  <c r="AY74" i="11"/>
  <c r="AZ29" i="11"/>
  <c r="AN29" i="12" s="1"/>
  <c r="BE97" i="11"/>
  <c r="BE90" i="11"/>
  <c r="BE85" i="11"/>
  <c r="BD94" i="11"/>
  <c r="BE21" i="11"/>
  <c r="AS21" i="12" s="1"/>
  <c r="AL33" i="12"/>
  <c r="AW33" i="11"/>
  <c r="AK33" i="12" s="1"/>
  <c r="BH100" i="11"/>
  <c r="BG100" i="11" s="1"/>
  <c r="BJ102" i="11"/>
  <c r="BI95" i="11"/>
  <c r="BJ71" i="11"/>
  <c r="BJ58" i="11"/>
  <c r="BI98" i="11"/>
  <c r="BJ75" i="11"/>
  <c r="BI41" i="11"/>
  <c r="AW41" i="12" s="1"/>
  <c r="BJ97" i="11"/>
  <c r="BI59" i="11"/>
  <c r="BH37" i="11"/>
  <c r="BJ87" i="11"/>
  <c r="BH59" i="11"/>
  <c r="BG59" i="11" s="1"/>
  <c r="BI34" i="11"/>
  <c r="AW34" i="12" s="1"/>
  <c r="BI79" i="11"/>
  <c r="BI47" i="11"/>
  <c r="BH79" i="11"/>
  <c r="BG79" i="11" s="1"/>
  <c r="BH31" i="11"/>
  <c r="BH65" i="11"/>
  <c r="BG65" i="11" s="1"/>
  <c r="BJ7" i="11"/>
  <c r="AX7" i="12" s="1"/>
  <c r="BJ76" i="11"/>
  <c r="BJ60" i="11"/>
  <c r="BJ44" i="11"/>
  <c r="BI24" i="11"/>
  <c r="AW24" i="12" s="1"/>
  <c r="BI78" i="11"/>
  <c r="BI62" i="11"/>
  <c r="BH36" i="11"/>
  <c r="BJ22" i="11"/>
  <c r="AX22" i="12" s="1"/>
  <c r="BH96" i="11"/>
  <c r="BG96" i="11" s="1"/>
  <c r="BH76" i="11"/>
  <c r="BG76" i="11" s="1"/>
  <c r="BJ52" i="11"/>
  <c r="BJ13" i="11"/>
  <c r="AX13" i="12" s="1"/>
  <c r="BH11" i="11"/>
  <c r="BH8" i="11"/>
  <c r="AY51" i="11"/>
  <c r="AZ97" i="11"/>
  <c r="AY10" i="11"/>
  <c r="AM10" i="12" s="1"/>
  <c r="AY91" i="11"/>
  <c r="AX57" i="11"/>
  <c r="AW57" i="11" s="1"/>
  <c r="AY26" i="11"/>
  <c r="AM26" i="12" s="1"/>
  <c r="BD52" i="11"/>
  <c r="BC49" i="11"/>
  <c r="BB49" i="11" s="1"/>
  <c r="BE69" i="11"/>
  <c r="BC77" i="11"/>
  <c r="BB77" i="11" s="1"/>
  <c r="BD4" i="11"/>
  <c r="AR4" i="12" s="1"/>
  <c r="X10" i="11"/>
  <c r="X7" i="11"/>
  <c r="V10" i="11"/>
  <c r="S7" i="18"/>
  <c r="M12" i="18"/>
  <c r="N11" i="18"/>
  <c r="BG10" i="11" l="1"/>
  <c r="AU10" i="12" s="1"/>
  <c r="AV40" i="12"/>
  <c r="AQ41" i="12"/>
  <c r="AW24" i="11"/>
  <c r="AK24" i="12" s="1"/>
  <c r="AL24" i="12"/>
  <c r="AW20" i="11"/>
  <c r="AK20" i="12" s="1"/>
  <c r="AL20" i="12"/>
  <c r="AW10" i="11"/>
  <c r="AK10" i="12" s="1"/>
  <c r="AL10" i="12"/>
  <c r="AW12" i="11"/>
  <c r="AK12" i="12" s="1"/>
  <c r="AL12" i="12"/>
  <c r="BG7" i="11"/>
  <c r="AU7" i="12" s="1"/>
  <c r="AV7" i="12"/>
  <c r="BB5" i="11"/>
  <c r="AP5" i="12" s="1"/>
  <c r="AQ5" i="12"/>
  <c r="BB3" i="11"/>
  <c r="AP3" i="12" s="1"/>
  <c r="AQ3" i="12"/>
  <c r="BB33" i="11"/>
  <c r="AP33" i="12" s="1"/>
  <c r="AQ33" i="12"/>
  <c r="BB39" i="11"/>
  <c r="AP39" i="12" s="1"/>
  <c r="AQ39" i="12"/>
  <c r="BB31" i="11"/>
  <c r="AP31" i="12" s="1"/>
  <c r="AQ31" i="12"/>
  <c r="BB23" i="11"/>
  <c r="AP23" i="12" s="1"/>
  <c r="AQ23" i="12"/>
  <c r="BG19" i="11"/>
  <c r="AU19" i="12" s="1"/>
  <c r="AV19" i="12"/>
  <c r="BG29" i="11"/>
  <c r="AU29" i="12" s="1"/>
  <c r="AV29" i="12"/>
  <c r="BB24" i="11"/>
  <c r="AP24" i="12" s="1"/>
  <c r="AQ24" i="12"/>
  <c r="BG5" i="11"/>
  <c r="AU5" i="12" s="1"/>
  <c r="AV5" i="12"/>
  <c r="BG36" i="11"/>
  <c r="AU36" i="12" s="1"/>
  <c r="AV36" i="12"/>
  <c r="AV37" i="12"/>
  <c r="BG37" i="11"/>
  <c r="AU37" i="12" s="1"/>
  <c r="BG11" i="11"/>
  <c r="AU11" i="12" s="1"/>
  <c r="AV11" i="12"/>
  <c r="AW15" i="11"/>
  <c r="AK15" i="12" s="1"/>
  <c r="AL15" i="12"/>
  <c r="BG9" i="11"/>
  <c r="AU9" i="12" s="1"/>
  <c r="AV9" i="12"/>
  <c r="AW32" i="11"/>
  <c r="AK32" i="12" s="1"/>
  <c r="AL32" i="12"/>
  <c r="AW19" i="11"/>
  <c r="AK19" i="12" s="1"/>
  <c r="AL19" i="12"/>
  <c r="AL6" i="12"/>
  <c r="AW6" i="11"/>
  <c r="AK6" i="12" s="1"/>
  <c r="BB35" i="11"/>
  <c r="AP35" i="12" s="1"/>
  <c r="AQ35" i="12"/>
  <c r="BB22" i="11"/>
  <c r="AP22" i="12" s="1"/>
  <c r="AQ22" i="12"/>
  <c r="BB10" i="11"/>
  <c r="AP10" i="12" s="1"/>
  <c r="AQ10" i="12"/>
  <c r="BG17" i="11"/>
  <c r="AU17" i="12" s="1"/>
  <c r="AV17" i="12"/>
  <c r="BG39" i="11"/>
  <c r="AU39" i="12" s="1"/>
  <c r="AV39" i="12"/>
  <c r="BG23" i="11"/>
  <c r="AU23" i="12" s="1"/>
  <c r="AV23" i="12"/>
  <c r="BG18" i="11"/>
  <c r="AU18" i="12" s="1"/>
  <c r="AV18" i="12"/>
  <c r="AV27" i="12"/>
  <c r="BG27" i="11"/>
  <c r="AU27" i="12" s="1"/>
  <c r="BG8" i="11"/>
  <c r="AU8" i="12" s="1"/>
  <c r="AV8" i="12"/>
  <c r="AV31" i="12"/>
  <c r="BG31" i="11"/>
  <c r="AU31" i="12" s="1"/>
  <c r="BG15" i="11"/>
  <c r="AU15" i="12" s="1"/>
  <c r="AV15" i="12"/>
  <c r="BG20" i="11"/>
  <c r="AU20" i="12" s="1"/>
  <c r="AV20" i="12"/>
  <c r="BG14" i="11"/>
  <c r="AU14" i="12" s="1"/>
  <c r="AV14" i="12"/>
  <c r="BG25" i="11"/>
  <c r="AU25" i="12" s="1"/>
  <c r="AV25" i="12"/>
  <c r="BG21" i="11"/>
  <c r="AU21" i="12" s="1"/>
  <c r="AV21" i="12"/>
  <c r="BG22" i="11"/>
  <c r="AU22" i="12" s="1"/>
  <c r="AV22" i="12"/>
  <c r="BG13" i="11"/>
  <c r="AU13" i="12" s="1"/>
  <c r="AV13" i="12"/>
  <c r="BG12" i="11"/>
  <c r="AU12" i="12" s="1"/>
  <c r="AV12" i="12"/>
  <c r="BG38" i="11"/>
  <c r="AU38" i="12" s="1"/>
  <c r="AV38" i="12"/>
  <c r="BG6" i="11"/>
  <c r="AU6" i="12" s="1"/>
  <c r="AV6" i="12"/>
  <c r="BG24" i="11"/>
  <c r="AU24" i="12" s="1"/>
  <c r="AV24" i="12"/>
  <c r="BG26" i="11"/>
  <c r="AU26" i="12" s="1"/>
  <c r="AV26" i="12"/>
  <c r="BG28" i="11"/>
  <c r="AU28" i="12" s="1"/>
  <c r="AV28" i="12"/>
  <c r="AW27" i="11"/>
  <c r="AK27" i="12" s="1"/>
  <c r="AL27" i="12"/>
  <c r="AW34" i="11"/>
  <c r="AK34" i="12" s="1"/>
  <c r="AL34" i="12"/>
  <c r="AW22" i="11"/>
  <c r="AK22" i="12" s="1"/>
  <c r="AL22" i="12"/>
  <c r="AW26" i="11"/>
  <c r="AK26" i="12" s="1"/>
  <c r="AL26" i="12"/>
  <c r="AW11" i="11"/>
  <c r="AK11" i="12" s="1"/>
  <c r="AL11" i="12"/>
  <c r="AW14" i="11"/>
  <c r="AK14" i="12" s="1"/>
  <c r="AL14" i="12"/>
  <c r="AW18" i="11"/>
  <c r="AK18" i="12" s="1"/>
  <c r="AL18" i="12"/>
  <c r="AW17" i="11"/>
  <c r="AK17" i="12" s="1"/>
  <c r="AL17" i="12"/>
  <c r="BB30" i="11"/>
  <c r="AP30" i="12" s="1"/>
  <c r="AQ30" i="12"/>
  <c r="BB21" i="11"/>
  <c r="AP21" i="12" s="1"/>
  <c r="AQ21" i="12"/>
  <c r="BB4" i="11"/>
  <c r="AP4" i="12" s="1"/>
  <c r="AQ4" i="12"/>
  <c r="BB7" i="11"/>
  <c r="AP7" i="12" s="1"/>
  <c r="AQ7" i="12"/>
  <c r="AW5" i="11"/>
  <c r="AK5" i="12" s="1"/>
  <c r="AL5" i="12"/>
  <c r="AV35" i="12"/>
  <c r="BG35" i="11"/>
  <c r="AU35" i="12" s="1"/>
  <c r="AW9" i="11"/>
  <c r="AK9" i="12" s="1"/>
  <c r="AL9" i="12"/>
  <c r="AW39" i="11"/>
  <c r="AK39" i="12" s="1"/>
  <c r="AL39" i="12"/>
  <c r="AW30" i="11"/>
  <c r="AK30" i="12" s="1"/>
  <c r="AL30" i="12"/>
  <c r="AW38" i="11"/>
  <c r="AK38" i="12" s="1"/>
  <c r="AL38" i="12"/>
  <c r="BG4" i="11"/>
  <c r="AU4" i="12" s="1"/>
  <c r="AV4" i="12"/>
  <c r="BB14" i="11"/>
  <c r="AP14" i="12" s="1"/>
  <c r="AQ14" i="12"/>
  <c r="BB38" i="11"/>
  <c r="AP38" i="12" s="1"/>
  <c r="AQ38" i="12"/>
  <c r="BB19" i="11"/>
  <c r="AP19" i="12" s="1"/>
  <c r="AQ19" i="12"/>
  <c r="AW3" i="11"/>
  <c r="AK3" i="12" s="1"/>
  <c r="AL3" i="12"/>
  <c r="AW31" i="11"/>
  <c r="AK31" i="12" s="1"/>
  <c r="AL31" i="12"/>
  <c r="AW28" i="11"/>
  <c r="AK28" i="12" s="1"/>
  <c r="AL28" i="12"/>
  <c r="BG3" i="11"/>
  <c r="AU3" i="12" s="1"/>
  <c r="AV3" i="12"/>
  <c r="BB25" i="11"/>
  <c r="AP25" i="12" s="1"/>
  <c r="AQ25" i="12"/>
  <c r="BB15" i="11"/>
  <c r="AP15" i="12" s="1"/>
  <c r="AQ15" i="12"/>
  <c r="BB13" i="11"/>
  <c r="AP13" i="12" s="1"/>
  <c r="AQ13" i="12"/>
  <c r="BB20" i="11"/>
  <c r="AP20" i="12" s="1"/>
  <c r="AQ20" i="12"/>
  <c r="BB37" i="11"/>
  <c r="AP37" i="12" s="1"/>
  <c r="AQ37" i="12"/>
  <c r="BB27" i="11"/>
  <c r="AP27" i="12" s="1"/>
  <c r="AQ27" i="12"/>
  <c r="BB6" i="11"/>
  <c r="AP6" i="12" s="1"/>
  <c r="AQ6" i="12"/>
  <c r="BB29" i="11"/>
  <c r="AP29" i="12" s="1"/>
  <c r="AQ29" i="12"/>
  <c r="BG34" i="11"/>
  <c r="AU34" i="12" s="1"/>
  <c r="AV34" i="12"/>
  <c r="AW36" i="11"/>
  <c r="AK36" i="12" s="1"/>
  <c r="AL36" i="12"/>
  <c r="AL29" i="12"/>
  <c r="AW29" i="11"/>
  <c r="AK29" i="12" s="1"/>
  <c r="AW16" i="11"/>
  <c r="AK16" i="12" s="1"/>
  <c r="AL16" i="12"/>
  <c r="AL37" i="12"/>
  <c r="AW37" i="11"/>
  <c r="AK37" i="12" s="1"/>
  <c r="AQ28" i="12"/>
  <c r="BB28" i="11"/>
  <c r="AP28" i="12" s="1"/>
  <c r="BB18" i="11"/>
  <c r="AP18" i="12" s="1"/>
  <c r="AQ18" i="12"/>
  <c r="BB16" i="11"/>
  <c r="AP16" i="12" s="1"/>
  <c r="AQ16" i="12"/>
  <c r="BB40" i="11"/>
  <c r="AP40" i="12" s="1"/>
  <c r="AQ40" i="12"/>
  <c r="AW25" i="11"/>
  <c r="AK25" i="12" s="1"/>
  <c r="AL25" i="12"/>
  <c r="AW40" i="11"/>
  <c r="AK40" i="12" s="1"/>
  <c r="AL40" i="12"/>
  <c r="AW8" i="11"/>
  <c r="AK8" i="12" s="1"/>
  <c r="AL8" i="12"/>
  <c r="AW23" i="11"/>
  <c r="AK23" i="12" s="1"/>
  <c r="AL23" i="12"/>
  <c r="AW35" i="11"/>
  <c r="AK35" i="12" s="1"/>
  <c r="AL35" i="12"/>
  <c r="BB11" i="11"/>
  <c r="AP11" i="12" s="1"/>
  <c r="AQ11" i="12"/>
  <c r="AQ32" i="12"/>
  <c r="BB32" i="11"/>
  <c r="AP32" i="12" s="1"/>
  <c r="BB26" i="11"/>
  <c r="AP26" i="12" s="1"/>
  <c r="AQ26" i="12"/>
  <c r="BB17" i="11"/>
  <c r="AP17" i="12" s="1"/>
  <c r="AQ17" i="12"/>
  <c r="BB12" i="11"/>
  <c r="AP12" i="12" s="1"/>
  <c r="AQ12" i="12"/>
  <c r="BB9" i="11"/>
  <c r="AP9" i="12" s="1"/>
  <c r="AQ9" i="12"/>
  <c r="BB34" i="11"/>
  <c r="AP34" i="12" s="1"/>
  <c r="AQ34" i="12"/>
  <c r="BG32" i="11"/>
  <c r="AU32" i="12" s="1"/>
  <c r="AV32" i="12"/>
  <c r="BG41" i="11"/>
  <c r="AU41" i="12" s="1"/>
  <c r="AV41" i="12"/>
  <c r="AL7" i="12"/>
  <c r="AW7" i="11"/>
  <c r="AK7" i="12" s="1"/>
  <c r="AW4" i="11"/>
  <c r="AK4" i="12" s="1"/>
  <c r="AL4" i="12"/>
  <c r="AW21" i="11"/>
  <c r="AK21" i="12" s="1"/>
  <c r="AL21" i="12"/>
  <c r="AW41" i="11"/>
  <c r="AK41" i="12" s="1"/>
  <c r="AL41" i="12"/>
  <c r="AW13" i="11"/>
  <c r="AK13" i="12" s="1"/>
  <c r="AL13" i="12"/>
  <c r="BB8" i="11"/>
  <c r="AP8" i="12" s="1"/>
  <c r="AQ8" i="12"/>
  <c r="BB36" i="11"/>
  <c r="AP36" i="12" s="1"/>
  <c r="AQ36" i="12"/>
  <c r="S8" i="18"/>
  <c r="M13" i="18"/>
  <c r="N12" i="18"/>
  <c r="X6" i="12" l="1"/>
  <c r="X14" i="12"/>
  <c r="X22" i="12"/>
  <c r="X30" i="12"/>
  <c r="X38" i="12"/>
  <c r="Y7" i="12"/>
  <c r="Y15" i="12"/>
  <c r="Y23" i="12"/>
  <c r="Y31" i="12"/>
  <c r="Y39" i="12"/>
  <c r="X7" i="12"/>
  <c r="X15" i="12"/>
  <c r="X23" i="12"/>
  <c r="X31" i="12"/>
  <c r="X39" i="12"/>
  <c r="Y8" i="12"/>
  <c r="Y16" i="12"/>
  <c r="Y24" i="12"/>
  <c r="Y32" i="12"/>
  <c r="Y40" i="12"/>
  <c r="X8" i="12"/>
  <c r="X16" i="12"/>
  <c r="X24" i="12"/>
  <c r="X32" i="12"/>
  <c r="X40" i="12"/>
  <c r="Y9" i="12"/>
  <c r="Y17" i="12"/>
  <c r="Y25" i="12"/>
  <c r="Y33" i="12"/>
  <c r="Y41" i="12"/>
  <c r="X9" i="12"/>
  <c r="X17" i="12"/>
  <c r="X25" i="12"/>
  <c r="X33" i="12"/>
  <c r="X41" i="12"/>
  <c r="Y10" i="12"/>
  <c r="Y18" i="12"/>
  <c r="Y26" i="12"/>
  <c r="Y34" i="12"/>
  <c r="Y3" i="12"/>
  <c r="X10" i="12"/>
  <c r="X18" i="12"/>
  <c r="X26" i="12"/>
  <c r="X34" i="12"/>
  <c r="X3" i="12"/>
  <c r="Y11" i="12"/>
  <c r="Y19" i="12"/>
  <c r="Y27" i="12"/>
  <c r="Y35" i="12"/>
  <c r="X4" i="12"/>
  <c r="X12" i="12"/>
  <c r="X20" i="12"/>
  <c r="X28" i="12"/>
  <c r="X36" i="12"/>
  <c r="Y5" i="12"/>
  <c r="Y13" i="12"/>
  <c r="Y21" i="12"/>
  <c r="Y29" i="12"/>
  <c r="Y37" i="12"/>
  <c r="X5" i="12"/>
  <c r="X13" i="12"/>
  <c r="X21" i="12"/>
  <c r="X29" i="12"/>
  <c r="X37" i="12"/>
  <c r="Y6" i="12"/>
  <c r="Y14" i="12"/>
  <c r="Y22" i="12"/>
  <c r="Y30" i="12"/>
  <c r="Y38" i="12"/>
  <c r="Y20" i="12"/>
  <c r="Y28" i="12"/>
  <c r="X11" i="12"/>
  <c r="Y36" i="12"/>
  <c r="X19" i="12"/>
  <c r="X27" i="12"/>
  <c r="X35" i="12"/>
  <c r="Y4" i="12"/>
  <c r="Y12" i="12"/>
  <c r="AB6" i="12"/>
  <c r="AB7" i="12"/>
  <c r="AB15" i="12"/>
  <c r="AB23" i="12"/>
  <c r="AB31" i="12"/>
  <c r="AB8" i="12"/>
  <c r="AB16" i="12"/>
  <c r="AB9" i="12"/>
  <c r="AB17" i="12"/>
  <c r="AB25" i="12"/>
  <c r="AB33" i="12"/>
  <c r="AB41" i="12"/>
  <c r="AC11" i="12"/>
  <c r="AC19" i="12"/>
  <c r="AC27" i="12"/>
  <c r="AC35" i="12"/>
  <c r="AB10" i="12"/>
  <c r="AB18" i="12"/>
  <c r="AB26" i="12"/>
  <c r="AB34" i="12"/>
  <c r="AC4" i="12"/>
  <c r="AC12" i="12"/>
  <c r="AC20" i="12"/>
  <c r="AC28" i="12"/>
  <c r="AC36" i="12"/>
  <c r="AB4" i="12"/>
  <c r="AB12" i="12"/>
  <c r="AB20" i="12"/>
  <c r="AB28" i="12"/>
  <c r="AB36" i="12"/>
  <c r="AC6" i="12"/>
  <c r="AC14" i="12"/>
  <c r="AC22" i="12"/>
  <c r="AC30" i="12"/>
  <c r="AC38" i="12"/>
  <c r="AB5" i="12"/>
  <c r="AB13" i="12"/>
  <c r="AB21" i="12"/>
  <c r="AB29" i="12"/>
  <c r="AB37" i="12"/>
  <c r="AC7" i="12"/>
  <c r="AC15" i="12"/>
  <c r="AC23" i="12"/>
  <c r="AC31" i="12"/>
  <c r="AC39" i="12"/>
  <c r="AB24" i="12"/>
  <c r="AC5" i="12"/>
  <c r="AC21" i="12"/>
  <c r="AC37" i="12"/>
  <c r="AB27" i="12"/>
  <c r="AC8" i="12"/>
  <c r="AC24" i="12"/>
  <c r="AC40" i="12"/>
  <c r="AB30" i="12"/>
  <c r="AC9" i="12"/>
  <c r="AC25" i="12"/>
  <c r="AC41" i="12"/>
  <c r="AC3" i="12"/>
  <c r="AB32" i="12"/>
  <c r="AC10" i="12"/>
  <c r="AC26" i="12"/>
  <c r="AB3" i="12"/>
  <c r="AB11" i="12"/>
  <c r="AB35" i="12"/>
  <c r="AC13" i="12"/>
  <c r="AC29" i="12"/>
  <c r="AB14" i="12"/>
  <c r="AB38" i="12"/>
  <c r="AC16" i="12"/>
  <c r="AC32" i="12"/>
  <c r="AC17" i="12"/>
  <c r="AC18" i="12"/>
  <c r="AC33" i="12"/>
  <c r="AC34" i="12"/>
  <c r="AB19" i="12"/>
  <c r="AB22" i="12"/>
  <c r="AB39" i="12"/>
  <c r="AB40" i="12"/>
  <c r="AA4" i="12"/>
  <c r="AA12" i="12"/>
  <c r="AA20" i="12"/>
  <c r="AA28" i="12"/>
  <c r="AA36" i="12"/>
  <c r="Z5" i="12"/>
  <c r="Z13" i="12"/>
  <c r="Z21" i="12"/>
  <c r="Z29" i="12"/>
  <c r="Z37" i="12"/>
  <c r="Z3" i="12"/>
  <c r="AA5" i="12"/>
  <c r="AA13" i="12"/>
  <c r="AA21" i="12"/>
  <c r="AA29" i="12"/>
  <c r="AA37" i="12"/>
  <c r="Z6" i="12"/>
  <c r="Z14" i="12"/>
  <c r="Z22" i="12"/>
  <c r="Z30" i="12"/>
  <c r="Z38" i="12"/>
  <c r="AA7" i="12"/>
  <c r="AA15" i="12"/>
  <c r="AA23" i="12"/>
  <c r="AA31" i="12"/>
  <c r="AA39" i="12"/>
  <c r="Z8" i="12"/>
  <c r="Z16" i="12"/>
  <c r="Z24" i="12"/>
  <c r="Z32" i="12"/>
  <c r="Z40" i="12"/>
  <c r="AA8" i="12"/>
  <c r="AA16" i="12"/>
  <c r="AA24" i="12"/>
  <c r="AA32" i="12"/>
  <c r="AA40" i="12"/>
  <c r="AA14" i="12"/>
  <c r="AA30" i="12"/>
  <c r="Z7" i="12"/>
  <c r="Z19" i="12"/>
  <c r="Z33" i="12"/>
  <c r="AA17" i="12"/>
  <c r="AA33" i="12"/>
  <c r="Z9" i="12"/>
  <c r="Z20" i="12"/>
  <c r="Z34" i="12"/>
  <c r="AA18" i="12"/>
  <c r="AA34" i="12"/>
  <c r="Z10" i="12"/>
  <c r="Z23" i="12"/>
  <c r="AA19" i="12"/>
  <c r="AA35" i="12"/>
  <c r="Z11" i="12"/>
  <c r="Z25" i="12"/>
  <c r="Z36" i="12"/>
  <c r="AA6" i="12"/>
  <c r="AA22" i="12"/>
  <c r="AA38" i="12"/>
  <c r="Z12" i="12"/>
  <c r="Z26" i="12"/>
  <c r="Z39" i="12"/>
  <c r="AA9" i="12"/>
  <c r="AA25" i="12"/>
  <c r="AA41" i="12"/>
  <c r="Z15" i="12"/>
  <c r="Z27" i="12"/>
  <c r="Z41" i="12"/>
  <c r="AA3" i="12"/>
  <c r="Z4" i="12"/>
  <c r="Z17" i="12"/>
  <c r="Z18" i="12"/>
  <c r="AA10" i="12"/>
  <c r="Z28" i="12"/>
  <c r="AA11" i="12"/>
  <c r="Z31" i="12"/>
  <c r="AA26" i="12"/>
  <c r="AA27" i="12"/>
  <c r="Z35" i="12"/>
  <c r="S9" i="18"/>
  <c r="X13" i="11"/>
  <c r="X11" i="11"/>
  <c r="V13" i="11"/>
  <c r="Z13" i="11"/>
  <c r="Z11" i="11"/>
  <c r="V11" i="11"/>
  <c r="N13" i="18"/>
  <c r="M14" i="18"/>
  <c r="S10" i="18" l="1"/>
  <c r="M15" i="18"/>
  <c r="O15" i="18" s="1"/>
  <c r="N14" i="18"/>
  <c r="S11" i="18" l="1"/>
  <c r="N15" i="18"/>
  <c r="M16" i="18"/>
  <c r="S12" i="18" l="1"/>
  <c r="N16" i="18"/>
  <c r="M17" i="18"/>
  <c r="H15" i="18"/>
  <c r="S13" i="18" l="1"/>
  <c r="M18" i="18"/>
  <c r="N17" i="18"/>
  <c r="S14" i="18" l="1"/>
  <c r="N18" i="18"/>
  <c r="M19" i="18"/>
  <c r="S15" i="18" l="1"/>
  <c r="M20" i="18"/>
  <c r="N19" i="18"/>
  <c r="S16" i="18" l="1"/>
  <c r="N20" i="18"/>
  <c r="M21" i="18"/>
  <c r="S17" i="18" l="1"/>
  <c r="N21" i="18"/>
  <c r="M22" i="18"/>
  <c r="O21" i="18"/>
  <c r="S18" i="18" l="1"/>
  <c r="H21" i="18"/>
  <c r="M23" i="18"/>
  <c r="N22" i="18"/>
  <c r="S19" i="18" l="1"/>
  <c r="N23" i="18"/>
  <c r="M24" i="18"/>
  <c r="S20" i="18" l="1"/>
  <c r="M25" i="18"/>
  <c r="N24" i="18"/>
  <c r="S21" i="18" l="1"/>
  <c r="M26" i="18"/>
  <c r="N25" i="18"/>
  <c r="S22" i="18" l="1"/>
  <c r="S23" i="18"/>
  <c r="N26" i="18"/>
  <c r="M27" i="18"/>
  <c r="O27" i="18" s="1"/>
  <c r="M28" i="18" l="1"/>
  <c r="N27" i="18"/>
  <c r="S24" i="18" l="1"/>
  <c r="M29" i="18"/>
  <c r="N28" i="18"/>
  <c r="H27" i="18"/>
  <c r="S25" i="18" l="1"/>
  <c r="N29" i="18"/>
  <c r="M30" i="18"/>
  <c r="S26" i="18" l="1"/>
  <c r="M31" i="18"/>
  <c r="N30" i="18"/>
  <c r="S27" i="18" l="1"/>
  <c r="N31" i="18"/>
  <c r="M32" i="18"/>
  <c r="S28" i="18" l="1"/>
  <c r="M33" i="18"/>
  <c r="N32" i="18"/>
  <c r="S29" i="18" l="1"/>
  <c r="N33" i="18"/>
  <c r="M34" i="18"/>
  <c r="O33" i="18"/>
  <c r="S30" i="18" l="1"/>
  <c r="H33" i="18"/>
  <c r="M35" i="18"/>
  <c r="N34" i="18"/>
  <c r="S31" i="18" l="1"/>
  <c r="M36" i="18"/>
  <c r="N35" i="18"/>
  <c r="S32" i="18" l="1"/>
  <c r="N36" i="18"/>
  <c r="M37" i="18"/>
  <c r="S33" i="18" l="1"/>
  <c r="M38" i="18"/>
  <c r="N37" i="18"/>
  <c r="S34" i="18" l="1"/>
  <c r="N38" i="18"/>
  <c r="M39" i="18"/>
  <c r="S35" i="18" l="1"/>
  <c r="N39" i="18"/>
  <c r="M40" i="18"/>
  <c r="O39" i="18"/>
  <c r="S36" i="18" l="1"/>
  <c r="H39" i="18"/>
  <c r="M41" i="18"/>
  <c r="N41" i="18" s="1"/>
  <c r="N40" i="18"/>
  <c r="S4" i="12"/>
  <c r="T4" i="12" s="1"/>
  <c r="S37" i="18" l="1"/>
  <c r="S5" i="12"/>
  <c r="S6" i="12" s="1"/>
  <c r="S7" i="12" s="1"/>
  <c r="S8" i="12" s="1"/>
  <c r="S9" i="12" s="1"/>
  <c r="S10" i="12" s="1"/>
  <c r="S11" i="12" s="1"/>
  <c r="S12" i="12" s="1"/>
  <c r="S13" i="12" s="1"/>
  <c r="S14" i="12" s="1"/>
  <c r="S15" i="12" s="1"/>
  <c r="S16" i="12" s="1"/>
  <c r="S17" i="12" s="1"/>
  <c r="S18" i="12" s="1"/>
  <c r="S19" i="12" s="1"/>
  <c r="S20" i="12" s="1"/>
  <c r="S21" i="12" s="1"/>
  <c r="S22" i="12" s="1"/>
  <c r="S23" i="12" s="1"/>
  <c r="S24" i="12" s="1"/>
  <c r="S25" i="12" s="1"/>
  <c r="S26" i="12" s="1"/>
  <c r="S27" i="12" s="1"/>
  <c r="S28" i="12" s="1"/>
  <c r="S29" i="12" s="1"/>
  <c r="S38" i="18" l="1"/>
  <c r="S30" i="12"/>
  <c r="T17" i="12"/>
  <c r="T6" i="12"/>
  <c r="T24" i="12"/>
  <c r="T11" i="12"/>
  <c r="T27" i="12"/>
  <c r="T18" i="12"/>
  <c r="T19" i="12"/>
  <c r="T25" i="12"/>
  <c r="T12" i="12"/>
  <c r="T7" i="12"/>
  <c r="T9" i="12"/>
  <c r="T26" i="12"/>
  <c r="T14" i="12"/>
  <c r="T20" i="12"/>
  <c r="T22" i="12"/>
  <c r="T28" i="12"/>
  <c r="T21" i="12"/>
  <c r="T5" i="12"/>
  <c r="T8" i="12"/>
  <c r="T13" i="12"/>
  <c r="T10" i="12"/>
  <c r="T29" i="12"/>
  <c r="T16" i="12"/>
  <c r="T15" i="12"/>
  <c r="T23" i="12"/>
  <c r="S39" i="18" l="1"/>
  <c r="T30" i="12"/>
  <c r="S31" i="12"/>
  <c r="V4" i="11"/>
  <c r="W16" i="11" s="1"/>
  <c r="V6" i="11"/>
  <c r="V5" i="11"/>
  <c r="W3" i="11" l="1"/>
  <c r="S40" i="18"/>
  <c r="W6" i="11"/>
  <c r="W10" i="11"/>
  <c r="W9" i="11"/>
  <c r="W8" i="11"/>
  <c r="W11" i="11"/>
  <c r="W13" i="11"/>
  <c r="W7" i="11"/>
  <c r="W4" i="11"/>
  <c r="S41" i="18"/>
  <c r="T31" i="12"/>
  <c r="S32" i="12"/>
  <c r="W5" i="11"/>
  <c r="AU6" i="11" l="1"/>
  <c r="AI6" i="12" s="1"/>
  <c r="AU14" i="11"/>
  <c r="AU22" i="11"/>
  <c r="AI22" i="12" s="1"/>
  <c r="AU30" i="11"/>
  <c r="AI30" i="12" s="1"/>
  <c r="AU38" i="11"/>
  <c r="AT10" i="11"/>
  <c r="AH10" i="12" s="1"/>
  <c r="AT18" i="11"/>
  <c r="AT26" i="11"/>
  <c r="AH26" i="12" s="1"/>
  <c r="AT34" i="11"/>
  <c r="AS6" i="11"/>
  <c r="AS14" i="11"/>
  <c r="AS22" i="11"/>
  <c r="AS30" i="11"/>
  <c r="AS38" i="11"/>
  <c r="AU8" i="11"/>
  <c r="AU16" i="11"/>
  <c r="AI16" i="12" s="1"/>
  <c r="AU24" i="11"/>
  <c r="AU32" i="11"/>
  <c r="AU5" i="11"/>
  <c r="AU10" i="11"/>
  <c r="AI10" i="12" s="1"/>
  <c r="AU20" i="11"/>
  <c r="AU31" i="11"/>
  <c r="AU41" i="11"/>
  <c r="AT5" i="11"/>
  <c r="AT14" i="11"/>
  <c r="AT23" i="11"/>
  <c r="AT32" i="11"/>
  <c r="AT41" i="11"/>
  <c r="AS5" i="11"/>
  <c r="AS15" i="11"/>
  <c r="AS24" i="11"/>
  <c r="AS33" i="11"/>
  <c r="AU7" i="11"/>
  <c r="AU19" i="11"/>
  <c r="AU33" i="11"/>
  <c r="AT6" i="11"/>
  <c r="AT16" i="11"/>
  <c r="AT27" i="11"/>
  <c r="AH27" i="12" s="1"/>
  <c r="AT37" i="11"/>
  <c r="AU9" i="11"/>
  <c r="AU21" i="11"/>
  <c r="AU34" i="11"/>
  <c r="AT7" i="11"/>
  <c r="AT17" i="11"/>
  <c r="AT28" i="11"/>
  <c r="AT38" i="11"/>
  <c r="AS11" i="11"/>
  <c r="AS21" i="11"/>
  <c r="AS32" i="11"/>
  <c r="AU11" i="11"/>
  <c r="AU23" i="11"/>
  <c r="AU35" i="11"/>
  <c r="AT8" i="11"/>
  <c r="AT19" i="11"/>
  <c r="AT29" i="11"/>
  <c r="AH29" i="12" s="1"/>
  <c r="AT39" i="11"/>
  <c r="AH39" i="12" s="1"/>
  <c r="AS12" i="11"/>
  <c r="AS23" i="11"/>
  <c r="AS34" i="11"/>
  <c r="AU12" i="11"/>
  <c r="AU25" i="11"/>
  <c r="AU36" i="11"/>
  <c r="AT9" i="11"/>
  <c r="AT20" i="11"/>
  <c r="AT30" i="11"/>
  <c r="AT40" i="11"/>
  <c r="AT3" i="11"/>
  <c r="AS13" i="11"/>
  <c r="AU13" i="11"/>
  <c r="AU26" i="11"/>
  <c r="AU37" i="11"/>
  <c r="AT11" i="11"/>
  <c r="AT21" i="11"/>
  <c r="AT31" i="11"/>
  <c r="AS4" i="11"/>
  <c r="AS16" i="11"/>
  <c r="AS26" i="11"/>
  <c r="AS36" i="11"/>
  <c r="AR36" i="11" s="1"/>
  <c r="AU15" i="11"/>
  <c r="AU27" i="11"/>
  <c r="AI27" i="12" s="1"/>
  <c r="AU39" i="11"/>
  <c r="AT12" i="11"/>
  <c r="AT22" i="11"/>
  <c r="AT33" i="11"/>
  <c r="AU17" i="11"/>
  <c r="AU28" i="11"/>
  <c r="AU40" i="11"/>
  <c r="AU3" i="11"/>
  <c r="AI3" i="12" s="1"/>
  <c r="AT13" i="11"/>
  <c r="AT24" i="11"/>
  <c r="AT35" i="11"/>
  <c r="AS8" i="11"/>
  <c r="AS18" i="11"/>
  <c r="AS28" i="11"/>
  <c r="AS39" i="11"/>
  <c r="AS7" i="11"/>
  <c r="AS29" i="11"/>
  <c r="AS9" i="11"/>
  <c r="AS31" i="11"/>
  <c r="AU4" i="11"/>
  <c r="AS10" i="11"/>
  <c r="AS35" i="11"/>
  <c r="AU18" i="11"/>
  <c r="AT4" i="11"/>
  <c r="AS17" i="11"/>
  <c r="AU29" i="11"/>
  <c r="AT15" i="11"/>
  <c r="AS19" i="11"/>
  <c r="AS40" i="11"/>
  <c r="AS3" i="11"/>
  <c r="AT25" i="11"/>
  <c r="AT36" i="11"/>
  <c r="AS25" i="11"/>
  <c r="AS37" i="11"/>
  <c r="AS41" i="11"/>
  <c r="AS20" i="11"/>
  <c r="AS27" i="11"/>
  <c r="AR24" i="11"/>
  <c r="AR38" i="11"/>
  <c r="AT42" i="11"/>
  <c r="AR22" i="11"/>
  <c r="AR30" i="11"/>
  <c r="V10" i="18"/>
  <c r="W10" i="18"/>
  <c r="W22" i="18"/>
  <c r="V26" i="18"/>
  <c r="W30" i="18"/>
  <c r="S33" i="12"/>
  <c r="T32" i="12"/>
  <c r="W6" i="18"/>
  <c r="V27" i="18" l="1"/>
  <c r="V29" i="18"/>
  <c r="W16" i="18"/>
  <c r="V39" i="18"/>
  <c r="W27" i="18"/>
  <c r="W3" i="18"/>
  <c r="T36" i="18"/>
  <c r="AF36" i="12"/>
  <c r="T22" i="18"/>
  <c r="AF22" i="12"/>
  <c r="W29" i="18"/>
  <c r="AI29" i="12"/>
  <c r="AG9" i="12"/>
  <c r="U9" i="18"/>
  <c r="AR17" i="11"/>
  <c r="AG17" i="12"/>
  <c r="U17" i="18"/>
  <c r="V36" i="18"/>
  <c r="AH36" i="12"/>
  <c r="V4" i="18"/>
  <c r="AH4" i="12"/>
  <c r="AG7" i="12"/>
  <c r="U7" i="18"/>
  <c r="V11" i="18"/>
  <c r="AH11" i="12"/>
  <c r="W9" i="18"/>
  <c r="AI9" i="12"/>
  <c r="AR33" i="11"/>
  <c r="AG33" i="12"/>
  <c r="U33" i="18"/>
  <c r="V5" i="18"/>
  <c r="AH5" i="12"/>
  <c r="V20" i="18"/>
  <c r="AH20" i="12"/>
  <c r="AR21" i="11"/>
  <c r="AG21" i="12"/>
  <c r="U21" i="18"/>
  <c r="V25" i="18"/>
  <c r="AH25" i="12"/>
  <c r="W18" i="18"/>
  <c r="AI18" i="12"/>
  <c r="AR39" i="11"/>
  <c r="U39" i="18"/>
  <c r="AG39" i="12"/>
  <c r="W40" i="18"/>
  <c r="AI40" i="12"/>
  <c r="W15" i="18"/>
  <c r="AI15" i="12"/>
  <c r="W37" i="18"/>
  <c r="AI37" i="12"/>
  <c r="V9" i="18"/>
  <c r="AH9" i="12"/>
  <c r="AR11" i="11"/>
  <c r="AG11" i="12"/>
  <c r="U11" i="18"/>
  <c r="V37" i="18"/>
  <c r="AH37" i="12"/>
  <c r="AG24" i="12"/>
  <c r="U24" i="18"/>
  <c r="W41" i="18"/>
  <c r="AI41" i="12"/>
  <c r="W8" i="18"/>
  <c r="AI8" i="12"/>
  <c r="V18" i="18"/>
  <c r="AH18" i="12"/>
  <c r="AR37" i="11"/>
  <c r="AG37" i="12"/>
  <c r="U37" i="18"/>
  <c r="AR25" i="11"/>
  <c r="AG25" i="12"/>
  <c r="U25" i="18"/>
  <c r="AR29" i="11"/>
  <c r="AG29" i="12"/>
  <c r="U29" i="18"/>
  <c r="T38" i="18"/>
  <c r="AF38" i="12"/>
  <c r="T24" i="18"/>
  <c r="AF24" i="12"/>
  <c r="AR3" i="11"/>
  <c r="AG3" i="12"/>
  <c r="U3" i="18"/>
  <c r="AR35" i="11"/>
  <c r="U35" i="18"/>
  <c r="AG35" i="12"/>
  <c r="AR28" i="11"/>
  <c r="AG28" i="12"/>
  <c r="U28" i="18"/>
  <c r="W26" i="18"/>
  <c r="AI26" i="12"/>
  <c r="W36" i="18"/>
  <c r="AI36" i="12"/>
  <c r="V19" i="18"/>
  <c r="AH19" i="12"/>
  <c r="V38" i="18"/>
  <c r="AH38" i="12"/>
  <c r="AR15" i="11"/>
  <c r="AG15" i="12"/>
  <c r="U15" i="18"/>
  <c r="W31" i="18"/>
  <c r="AI31" i="12"/>
  <c r="AG38" i="12"/>
  <c r="U38" i="18"/>
  <c r="W28" i="18"/>
  <c r="AI28" i="12"/>
  <c r="AR27" i="11"/>
  <c r="AG27" i="12"/>
  <c r="U27" i="18"/>
  <c r="AR40" i="11"/>
  <c r="AG40" i="12"/>
  <c r="U40" i="18"/>
  <c r="AR10" i="11"/>
  <c r="AG10" i="12"/>
  <c r="U10" i="18"/>
  <c r="AR18" i="11"/>
  <c r="AG18" i="12"/>
  <c r="U18" i="18"/>
  <c r="W17" i="18"/>
  <c r="AI17" i="12"/>
  <c r="AR26" i="11"/>
  <c r="AG26" i="12"/>
  <c r="U26" i="18"/>
  <c r="W13" i="18"/>
  <c r="AI13" i="12"/>
  <c r="W25" i="18"/>
  <c r="AI25" i="12"/>
  <c r="V8" i="18"/>
  <c r="AH8" i="12"/>
  <c r="V28" i="18"/>
  <c r="AH28" i="12"/>
  <c r="V16" i="18"/>
  <c r="AH16" i="12"/>
  <c r="AG5" i="12"/>
  <c r="U5" i="18"/>
  <c r="W20" i="18"/>
  <c r="AI20" i="12"/>
  <c r="AG30" i="12"/>
  <c r="U30" i="18"/>
  <c r="W38" i="18"/>
  <c r="AI38" i="12"/>
  <c r="AG36" i="12"/>
  <c r="U36" i="18"/>
  <c r="T30" i="18"/>
  <c r="AF30" i="12"/>
  <c r="AR20" i="11"/>
  <c r="AG20" i="12"/>
  <c r="U20" i="18"/>
  <c r="AR19" i="11"/>
  <c r="AG19" i="12"/>
  <c r="U19" i="18"/>
  <c r="W4" i="18"/>
  <c r="AI4" i="12"/>
  <c r="AG8" i="12"/>
  <c r="U8" i="18"/>
  <c r="V33" i="18"/>
  <c r="AH33" i="12"/>
  <c r="AR16" i="11"/>
  <c r="AG16" i="12"/>
  <c r="U16" i="18"/>
  <c r="AR13" i="11"/>
  <c r="AG13" i="12"/>
  <c r="U13" i="18"/>
  <c r="W12" i="18"/>
  <c r="AI12" i="12"/>
  <c r="W35" i="18"/>
  <c r="AI35" i="12"/>
  <c r="V17" i="18"/>
  <c r="AH17" i="12"/>
  <c r="V6" i="18"/>
  <c r="AH6" i="12"/>
  <c r="V41" i="18"/>
  <c r="AH41" i="12"/>
  <c r="AG22" i="12"/>
  <c r="U22" i="18"/>
  <c r="AR41" i="11"/>
  <c r="AG41" i="12"/>
  <c r="U41" i="18"/>
  <c r="V15" i="18"/>
  <c r="AH15" i="12"/>
  <c r="AR31" i="11"/>
  <c r="AG31" i="12"/>
  <c r="U31" i="18"/>
  <c r="V35" i="18"/>
  <c r="AH35" i="12"/>
  <c r="V22" i="18"/>
  <c r="AH22" i="12"/>
  <c r="AR4" i="11"/>
  <c r="U4" i="18"/>
  <c r="AG4" i="12"/>
  <c r="V3" i="18"/>
  <c r="AH3" i="12"/>
  <c r="AR34" i="11"/>
  <c r="AG34" i="12"/>
  <c r="U34" i="18"/>
  <c r="W23" i="18"/>
  <c r="AI23" i="12"/>
  <c r="V7" i="18"/>
  <c r="AH7" i="12"/>
  <c r="W33" i="18"/>
  <c r="AI33" i="12"/>
  <c r="V32" i="18"/>
  <c r="AH32" i="12"/>
  <c r="W5" i="18"/>
  <c r="AI5" i="12"/>
  <c r="AR14" i="11"/>
  <c r="U14" i="18"/>
  <c r="AG14" i="12"/>
  <c r="V24" i="18"/>
  <c r="AH24" i="12"/>
  <c r="V12" i="18"/>
  <c r="AH12" i="12"/>
  <c r="V31" i="18"/>
  <c r="AH31" i="12"/>
  <c r="V40" i="18"/>
  <c r="AH40" i="12"/>
  <c r="AR23" i="11"/>
  <c r="AG23" i="12"/>
  <c r="U23" i="18"/>
  <c r="W11" i="18"/>
  <c r="AI11" i="12"/>
  <c r="W34" i="18"/>
  <c r="AI34" i="12"/>
  <c r="W19" i="18"/>
  <c r="AI19" i="12"/>
  <c r="V23" i="18"/>
  <c r="AH23" i="12"/>
  <c r="W32" i="18"/>
  <c r="AI32" i="12"/>
  <c r="U6" i="18"/>
  <c r="AG6" i="12"/>
  <c r="W14" i="18"/>
  <c r="AI14" i="12"/>
  <c r="V13" i="18"/>
  <c r="AH13" i="12"/>
  <c r="W39" i="18"/>
  <c r="AI39" i="12"/>
  <c r="V21" i="18"/>
  <c r="AH21" i="12"/>
  <c r="V30" i="18"/>
  <c r="AH30" i="12"/>
  <c r="AR12" i="11"/>
  <c r="U12" i="18"/>
  <c r="AG12" i="12"/>
  <c r="AR32" i="11"/>
  <c r="AG32" i="12"/>
  <c r="U32" i="18"/>
  <c r="W21" i="18"/>
  <c r="AI21" i="12"/>
  <c r="W7" i="18"/>
  <c r="AI7" i="12"/>
  <c r="V14" i="18"/>
  <c r="AH14" i="12"/>
  <c r="W24" i="18"/>
  <c r="AI24" i="12"/>
  <c r="V34" i="18"/>
  <c r="AH34" i="12"/>
  <c r="AU42" i="11"/>
  <c r="AS42" i="11"/>
  <c r="AR42" i="11" s="1"/>
  <c r="AR6" i="11"/>
  <c r="AR5" i="11"/>
  <c r="AR9" i="11"/>
  <c r="AR8" i="11"/>
  <c r="AR7" i="11"/>
  <c r="T33" i="12"/>
  <c r="S34" i="12"/>
  <c r="U27" i="12"/>
  <c r="H27" i="12" s="1"/>
  <c r="M27" i="12" s="1"/>
  <c r="U15" i="12"/>
  <c r="H15" i="12" s="1"/>
  <c r="M15" i="12" s="1"/>
  <c r="T41" i="18" l="1"/>
  <c r="AF41" i="12"/>
  <c r="T12" i="18"/>
  <c r="AF12" i="12"/>
  <c r="T9" i="18"/>
  <c r="AF9" i="12"/>
  <c r="T28" i="18"/>
  <c r="AF28" i="12"/>
  <c r="T25" i="18"/>
  <c r="AF25" i="12"/>
  <c r="T11" i="18"/>
  <c r="AF11" i="12"/>
  <c r="T8" i="18"/>
  <c r="AF8" i="12"/>
  <c r="T5" i="18"/>
  <c r="AF5" i="12"/>
  <c r="T14" i="18"/>
  <c r="AF14" i="12"/>
  <c r="T16" i="18"/>
  <c r="AF16" i="12"/>
  <c r="T40" i="18"/>
  <c r="AF40" i="12"/>
  <c r="T33" i="18"/>
  <c r="AF33" i="12"/>
  <c r="T6" i="18"/>
  <c r="AF6" i="12"/>
  <c r="T32" i="18"/>
  <c r="AF32" i="12"/>
  <c r="T31" i="18"/>
  <c r="AF31" i="12"/>
  <c r="T19" i="18"/>
  <c r="AF19" i="12"/>
  <c r="T21" i="18"/>
  <c r="AF21" i="12"/>
  <c r="T4" i="18"/>
  <c r="AF4" i="12"/>
  <c r="T18" i="18"/>
  <c r="AF18" i="12"/>
  <c r="T35" i="18"/>
  <c r="AF35" i="12"/>
  <c r="T37" i="18"/>
  <c r="AF37" i="12"/>
  <c r="T39" i="18"/>
  <c r="AF39" i="12"/>
  <c r="T27" i="18"/>
  <c r="AF27" i="12"/>
  <c r="T20" i="18"/>
  <c r="AF20" i="12"/>
  <c r="T15" i="18"/>
  <c r="AF15" i="12"/>
  <c r="T29" i="18"/>
  <c r="AF29" i="12"/>
  <c r="T7" i="18"/>
  <c r="AF7" i="12"/>
  <c r="T23" i="18"/>
  <c r="AF23" i="12"/>
  <c r="T34" i="18"/>
  <c r="AF34" i="12"/>
  <c r="T13" i="18"/>
  <c r="AF13" i="12"/>
  <c r="T26" i="18"/>
  <c r="AF26" i="12"/>
  <c r="T10" i="18"/>
  <c r="AF10" i="12"/>
  <c r="AF3" i="12"/>
  <c r="T3" i="18"/>
  <c r="T17" i="18"/>
  <c r="AF17" i="12"/>
  <c r="AU43" i="11"/>
  <c r="AS43" i="11"/>
  <c r="AR43" i="11" s="1"/>
  <c r="AT43" i="11"/>
  <c r="O25" i="18"/>
  <c r="H25" i="18" s="1"/>
  <c r="O13" i="18"/>
  <c r="H13" i="18" s="1"/>
  <c r="O5" i="18"/>
  <c r="H5" i="18" s="1"/>
  <c r="O37" i="18"/>
  <c r="H37" i="18" s="1"/>
  <c r="O17" i="18"/>
  <c r="H17" i="18" s="1"/>
  <c r="O11" i="18"/>
  <c r="H11" i="18" s="1"/>
  <c r="O7" i="18"/>
  <c r="H7" i="18" s="1"/>
  <c r="O41" i="18"/>
  <c r="H41" i="18" s="1"/>
  <c r="O19" i="18"/>
  <c r="H19" i="18" s="1"/>
  <c r="O23" i="18"/>
  <c r="H23" i="18" s="1"/>
  <c r="O29" i="18"/>
  <c r="H29" i="18" s="1"/>
  <c r="O31" i="18"/>
  <c r="H31" i="18" s="1"/>
  <c r="O35" i="18"/>
  <c r="H35" i="18" s="1"/>
  <c r="Q28" i="12"/>
  <c r="N21" i="12"/>
  <c r="O20" i="12"/>
  <c r="O4" i="12"/>
  <c r="N27" i="12"/>
  <c r="N32" i="12"/>
  <c r="N30" i="12"/>
  <c r="N7" i="12"/>
  <c r="O21" i="12"/>
  <c r="N12" i="12"/>
  <c r="O23" i="12"/>
  <c r="N19" i="12"/>
  <c r="O8" i="12"/>
  <c r="P17" i="12"/>
  <c r="Q6" i="12"/>
  <c r="Q15" i="12"/>
  <c r="L23" i="12"/>
  <c r="K15" i="12"/>
  <c r="K5" i="12"/>
  <c r="L13" i="12"/>
  <c r="P15" i="12"/>
  <c r="Q20" i="12"/>
  <c r="L30" i="12"/>
  <c r="L17" i="12"/>
  <c r="P6" i="12"/>
  <c r="K13" i="12"/>
  <c r="N4" i="12"/>
  <c r="L3" i="12"/>
  <c r="O30" i="12"/>
  <c r="O18" i="12"/>
  <c r="O17" i="12"/>
  <c r="K21" i="12"/>
  <c r="P9" i="12"/>
  <c r="P5" i="12"/>
  <c r="N18" i="12"/>
  <c r="N11" i="12"/>
  <c r="N3" i="12"/>
  <c r="L11" i="12"/>
  <c r="O31" i="12"/>
  <c r="Q9" i="12"/>
  <c r="O16" i="12"/>
  <c r="O19" i="12"/>
  <c r="O7" i="12"/>
  <c r="K26" i="12"/>
  <c r="P26" i="12"/>
  <c r="P20" i="12"/>
  <c r="N23" i="12"/>
  <c r="N16" i="12"/>
  <c r="P3" i="12"/>
  <c r="L16" i="12"/>
  <c r="Q32" i="12"/>
  <c r="O11" i="12"/>
  <c r="P11" i="12"/>
  <c r="Q25" i="12"/>
  <c r="L10" i="12"/>
  <c r="Q24" i="12"/>
  <c r="Q14" i="12"/>
  <c r="O29" i="12"/>
  <c r="O13" i="12"/>
  <c r="K27" i="12"/>
  <c r="P13" i="12"/>
  <c r="N20" i="12"/>
  <c r="N17" i="12"/>
  <c r="L32" i="12"/>
  <c r="L24" i="12"/>
  <c r="Q7" i="12"/>
  <c r="Q5" i="12"/>
  <c r="O15" i="12"/>
  <c r="O6" i="12"/>
  <c r="O14" i="12"/>
  <c r="K17" i="12"/>
  <c r="P12" i="12"/>
  <c r="P27" i="12"/>
  <c r="N28" i="12"/>
  <c r="N14" i="12"/>
  <c r="L9" i="12"/>
  <c r="L6" i="12"/>
  <c r="Q22" i="12"/>
  <c r="Q4" i="12"/>
  <c r="O12" i="12"/>
  <c r="O22" i="12"/>
  <c r="K28" i="12"/>
  <c r="K14" i="12"/>
  <c r="P14" i="12"/>
  <c r="N9" i="12"/>
  <c r="N15" i="12"/>
  <c r="N29" i="12"/>
  <c r="L21" i="12"/>
  <c r="L27" i="12"/>
  <c r="Q19" i="12"/>
  <c r="Q3" i="12"/>
  <c r="O24" i="12"/>
  <c r="O25" i="12"/>
  <c r="P7" i="12"/>
  <c r="N26" i="12"/>
  <c r="N8" i="12"/>
  <c r="Q16" i="12"/>
  <c r="P30" i="12"/>
  <c r="P25" i="12"/>
  <c r="P29" i="12"/>
  <c r="Q13" i="12"/>
  <c r="Q17" i="12"/>
  <c r="Q12" i="12"/>
  <c r="P18" i="12"/>
  <c r="P28" i="12"/>
  <c r="P4" i="12"/>
  <c r="Q18" i="12"/>
  <c r="Q21" i="12"/>
  <c r="Q11" i="12"/>
  <c r="P32" i="12"/>
  <c r="P23" i="12"/>
  <c r="P19" i="12"/>
  <c r="N5" i="12"/>
  <c r="K11" i="12"/>
  <c r="K19" i="12"/>
  <c r="K31" i="12"/>
  <c r="K30" i="12"/>
  <c r="K7" i="12"/>
  <c r="N25" i="12"/>
  <c r="L22" i="12"/>
  <c r="L18" i="12"/>
  <c r="K23" i="12"/>
  <c r="K4" i="12"/>
  <c r="L26" i="12"/>
  <c r="P8" i="12"/>
  <c r="O32" i="12"/>
  <c r="L14" i="12"/>
  <c r="L12" i="12"/>
  <c r="Q30" i="12"/>
  <c r="Q8" i="12"/>
  <c r="Q27" i="12"/>
  <c r="Q23" i="12"/>
  <c r="O10" i="12"/>
  <c r="O26" i="12"/>
  <c r="O5" i="12"/>
  <c r="O3" i="12"/>
  <c r="K24" i="12"/>
  <c r="K25" i="12"/>
  <c r="K3" i="12"/>
  <c r="P22" i="12"/>
  <c r="P21" i="12"/>
  <c r="P16" i="12"/>
  <c r="N24" i="12"/>
  <c r="N13" i="12"/>
  <c r="N6" i="12"/>
  <c r="P31" i="12"/>
  <c r="K32" i="12"/>
  <c r="K29" i="12"/>
  <c r="K10" i="12"/>
  <c r="L25" i="12"/>
  <c r="L7" i="12"/>
  <c r="L8" i="12"/>
  <c r="Q26" i="12"/>
  <c r="Q29" i="12"/>
  <c r="Q10" i="12"/>
  <c r="Q31" i="12"/>
  <c r="O28" i="12"/>
  <c r="O27" i="12"/>
  <c r="O9" i="12"/>
  <c r="K12" i="12"/>
  <c r="K9" i="12"/>
  <c r="P24" i="12"/>
  <c r="P10" i="12"/>
  <c r="N31" i="12"/>
  <c r="N22" i="12"/>
  <c r="N10" i="12"/>
  <c r="K6" i="12"/>
  <c r="L29" i="12"/>
  <c r="L28" i="12"/>
  <c r="L19" i="12"/>
  <c r="L31" i="12"/>
  <c r="K20" i="12"/>
  <c r="K22" i="12"/>
  <c r="K8" i="12"/>
  <c r="L20" i="12"/>
  <c r="L5" i="12"/>
  <c r="L15" i="12"/>
  <c r="L4" i="12"/>
  <c r="K18" i="12"/>
  <c r="K16" i="12"/>
  <c r="U31" i="12"/>
  <c r="H31" i="12" s="1"/>
  <c r="M31" i="12" s="1"/>
  <c r="K33" i="12"/>
  <c r="N33" i="12"/>
  <c r="P33" i="12"/>
  <c r="L33" i="12"/>
  <c r="O33" i="12"/>
  <c r="Q33" i="12"/>
  <c r="T34" i="12"/>
  <c r="S35" i="12"/>
  <c r="U3" i="12"/>
  <c r="H3" i="12" s="1"/>
  <c r="M3" i="12" s="1"/>
  <c r="U9" i="12"/>
  <c r="H9" i="12" s="1"/>
  <c r="M9" i="12" s="1"/>
  <c r="U21" i="12"/>
  <c r="H21" i="12" s="1"/>
  <c r="M21" i="12" s="1"/>
  <c r="P7" i="18" l="1"/>
  <c r="I7" i="18" s="1"/>
  <c r="Q9" i="18"/>
  <c r="J9" i="18" s="1"/>
  <c r="P39" i="18"/>
  <c r="I39" i="18" s="1"/>
  <c r="P32" i="18"/>
  <c r="O32" i="18" s="1"/>
  <c r="H32" i="18" s="1"/>
  <c r="Q31" i="18"/>
  <c r="J31" i="18" s="1"/>
  <c r="P9" i="18"/>
  <c r="I9" i="18" s="1"/>
  <c r="Q38" i="18"/>
  <c r="J38" i="18" s="1"/>
  <c r="P38" i="18"/>
  <c r="I38" i="18" s="1"/>
  <c r="P3" i="18"/>
  <c r="I3" i="18" s="1"/>
  <c r="P36" i="18"/>
  <c r="O36" i="18" s="1"/>
  <c r="H36" i="18" s="1"/>
  <c r="P17" i="18"/>
  <c r="I17" i="18" s="1"/>
  <c r="Q22" i="18"/>
  <c r="J22" i="18" s="1"/>
  <c r="P4" i="18"/>
  <c r="O4" i="18" s="1"/>
  <c r="H4" i="18" s="1"/>
  <c r="Q39" i="18"/>
  <c r="J39" i="18" s="1"/>
  <c r="P29" i="18"/>
  <c r="I29" i="18" s="1"/>
  <c r="Q3" i="18"/>
  <c r="J3" i="18" s="1"/>
  <c r="Q12" i="18"/>
  <c r="J12" i="18" s="1"/>
  <c r="P26" i="18"/>
  <c r="O26" i="18" s="1"/>
  <c r="H26" i="18" s="1"/>
  <c r="Q25" i="18"/>
  <c r="J25" i="18" s="1"/>
  <c r="P41" i="18"/>
  <c r="I41" i="18" s="1"/>
  <c r="P11" i="18"/>
  <c r="I11" i="18" s="1"/>
  <c r="Q32" i="18"/>
  <c r="J32" i="18" s="1"/>
  <c r="Q15" i="18"/>
  <c r="J15" i="18" s="1"/>
  <c r="P16" i="18"/>
  <c r="O16" i="18" s="1"/>
  <c r="H16" i="18" s="1"/>
  <c r="Q29" i="18"/>
  <c r="J29" i="18" s="1"/>
  <c r="Q18" i="18"/>
  <c r="J18" i="18" s="1"/>
  <c r="P19" i="18"/>
  <c r="I19" i="18" s="1"/>
  <c r="Q36" i="18"/>
  <c r="J36" i="18" s="1"/>
  <c r="Q11" i="18"/>
  <c r="J11" i="18" s="1"/>
  <c r="Q17" i="18"/>
  <c r="J17" i="18" s="1"/>
  <c r="Q24" i="18"/>
  <c r="J24" i="18" s="1"/>
  <c r="P24" i="18"/>
  <c r="I24" i="18" s="1"/>
  <c r="Q33" i="18"/>
  <c r="J33" i="18" s="1"/>
  <c r="Q26" i="18"/>
  <c r="J26" i="18" s="1"/>
  <c r="P31" i="18"/>
  <c r="I31" i="18" s="1"/>
  <c r="Q19" i="18"/>
  <c r="J19" i="18" s="1"/>
  <c r="P14" i="18"/>
  <c r="I14" i="18" s="1"/>
  <c r="P18" i="18"/>
  <c r="I18" i="18" s="1"/>
  <c r="P33" i="18"/>
  <c r="I33" i="18" s="1"/>
  <c r="Q27" i="18"/>
  <c r="J27" i="18" s="1"/>
  <c r="P28" i="18"/>
  <c r="I28" i="18" s="1"/>
  <c r="P40" i="18"/>
  <c r="I40" i="18" s="1"/>
  <c r="Q14" i="18"/>
  <c r="J14" i="18" s="1"/>
  <c r="P35" i="18"/>
  <c r="I35" i="18" s="1"/>
  <c r="Q35" i="18"/>
  <c r="J35" i="18" s="1"/>
  <c r="P12" i="18"/>
  <c r="I12" i="18" s="1"/>
  <c r="Q13" i="18"/>
  <c r="J13" i="18" s="1"/>
  <c r="P13" i="18"/>
  <c r="I13" i="18" s="1"/>
  <c r="Q34" i="18"/>
  <c r="J34" i="18" s="1"/>
  <c r="P15" i="18"/>
  <c r="I15" i="18" s="1"/>
  <c r="Q16" i="18"/>
  <c r="J16" i="18" s="1"/>
  <c r="P23" i="18"/>
  <c r="I23" i="18" s="1"/>
  <c r="Q4" i="18"/>
  <c r="J4" i="18" s="1"/>
  <c r="P20" i="18"/>
  <c r="O20" i="18" s="1"/>
  <c r="H20" i="18" s="1"/>
  <c r="Q21" i="18"/>
  <c r="J21" i="18" s="1"/>
  <c r="P21" i="18"/>
  <c r="I21" i="18" s="1"/>
  <c r="Q30" i="18"/>
  <c r="J30" i="18" s="1"/>
  <c r="Q23" i="18"/>
  <c r="J23" i="18" s="1"/>
  <c r="Q28" i="18"/>
  <c r="J28" i="18" s="1"/>
  <c r="Q7" i="18"/>
  <c r="J7" i="18" s="1"/>
  <c r="P34" i="18"/>
  <c r="I34" i="18" s="1"/>
  <c r="P8" i="18"/>
  <c r="O8" i="18" s="1"/>
  <c r="H8" i="18" s="1"/>
  <c r="Q40" i="18"/>
  <c r="J40" i="18" s="1"/>
  <c r="P30" i="18"/>
  <c r="I30" i="18" s="1"/>
  <c r="P6" i="18"/>
  <c r="P5" i="18"/>
  <c r="I5" i="18" s="1"/>
  <c r="Q5" i="18"/>
  <c r="J5" i="18" s="1"/>
  <c r="Q6" i="18"/>
  <c r="J6" i="18" s="1"/>
  <c r="Q8" i="18"/>
  <c r="J8" i="18" s="1"/>
  <c r="Q41" i="18"/>
  <c r="J41" i="18" s="1"/>
  <c r="Q37" i="18"/>
  <c r="J37" i="18" s="1"/>
  <c r="P37" i="18"/>
  <c r="I37" i="18" s="1"/>
  <c r="P25" i="18"/>
  <c r="I25" i="18" s="1"/>
  <c r="P27" i="18"/>
  <c r="I27" i="18" s="1"/>
  <c r="Q20" i="18"/>
  <c r="J20" i="18" s="1"/>
  <c r="P22" i="18"/>
  <c r="I22" i="18" s="1"/>
  <c r="P10" i="18"/>
  <c r="I10" i="18" s="1"/>
  <c r="Q10" i="18"/>
  <c r="J10" i="18" s="1"/>
  <c r="V4" i="12"/>
  <c r="I4" i="12" s="1"/>
  <c r="V12" i="12"/>
  <c r="I12" i="12" s="1"/>
  <c r="V20" i="12"/>
  <c r="I20" i="12" s="1"/>
  <c r="V28" i="12"/>
  <c r="I28" i="12" s="1"/>
  <c r="V36" i="12"/>
  <c r="W5" i="12"/>
  <c r="J5" i="12" s="1"/>
  <c r="W13" i="12"/>
  <c r="J13" i="12" s="1"/>
  <c r="W21" i="12"/>
  <c r="J21" i="12" s="1"/>
  <c r="W29" i="12"/>
  <c r="J29" i="12" s="1"/>
  <c r="W37" i="12"/>
  <c r="V5" i="12"/>
  <c r="I5" i="12" s="1"/>
  <c r="V13" i="12"/>
  <c r="I13" i="12" s="1"/>
  <c r="V21" i="12"/>
  <c r="I21" i="12" s="1"/>
  <c r="V29" i="12"/>
  <c r="I29" i="12" s="1"/>
  <c r="V37" i="12"/>
  <c r="W6" i="12"/>
  <c r="J6" i="12" s="1"/>
  <c r="W14" i="12"/>
  <c r="J14" i="12" s="1"/>
  <c r="W22" i="12"/>
  <c r="J22" i="12" s="1"/>
  <c r="W30" i="12"/>
  <c r="J30" i="12" s="1"/>
  <c r="W38" i="12"/>
  <c r="V6" i="12"/>
  <c r="I6" i="12" s="1"/>
  <c r="V14" i="12"/>
  <c r="I14" i="12" s="1"/>
  <c r="V22" i="12"/>
  <c r="I22" i="12" s="1"/>
  <c r="V30" i="12"/>
  <c r="I30" i="12" s="1"/>
  <c r="V38" i="12"/>
  <c r="W7" i="12"/>
  <c r="J7" i="12" s="1"/>
  <c r="W15" i="12"/>
  <c r="J15" i="12" s="1"/>
  <c r="W23" i="12"/>
  <c r="J23" i="12" s="1"/>
  <c r="W31" i="12"/>
  <c r="J31" i="12" s="1"/>
  <c r="W39" i="12"/>
  <c r="V7" i="12"/>
  <c r="I7" i="12" s="1"/>
  <c r="V15" i="12"/>
  <c r="I15" i="12" s="1"/>
  <c r="V23" i="12"/>
  <c r="I23" i="12" s="1"/>
  <c r="V31" i="12"/>
  <c r="I31" i="12" s="1"/>
  <c r="V39" i="12"/>
  <c r="W8" i="12"/>
  <c r="J8" i="12" s="1"/>
  <c r="W16" i="12"/>
  <c r="J16" i="12" s="1"/>
  <c r="W24" i="12"/>
  <c r="J24" i="12" s="1"/>
  <c r="W32" i="12"/>
  <c r="J32" i="12" s="1"/>
  <c r="W40" i="12"/>
  <c r="V8" i="12"/>
  <c r="I8" i="12" s="1"/>
  <c r="V16" i="12"/>
  <c r="I16" i="12" s="1"/>
  <c r="V24" i="12"/>
  <c r="I24" i="12" s="1"/>
  <c r="V32" i="12"/>
  <c r="I32" i="12" s="1"/>
  <c r="V40" i="12"/>
  <c r="W9" i="12"/>
  <c r="J9" i="12" s="1"/>
  <c r="W17" i="12"/>
  <c r="J17" i="12" s="1"/>
  <c r="W25" i="12"/>
  <c r="J25" i="12" s="1"/>
  <c r="W33" i="12"/>
  <c r="J33" i="12" s="1"/>
  <c r="W41" i="12"/>
  <c r="V10" i="12"/>
  <c r="I10" i="12" s="1"/>
  <c r="V18" i="12"/>
  <c r="I18" i="12" s="1"/>
  <c r="V26" i="12"/>
  <c r="I26" i="12" s="1"/>
  <c r="V34" i="12"/>
  <c r="I34" i="12" s="1"/>
  <c r="V3" i="12"/>
  <c r="I3" i="12" s="1"/>
  <c r="W11" i="12"/>
  <c r="J11" i="12" s="1"/>
  <c r="W19" i="12"/>
  <c r="J19" i="12" s="1"/>
  <c r="W27" i="12"/>
  <c r="J27" i="12" s="1"/>
  <c r="W35" i="12"/>
  <c r="V11" i="12"/>
  <c r="I11" i="12" s="1"/>
  <c r="V19" i="12"/>
  <c r="I19" i="12" s="1"/>
  <c r="V27" i="12"/>
  <c r="I27" i="12" s="1"/>
  <c r="V35" i="12"/>
  <c r="W4" i="12"/>
  <c r="J4" i="12" s="1"/>
  <c r="W12" i="12"/>
  <c r="J12" i="12" s="1"/>
  <c r="W20" i="12"/>
  <c r="J20" i="12" s="1"/>
  <c r="W28" i="12"/>
  <c r="J28" i="12" s="1"/>
  <c r="W36" i="12"/>
  <c r="V9" i="12"/>
  <c r="I9" i="12" s="1"/>
  <c r="W34" i="12"/>
  <c r="J34" i="12" s="1"/>
  <c r="V17" i="12"/>
  <c r="I17" i="12" s="1"/>
  <c r="W3" i="12"/>
  <c r="J3" i="12" s="1"/>
  <c r="V25" i="12"/>
  <c r="I25" i="12" s="1"/>
  <c r="V33" i="12"/>
  <c r="I33" i="12" s="1"/>
  <c r="V41" i="12"/>
  <c r="W10" i="12"/>
  <c r="J10" i="12" s="1"/>
  <c r="W18" i="12"/>
  <c r="J18" i="12" s="1"/>
  <c r="W26" i="12"/>
  <c r="J26" i="12" s="1"/>
  <c r="I32" i="18"/>
  <c r="AU44" i="11"/>
  <c r="AT44" i="11"/>
  <c r="AS44" i="11"/>
  <c r="AR44" i="11" s="1"/>
  <c r="O28" i="18"/>
  <c r="H28" i="18" s="1"/>
  <c r="I36" i="18"/>
  <c r="K34" i="12"/>
  <c r="N34" i="12"/>
  <c r="P34" i="12"/>
  <c r="L34" i="12"/>
  <c r="O34" i="12"/>
  <c r="Q34" i="12"/>
  <c r="U33" i="12"/>
  <c r="H33" i="12" s="1"/>
  <c r="M33" i="12" s="1"/>
  <c r="T35" i="12"/>
  <c r="S36" i="12"/>
  <c r="O40" i="18" l="1"/>
  <c r="H40" i="18" s="1"/>
  <c r="O24" i="18"/>
  <c r="H24" i="18" s="1"/>
  <c r="O14" i="18"/>
  <c r="H14" i="18" s="1"/>
  <c r="O34" i="18"/>
  <c r="H34" i="18" s="1"/>
  <c r="I16" i="18"/>
  <c r="O38" i="18"/>
  <c r="H38" i="18" s="1"/>
  <c r="O12" i="18"/>
  <c r="H12" i="18" s="1"/>
  <c r="I20" i="18"/>
  <c r="I8" i="18"/>
  <c r="O10" i="18"/>
  <c r="H10" i="18" s="1"/>
  <c r="O30" i="18"/>
  <c r="H30" i="18" s="1"/>
  <c r="O18" i="18"/>
  <c r="H18" i="18" s="1"/>
  <c r="I4" i="18"/>
  <c r="I26" i="18"/>
  <c r="O22" i="18"/>
  <c r="H22" i="18" s="1"/>
  <c r="O6" i="18"/>
  <c r="H6" i="18" s="1"/>
  <c r="I6" i="18"/>
  <c r="AT45" i="11"/>
  <c r="AU45" i="11"/>
  <c r="AS45" i="11"/>
  <c r="AR45" i="11" s="1"/>
  <c r="U18" i="12"/>
  <c r="H18" i="12" s="1"/>
  <c r="M18" i="12" s="1"/>
  <c r="U30" i="12"/>
  <c r="H30" i="12" s="1"/>
  <c r="M30" i="12" s="1"/>
  <c r="U16" i="12"/>
  <c r="H16" i="12" s="1"/>
  <c r="M16" i="12" s="1"/>
  <c r="U32" i="12"/>
  <c r="H32" i="12" s="1"/>
  <c r="M32" i="12" s="1"/>
  <c r="I35" i="12"/>
  <c r="P35" i="12"/>
  <c r="K35" i="12"/>
  <c r="N35" i="12"/>
  <c r="Q35" i="12"/>
  <c r="L35" i="12"/>
  <c r="O35" i="12"/>
  <c r="J35" i="12"/>
  <c r="S37" i="12"/>
  <c r="T36" i="12"/>
  <c r="U34" i="12"/>
  <c r="H34" i="12" s="1"/>
  <c r="M34" i="12" s="1"/>
  <c r="U4" i="12"/>
  <c r="H4" i="12" s="1"/>
  <c r="M4" i="12" s="1"/>
  <c r="U14" i="12"/>
  <c r="H14" i="12" s="1"/>
  <c r="M14" i="12" s="1"/>
  <c r="U26" i="12"/>
  <c r="H26" i="12" s="1"/>
  <c r="M26" i="12" s="1"/>
  <c r="U28" i="12"/>
  <c r="H28" i="12" s="1"/>
  <c r="M28" i="12" s="1"/>
  <c r="U20" i="12"/>
  <c r="H20" i="12" s="1"/>
  <c r="M20" i="12" s="1"/>
  <c r="AS46" i="11" l="1"/>
  <c r="AR46" i="11" s="1"/>
  <c r="AT46" i="11"/>
  <c r="AU46" i="11"/>
  <c r="P36" i="12"/>
  <c r="I36" i="12"/>
  <c r="K36" i="12"/>
  <c r="N36" i="12"/>
  <c r="Q36" i="12"/>
  <c r="L36" i="12"/>
  <c r="O36" i="12"/>
  <c r="J36" i="12"/>
  <c r="U23" i="12"/>
  <c r="H23" i="12" s="1"/>
  <c r="M23" i="12" s="1"/>
  <c r="U29" i="12"/>
  <c r="H29" i="12" s="1"/>
  <c r="M29" i="12" s="1"/>
  <c r="U35" i="12"/>
  <c r="H35" i="12" s="1"/>
  <c r="M35" i="12" s="1"/>
  <c r="U5" i="12"/>
  <c r="H5" i="12" s="1"/>
  <c r="M5" i="12" s="1"/>
  <c r="U11" i="12"/>
  <c r="H11" i="12" s="1"/>
  <c r="M11" i="12" s="1"/>
  <c r="U17" i="12"/>
  <c r="H17" i="12" s="1"/>
  <c r="M17" i="12" s="1"/>
  <c r="U19" i="12"/>
  <c r="H19" i="12" s="1"/>
  <c r="M19" i="12" s="1"/>
  <c r="U13" i="12"/>
  <c r="H13" i="12" s="1"/>
  <c r="M13" i="12" s="1"/>
  <c r="U25" i="12"/>
  <c r="H25" i="12" s="1"/>
  <c r="M25" i="12" s="1"/>
  <c r="U7" i="12"/>
  <c r="H7" i="12" s="1"/>
  <c r="M7" i="12" s="1"/>
  <c r="T37" i="12"/>
  <c r="S38" i="12"/>
  <c r="U6" i="12"/>
  <c r="H6" i="12" s="1"/>
  <c r="M6" i="12" s="1"/>
  <c r="U10" i="12"/>
  <c r="H10" i="12" s="1"/>
  <c r="M10" i="12" s="1"/>
  <c r="U12" i="12"/>
  <c r="H12" i="12" s="1"/>
  <c r="M12" i="12" s="1"/>
  <c r="U24" i="12"/>
  <c r="H24" i="12" s="1"/>
  <c r="M24" i="12" s="1"/>
  <c r="U22" i="12"/>
  <c r="H22" i="12" s="1"/>
  <c r="M22" i="12" s="1"/>
  <c r="U8" i="12"/>
  <c r="H8" i="12" s="1"/>
  <c r="M8" i="12" s="1"/>
  <c r="AU47" i="11" l="1"/>
  <c r="AT47" i="11"/>
  <c r="AS47" i="11"/>
  <c r="AR47" i="11" s="1"/>
  <c r="N37" i="12"/>
  <c r="P37" i="12"/>
  <c r="I37" i="12"/>
  <c r="K37" i="12"/>
  <c r="Q37" i="12"/>
  <c r="L37" i="12"/>
  <c r="O37" i="12"/>
  <c r="J37" i="12"/>
  <c r="T38" i="12"/>
  <c r="S39" i="12"/>
  <c r="U36" i="12"/>
  <c r="H36" i="12" s="1"/>
  <c r="M36" i="12" s="1"/>
  <c r="AT48" i="11" l="1"/>
  <c r="AS48" i="11"/>
  <c r="AR48" i="11" s="1"/>
  <c r="AU48" i="11"/>
  <c r="K38" i="12"/>
  <c r="N38" i="12"/>
  <c r="P38" i="12"/>
  <c r="I38" i="12"/>
  <c r="O38" i="12"/>
  <c r="Q38" i="12"/>
  <c r="L38" i="12"/>
  <c r="J38" i="12"/>
  <c r="U37" i="12"/>
  <c r="H37" i="12" s="1"/>
  <c r="M37" i="12" s="1"/>
  <c r="T39" i="12"/>
  <c r="S40" i="12"/>
  <c r="AU49" i="11" l="1"/>
  <c r="AS49" i="11"/>
  <c r="AR49" i="11" s="1"/>
  <c r="AT49" i="11"/>
  <c r="K39" i="12"/>
  <c r="N39" i="12"/>
  <c r="P39" i="12"/>
  <c r="O39" i="12"/>
  <c r="Q39" i="12"/>
  <c r="L39" i="12"/>
  <c r="J39" i="12"/>
  <c r="U38" i="12"/>
  <c r="H38" i="12" s="1"/>
  <c r="M38" i="12" s="1"/>
  <c r="S41" i="12"/>
  <c r="T41" i="12" s="1"/>
  <c r="T40" i="12"/>
  <c r="AU50" i="11" l="1"/>
  <c r="AS50" i="11"/>
  <c r="AR50" i="11" s="1"/>
  <c r="AT50" i="11"/>
  <c r="I40" i="12"/>
  <c r="K40" i="12"/>
  <c r="N40" i="12"/>
  <c r="P40" i="12"/>
  <c r="I41" i="12"/>
  <c r="K41" i="12"/>
  <c r="N41" i="12"/>
  <c r="P41" i="12"/>
  <c r="L41" i="12"/>
  <c r="O41" i="12"/>
  <c r="Q41" i="12"/>
  <c r="L40" i="12"/>
  <c r="O40" i="12"/>
  <c r="Q40" i="12"/>
  <c r="I39" i="12"/>
  <c r="U39" i="12"/>
  <c r="H39" i="12" s="1"/>
  <c r="M39" i="12" s="1"/>
  <c r="J41" i="12"/>
  <c r="J40" i="12"/>
  <c r="AS51" i="11" l="1"/>
  <c r="AR51" i="11" s="1"/>
  <c r="AU51" i="11"/>
  <c r="AT51" i="11"/>
  <c r="U40" i="12"/>
  <c r="H40" i="12" s="1"/>
  <c r="M40" i="12" s="1"/>
  <c r="U41" i="12"/>
  <c r="H41" i="12" s="1"/>
  <c r="M41" i="12" s="1"/>
  <c r="AU52" i="11" l="1"/>
  <c r="AT52" i="11"/>
  <c r="AS52" i="11"/>
  <c r="AR52" i="11" s="1"/>
  <c r="AU53" i="11" l="1"/>
  <c r="AS53" i="11"/>
  <c r="AR53" i="11" s="1"/>
  <c r="AT53" i="11"/>
  <c r="AS54" i="11" l="1"/>
  <c r="AR54" i="11" s="1"/>
  <c r="AT54" i="11"/>
  <c r="AU54" i="11"/>
  <c r="AS55" i="11" l="1"/>
  <c r="AR55" i="11" s="1"/>
  <c r="AU55" i="11"/>
  <c r="AT55" i="11"/>
  <c r="AT56" i="11" l="1"/>
  <c r="AU56" i="11"/>
  <c r="AS56" i="11"/>
  <c r="AR56" i="11" s="1"/>
  <c r="AS57" i="11" l="1"/>
  <c r="AR57" i="11" s="1"/>
  <c r="AU57" i="11"/>
  <c r="AT57" i="11"/>
  <c r="AT58" i="11" l="1"/>
  <c r="AU58" i="11"/>
  <c r="AS58" i="11"/>
  <c r="AR58" i="11" s="1"/>
  <c r="AU59" i="11" l="1"/>
  <c r="AT59" i="11"/>
  <c r="AS59" i="11"/>
  <c r="AR59" i="11" s="1"/>
  <c r="AS60" i="11" l="1"/>
  <c r="AR60" i="11" s="1"/>
  <c r="AU60" i="11"/>
  <c r="AT60" i="11"/>
  <c r="AS61" i="11" l="1"/>
  <c r="AR61" i="11" s="1"/>
  <c r="AU61" i="11"/>
  <c r="AT61" i="11"/>
  <c r="AU62" i="11" l="1"/>
  <c r="AS62" i="11"/>
  <c r="AR62" i="11" s="1"/>
  <c r="AT62" i="11"/>
  <c r="AS63" i="11" l="1"/>
  <c r="AR63" i="11" s="1"/>
  <c r="AT63" i="11"/>
  <c r="AU63" i="11"/>
  <c r="AU64" i="11" l="1"/>
  <c r="AT64" i="11"/>
  <c r="AS64" i="11"/>
  <c r="AR64" i="11" s="1"/>
  <c r="AS65" i="11" l="1"/>
  <c r="AR65" i="11" s="1"/>
  <c r="AU65" i="11"/>
  <c r="AT65" i="11"/>
  <c r="AS66" i="11" l="1"/>
  <c r="AR66" i="11" s="1"/>
  <c r="AT66" i="11"/>
  <c r="AU66" i="11"/>
  <c r="AS67" i="11" l="1"/>
  <c r="AR67" i="11" s="1"/>
  <c r="AU67" i="11"/>
  <c r="AT67" i="11"/>
  <c r="AS68" i="11" l="1"/>
  <c r="AR68" i="11" s="1"/>
  <c r="AU68" i="11"/>
  <c r="AT68" i="11"/>
  <c r="AS69" i="11" l="1"/>
  <c r="AR69" i="11" s="1"/>
  <c r="AT69" i="11"/>
  <c r="AU69" i="11"/>
  <c r="AU70" i="11" l="1"/>
  <c r="AS70" i="11"/>
  <c r="AR70" i="11" s="1"/>
  <c r="AT70" i="11"/>
  <c r="AT71" i="11" l="1"/>
  <c r="AS71" i="11"/>
  <c r="AR71" i="11" s="1"/>
  <c r="AU71" i="11"/>
  <c r="AS72" i="11" l="1"/>
  <c r="AR72" i="11" s="1"/>
  <c r="AT72" i="11"/>
  <c r="AU72" i="11"/>
  <c r="AT73" i="11" l="1"/>
  <c r="AS73" i="11"/>
  <c r="AR73" i="11" s="1"/>
  <c r="AU73" i="11"/>
  <c r="AU74" i="11" l="1"/>
  <c r="AT74" i="11"/>
  <c r="AS74" i="11"/>
  <c r="AR74" i="11" s="1"/>
  <c r="AS75" i="11" l="1"/>
  <c r="AR75" i="11" s="1"/>
  <c r="AU75" i="11"/>
  <c r="AT75" i="11"/>
  <c r="AS76" i="11" l="1"/>
  <c r="AR76" i="11" s="1"/>
  <c r="AU76" i="11"/>
  <c r="AT76" i="11"/>
  <c r="AS77" i="11" l="1"/>
  <c r="AR77" i="11" s="1"/>
  <c r="AT77" i="11"/>
  <c r="AU77" i="11"/>
  <c r="AT78" i="11" l="1"/>
  <c r="AU78" i="11"/>
  <c r="AS78" i="11"/>
  <c r="AR78" i="11" s="1"/>
  <c r="AS79" i="11" l="1"/>
  <c r="AR79" i="11" s="1"/>
  <c r="AU79" i="11"/>
  <c r="AT79" i="11"/>
  <c r="AS80" i="11" l="1"/>
  <c r="AR80" i="11" s="1"/>
  <c r="AU80" i="11"/>
  <c r="AT80" i="11"/>
  <c r="AS81" i="11" l="1"/>
  <c r="AR81" i="11" s="1"/>
  <c r="AT81" i="11"/>
  <c r="AU81" i="11"/>
  <c r="AT82" i="11" l="1"/>
  <c r="AS82" i="11"/>
  <c r="AR82" i="11" s="1"/>
  <c r="AU82" i="11"/>
  <c r="AU83" i="11" l="1"/>
  <c r="AT83" i="11"/>
  <c r="AS83" i="11"/>
  <c r="AR83" i="11" s="1"/>
  <c r="AT84" i="11" l="1"/>
  <c r="AU84" i="11"/>
  <c r="AS84" i="11"/>
  <c r="AR84" i="11" s="1"/>
  <c r="AS85" i="11" l="1"/>
  <c r="AR85" i="11" s="1"/>
  <c r="AU85" i="11"/>
  <c r="AT85" i="11"/>
  <c r="AT86" i="11" l="1"/>
  <c r="AU86" i="11"/>
  <c r="AS86" i="11"/>
  <c r="AR86" i="11" s="1"/>
  <c r="AT87" i="11" l="1"/>
  <c r="AS87" i="11"/>
  <c r="AR87" i="11" s="1"/>
  <c r="AU87" i="11"/>
  <c r="AU88" i="11" l="1"/>
  <c r="AT88" i="11"/>
  <c r="AS88" i="11"/>
  <c r="AR88" i="11" s="1"/>
  <c r="AT89" i="11" l="1"/>
  <c r="AS89" i="11"/>
  <c r="AR89" i="11" s="1"/>
  <c r="AU89" i="11"/>
  <c r="AT90" i="11" l="1"/>
  <c r="AU90" i="11"/>
  <c r="AS90" i="11"/>
  <c r="AR90" i="11" s="1"/>
  <c r="AS91" i="11" l="1"/>
  <c r="AR91" i="11" s="1"/>
  <c r="AU91" i="11"/>
  <c r="AT91" i="11"/>
  <c r="AS92" i="11" l="1"/>
  <c r="AR92" i="11" s="1"/>
  <c r="AT92" i="11"/>
  <c r="AU92" i="11"/>
  <c r="AS93" i="11" l="1"/>
  <c r="AR93" i="11" s="1"/>
  <c r="AU93" i="11"/>
  <c r="AT93" i="11"/>
  <c r="AT94" i="11" l="1"/>
  <c r="AU94" i="11"/>
  <c r="AS94" i="11"/>
  <c r="AR94" i="11" s="1"/>
  <c r="AS95" i="11" l="1"/>
  <c r="AR95" i="11" s="1"/>
  <c r="AU95" i="11"/>
  <c r="AT95" i="11"/>
  <c r="AT96" i="11" l="1"/>
  <c r="AS96" i="11"/>
  <c r="AR96" i="11" s="1"/>
  <c r="AU96" i="11"/>
  <c r="AT97" i="11" l="1"/>
  <c r="AS97" i="11"/>
  <c r="AR97" i="11" s="1"/>
  <c r="AU97" i="11"/>
  <c r="AS98" i="11" l="1"/>
  <c r="AR98" i="11" s="1"/>
  <c r="AT98" i="11"/>
  <c r="AU98" i="11"/>
  <c r="AT99" i="11" l="1"/>
  <c r="AS99" i="11"/>
  <c r="AR99" i="11" s="1"/>
  <c r="AU99" i="11"/>
  <c r="AT100" i="11" l="1"/>
  <c r="AU100" i="11"/>
  <c r="AS100" i="11"/>
  <c r="AR100" i="11" s="1"/>
  <c r="AS101" i="11" l="1"/>
  <c r="AR101" i="11" s="1"/>
  <c r="AT101" i="11"/>
  <c r="AU101" i="11"/>
  <c r="AT102" i="11" l="1"/>
  <c r="AU102" i="11"/>
  <c r="AS102" i="11"/>
  <c r="AR102" i="11" s="1"/>
</calcChain>
</file>

<file path=xl/sharedStrings.xml><?xml version="1.0" encoding="utf-8"?>
<sst xmlns="http://schemas.openxmlformats.org/spreadsheetml/2006/main" count="91" uniqueCount="48">
  <si>
    <t>日付</t>
    <rPh sb="0" eb="2">
      <t>ヒヅケ</t>
    </rPh>
    <phoneticPr fontId="2"/>
  </si>
  <si>
    <t>時間</t>
    <rPh sb="0" eb="2">
      <t>ジカン</t>
    </rPh>
    <phoneticPr fontId="2"/>
  </si>
  <si>
    <t>予定</t>
    <rPh sb="0" eb="2">
      <t>ヨテイ</t>
    </rPh>
    <phoneticPr fontId="2"/>
  </si>
  <si>
    <t>時間</t>
    <rPh sb="0" eb="2">
      <t>ジカン</t>
    </rPh>
    <phoneticPr fontId="3"/>
  </si>
  <si>
    <t>時</t>
    <rPh sb="0" eb="1">
      <t>トキ</t>
    </rPh>
    <phoneticPr fontId="2"/>
  </si>
  <si>
    <t>分</t>
    <rPh sb="0" eb="1">
      <t>フン</t>
    </rPh>
    <phoneticPr fontId="2"/>
  </si>
  <si>
    <t>検索</t>
    <rPh sb="0" eb="2">
      <t>ケンサク</t>
    </rPh>
    <phoneticPr fontId="2"/>
  </si>
  <si>
    <t>行数</t>
    <rPh sb="0" eb="2">
      <t>ギョウスウ</t>
    </rPh>
    <phoneticPr fontId="2"/>
  </si>
  <si>
    <t>時</t>
    <rPh sb="0" eb="1">
      <t>ジ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</si>
  <si>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</si>
  <si>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</si>
  <si>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表示形式</t>
    <rPh sb="0" eb="2">
      <t>ヒョウジ</t>
    </rPh>
    <rPh sb="2" eb="4">
      <t>ケイシキ</t>
    </rPh>
    <phoneticPr fontId="2"/>
  </si>
  <si>
    <t>横線上</t>
    <rPh sb="0" eb="2">
      <t>ヨコセン</t>
    </rPh>
    <rPh sb="2" eb="3">
      <t>ウエ</t>
    </rPh>
    <phoneticPr fontId="2"/>
  </si>
  <si>
    <t>縦線上</t>
    <rPh sb="0" eb="2">
      <t>タテセン</t>
    </rPh>
    <rPh sb="2" eb="3">
      <t>ウエ</t>
    </rPh>
    <phoneticPr fontId="2"/>
  </si>
  <si>
    <t>横線下</t>
    <rPh sb="0" eb="2">
      <t>ヨコセン</t>
    </rPh>
    <rPh sb="2" eb="3">
      <t>シタ</t>
    </rPh>
    <phoneticPr fontId="2"/>
  </si>
  <si>
    <t>縦線下</t>
    <rPh sb="0" eb="2">
      <t>タテセン</t>
    </rPh>
    <rPh sb="2" eb="3">
      <t>シタ</t>
    </rPh>
    <phoneticPr fontId="2"/>
  </si>
  <si>
    <t>予定塗潰し</t>
    <rPh sb="0" eb="2">
      <t>ヨテイ</t>
    </rPh>
    <rPh sb="2" eb="4">
      <t>ヌリツブ</t>
    </rPh>
    <phoneticPr fontId="2"/>
  </si>
  <si>
    <t>上空白数字入力</t>
    <rPh sb="0" eb="1">
      <t>ウエ</t>
    </rPh>
    <rPh sb="1" eb="3">
      <t>クウハク</t>
    </rPh>
    <rPh sb="3" eb="7">
      <t>スウジニュウリョク</t>
    </rPh>
    <phoneticPr fontId="2"/>
  </si>
  <si>
    <t>塗潰し無</t>
  </si>
  <si>
    <t>下線有無</t>
    <rPh sb="0" eb="1">
      <t>シタ</t>
    </rPh>
    <rPh sb="1" eb="2">
      <t>セン</t>
    </rPh>
    <rPh sb="2" eb="4">
      <t>ウム</t>
    </rPh>
    <phoneticPr fontId="2"/>
  </si>
  <si>
    <t>縦線有無</t>
    <rPh sb="0" eb="1">
      <t>タテ</t>
    </rPh>
    <rPh sb="1" eb="2">
      <t>セン</t>
    </rPh>
    <rPh sb="2" eb="4">
      <t>ウム</t>
    </rPh>
    <phoneticPr fontId="2"/>
  </si>
  <si>
    <t>印刷範囲外</t>
    <rPh sb="0" eb="4">
      <t>インサツハンイ</t>
    </rPh>
    <rPh sb="4" eb="5">
      <t>ガイ</t>
    </rPh>
    <phoneticPr fontId="2"/>
  </si>
  <si>
    <t>0時00分</t>
  </si>
  <si>
    <t>→</t>
    <phoneticPr fontId="2"/>
  </si>
  <si>
    <t>←</t>
    <phoneticPr fontId="2"/>
  </si>
  <si>
    <t>検索日付</t>
    <rPh sb="0" eb="2">
      <t>ケンサク</t>
    </rPh>
    <rPh sb="2" eb="4">
      <t>ヒヅケ</t>
    </rPh>
    <phoneticPr fontId="2"/>
  </si>
  <si>
    <t>無</t>
  </si>
  <si>
    <t>時の行</t>
    <rPh sb="0" eb="1">
      <t>ジ</t>
    </rPh>
    <rPh sb="2" eb="3">
      <t>ギョウ</t>
    </rPh>
    <phoneticPr fontId="2"/>
  </si>
  <si>
    <t>表示月</t>
    <rPh sb="0" eb="3">
      <t>ヒョウジゲツ</t>
    </rPh>
    <phoneticPr fontId="2"/>
  </si>
  <si>
    <t>月</t>
    <rPh sb="0" eb="1">
      <t>ツキ</t>
    </rPh>
    <phoneticPr fontId="2"/>
  </si>
  <si>
    <t>全表示</t>
  </si>
  <si>
    <t>数字入力↑</t>
    <rPh sb="0" eb="4">
      <t>スウジニュウリョク</t>
    </rPh>
    <phoneticPr fontId="2"/>
  </si>
  <si>
    <t>備考</t>
    <rPh sb="0" eb="2">
      <t>ビコウ</t>
    </rPh>
    <phoneticPr fontId="2"/>
  </si>
  <si>
    <t>時間割</t>
    <rPh sb="0" eb="3">
      <t>ジカンワリ</t>
    </rPh>
    <phoneticPr fontId="2"/>
  </si>
  <si>
    <t>予定入力</t>
    <rPh sb="0" eb="2">
      <t>ヨテイ</t>
    </rPh>
    <rPh sb="2" eb="4">
      <t>ニュウリョク</t>
    </rPh>
    <phoneticPr fontId="2"/>
  </si>
  <si>
    <t>←入力日付　印刷反映</t>
    <rPh sb="1" eb="3">
      <t>ニュウリョク</t>
    </rPh>
    <rPh sb="3" eb="5">
      <t>ヒヅケ</t>
    </rPh>
    <rPh sb="6" eb="8">
      <t>インサツ</t>
    </rPh>
    <rPh sb="8" eb="10">
      <t>ハンエイ</t>
    </rPh>
    <phoneticPr fontId="2"/>
  </si>
  <si>
    <t>関数</t>
    <rPh sb="0" eb="2">
      <t>カンスウ</t>
    </rPh>
    <phoneticPr fontId="2"/>
  </si>
  <si>
    <t>有</t>
  </si>
  <si>
    <t>時順</t>
    <rPh sb="0" eb="1">
      <t>トキ</t>
    </rPh>
    <rPh sb="1" eb="2">
      <t>ジュン</t>
    </rPh>
    <phoneticPr fontId="2"/>
  </si>
  <si>
    <t>日順</t>
    <rPh sb="0" eb="1">
      <t>ヒ</t>
    </rPh>
    <rPh sb="1" eb="2">
      <t>ジュン</t>
    </rPh>
    <phoneticPr fontId="2"/>
  </si>
  <si>
    <t>日振</t>
    <rPh sb="0" eb="2">
      <t>ヒブリ</t>
    </rPh>
    <phoneticPr fontId="2"/>
  </si>
  <si>
    <t>時振</t>
    <rPh sb="0" eb="1">
      <t>ジ</t>
    </rPh>
    <rPh sb="1" eb="2">
      <t>フ</t>
    </rPh>
    <phoneticPr fontId="2"/>
  </si>
  <si>
    <t>分</t>
    <rPh sb="0" eb="1">
      <t>フン</t>
    </rPh>
    <phoneticPr fontId="2"/>
  </si>
  <si>
    <t>分振</t>
    <rPh sb="0" eb="1">
      <t>フン</t>
    </rPh>
    <rPh sb="1" eb="2">
      <t>フ</t>
    </rPh>
    <phoneticPr fontId="2"/>
  </si>
  <si>
    <t>分順</t>
    <rPh sb="0" eb="1">
      <t>フン</t>
    </rPh>
    <rPh sb="1" eb="2">
      <t>ジュン</t>
    </rPh>
    <phoneticPr fontId="2"/>
  </si>
  <si>
    <t>空白塗潰し有</t>
  </si>
  <si>
    <t>最後行塗潰し無</t>
  </si>
  <si>
    <t>※ここから関数なので入力注意</t>
    <rPh sb="5" eb="7">
      <t>カンスウ</t>
    </rPh>
    <rPh sb="10" eb="12">
      <t>ニュウリョク</t>
    </rPh>
    <rPh sb="12" eb="14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</si>
</sst>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h:mm;@"/>
    <numFmt numFmtId="178" formatCode="0&quot;時&quot;&quot;間&quot;&quot;分&quot;&quot;空&quot;&quot;白&quot;"/>
    <numFmt numFmtId="179" formatCode="m&quot;月&quot;d&quot;日&quot;;@"/>
    <numFmt numFmtId="180" formatCode="m/d;@"/>
    <numFmt numFmtId="181" formatCode="00"/>
  </numFmts>
  <fonts count="12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 tint="4.9989318521683403E-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right" vertical="center"/>
    </xf>
    <xf numFmtId="2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20" fontId="4" fillId="0" borderId="0" xfId="0" applyNumberFormat="1" applyFont="1" applyAlignment="1">
      <alignment horizontal="center" vertical="center"/>
    </xf>
    <xf numFmtId="22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176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0" fontId="8" fillId="0" borderId="1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14" fontId="0" fillId="0" borderId="10" xfId="0" applyNumberFormat="1" applyBorder="1">
      <alignment vertical="center"/>
    </xf>
    <xf numFmtId="14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>
      <alignment vertical="center"/>
    </xf>
    <xf numFmtId="180" fontId="0" fillId="0" borderId="1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7" fontId="0" fillId="0" borderId="14" xfId="0" applyNumberFormat="1" applyBorder="1">
      <alignment vertical="center"/>
    </xf>
    <xf numFmtId="180" fontId="4" fillId="0" borderId="1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180" fontId="4" fillId="0" borderId="19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180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80" fontId="4" fillId="0" borderId="2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0" xfId="0" applyFont="1">
      <alignment vertical="center"/>
    </xf>
    <xf numFmtId="56" fontId="8" fillId="0" borderId="1" xfId="0" applyNumberFormat="1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179" fontId="5" fillId="0" borderId="0" xfId="0" applyNumberFormat="1" applyFont="1" applyAlignment="1">
      <alignment horizontal="left" vertical="center"/>
    </xf>
    <xf numFmtId="0" fontId="1" fillId="0" borderId="22" xfId="0" applyFont="1" applyBorder="1" applyAlignment="1">
      <alignment horizontal="right" vertical="center"/>
    </xf>
    <xf numFmtId="179" fontId="1" fillId="0" borderId="3" xfId="0" applyNumberFormat="1" applyFont="1" applyBorder="1" applyAlignment="1">
      <alignment horizontal="right" vertical="center"/>
    </xf>
    <xf numFmtId="179" fontId="1" fillId="0" borderId="2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right" vertical="center" shrinkToFit="1"/>
    </xf>
    <xf numFmtId="181" fontId="8" fillId="0" borderId="11" xfId="0" applyNumberFormat="1" applyFont="1" applyBorder="1">
      <alignment vertical="center"/>
    </xf>
    <xf numFmtId="181" fontId="8" fillId="0" borderId="0" xfId="0" applyNumberFormat="1" applyFo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0" borderId="2" xfId="0" applyFont="1" applyBorder="1" applyAlignment="1">
      <alignment vertical="center" shrinkToFit="1"/>
    </xf>
    <xf numFmtId="179" fontId="1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180" fontId="1" fillId="0" borderId="1" xfId="0" applyNumberFormat="1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180" fontId="1" fillId="0" borderId="20" xfId="0" applyNumberFormat="1" applyFont="1" applyBorder="1">
      <alignment vertical="center"/>
    </xf>
    <xf numFmtId="0" fontId="1" fillId="0" borderId="20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81" fontId="1" fillId="0" borderId="0" xfId="0" applyNumberFormat="1" applyFont="1">
      <alignment vertical="center"/>
    </xf>
    <xf numFmtId="181" fontId="1" fillId="0" borderId="1" xfId="0" applyNumberFormat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177" fontId="1" fillId="0" borderId="2" xfId="0" applyNumberFormat="1" applyFont="1" applyBorder="1">
      <alignment vertical="center"/>
    </xf>
    <xf numFmtId="181" fontId="1" fillId="0" borderId="2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 shrinkToFit="1"/>
    </xf>
  </cellXfs>
  <cellStyles count="1">
    <cellStyle name="標準" xfId="0" builtinId="0"/>
  </cellStyles>
  <dxfs count="39">
    <dxf>
      <border>
        <bottom/>
        <vertical/>
        <horizontal/>
      </border>
    </dxf>
    <dxf>
      <fill>
        <patternFill patternType="solid">
          <bgColor theme="0" tint="-4.9989318521683403E-2"/>
        </patternFill>
      </fill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font>
        <color auto="1"/>
      </font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solid">
          <bgColor theme="0" tint="-4.9989318521683403E-2"/>
        </patternFill>
      </fill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border>
        <left/>
        <right/>
        <vertical/>
        <horizontal/>
      </border>
    </dxf>
    <dxf>
      <font>
        <color auto="1"/>
      </font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rgb="FFFF0000"/>
        </top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 style="thin">
          <color theme="0" tint="-0.24994659260841701"/>
        </bottom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FFFF00"/>
        </patternFill>
      </fill>
    </dxf>
    <dxf>
      <border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137A-F655-44A2-9057-C854E61B3D08}">
  <dimension ref="B1:BJ1002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35.1" customHeight="1" x14ac:dyDescent="0.15"/>
  <cols>
    <col min="1" max="1" width="15" customWidth="1"/>
    <col min="2" max="2" width="14.625" style="30" customWidth="1"/>
    <col min="3" max="3" width="7.125" style="30" customWidth="1"/>
    <col min="4" max="4" width="7.125" style="85" customWidth="1"/>
    <col min="5" max="5" width="136.25" style="68" customWidth="1"/>
    <col min="6" max="6" width="5.625" customWidth="1"/>
    <col min="7" max="7" width="25.625" customWidth="1"/>
    <col min="8" max="8" width="5.625" customWidth="1"/>
    <col min="9" max="16" width="6.625" style="64" customWidth="1"/>
    <col min="17" max="17" width="6.625" style="108" customWidth="1"/>
    <col min="18" max="18" width="6.625" style="64" customWidth="1"/>
    <col min="19" max="19" width="25.625" style="107" customWidth="1"/>
    <col min="20" max="20" width="5.625" customWidth="1"/>
    <col min="21" max="21" width="15.625" customWidth="1"/>
    <col min="22" max="41" width="7.625" customWidth="1"/>
  </cols>
  <sheetData>
    <row r="1" spans="2:62" ht="35.1" customHeight="1" x14ac:dyDescent="0.15">
      <c r="B1" s="87">
        <v>2024</v>
      </c>
      <c r="C1" s="87">
        <v>6</v>
      </c>
      <c r="D1" s="87">
        <v>25</v>
      </c>
      <c r="E1" s="90" t="s">
        <v>35</v>
      </c>
      <c r="G1" s="113" t="s">
        <v>46</v>
      </c>
      <c r="I1" s="64" t="s">
        <v>47</v>
      </c>
      <c r="AB1" s="39"/>
      <c r="AD1" s="39"/>
      <c r="AE1" s="39"/>
      <c r="AF1" s="39"/>
      <c r="AG1" s="39"/>
      <c r="AH1" s="39"/>
      <c r="AI1" s="39"/>
      <c r="AJ1" s="39"/>
      <c r="AK1" s="39"/>
      <c r="AL1" s="39"/>
    </row>
    <row r="2" spans="2:62" ht="35.1" customHeight="1" thickBot="1" x14ac:dyDescent="0.2">
      <c r="B2" s="74" t="s">
        <v>0</v>
      </c>
      <c r="C2" s="75" t="s">
        <v>8</v>
      </c>
      <c r="D2" s="86" t="s">
        <v>5</v>
      </c>
      <c r="E2" s="74" t="s">
        <v>34</v>
      </c>
      <c r="G2" s="114" t="s">
        <v>45</v>
      </c>
      <c r="I2" s="12" t="s">
        <v>39</v>
      </c>
      <c r="J2" s="12" t="s">
        <v>0</v>
      </c>
      <c r="K2" s="103" t="s">
        <v>40</v>
      </c>
      <c r="L2" s="101" t="s">
        <v>38</v>
      </c>
      <c r="M2" s="12" t="s">
        <v>8</v>
      </c>
      <c r="N2" s="103" t="s">
        <v>41</v>
      </c>
      <c r="O2" s="110" t="s">
        <v>44</v>
      </c>
      <c r="P2" s="110" t="s">
        <v>42</v>
      </c>
      <c r="Q2" s="112" t="s">
        <v>43</v>
      </c>
      <c r="R2" s="101" t="s">
        <v>1</v>
      </c>
      <c r="S2" s="12" t="s">
        <v>2</v>
      </c>
      <c r="U2" s="37" t="s">
        <v>25</v>
      </c>
      <c r="V2" s="43">
        <f>IF(COUNT(B1:D1)=3,DATE(B1,C1,D1),"")</f>
        <v>45468</v>
      </c>
      <c r="W2" s="41" t="str">
        <f>IF(V2="","",DAY(V2)&amp;"順位")</f>
        <v>25順位</v>
      </c>
      <c r="X2" s="38" t="str">
        <f>IF(V2="","",DAY(V2)&amp;"時")</f>
        <v>25時</v>
      </c>
      <c r="Y2" s="38" t="str">
        <f>IF(V2="","",DAY(V2)&amp;"分")</f>
        <v>25分</v>
      </c>
      <c r="Z2" s="44" t="str">
        <f>IF(V2="","",DAY(V2)&amp;"予定")</f>
        <v>25予定</v>
      </c>
      <c r="AA2" s="43">
        <f>IF(V2="","",V2+1)</f>
        <v>45469</v>
      </c>
      <c r="AB2" s="41" t="str">
        <f>IF(AA2="","",DAY(AA2)&amp;"順位")</f>
        <v>26順位</v>
      </c>
      <c r="AC2" s="38" t="str">
        <f>IF(AA2="","",DAY(AA2)&amp;"時")</f>
        <v>26時</v>
      </c>
      <c r="AD2" s="38" t="str">
        <f>IF(AA2="","",DAY(AA2)&amp;"分")</f>
        <v>26分</v>
      </c>
      <c r="AE2" s="44" t="str">
        <f>IF(AA2="","",DAY(AA2)&amp;"予定")</f>
        <v>26予定</v>
      </c>
      <c r="AF2" s="43">
        <f t="shared" ref="AF2" si="0">IF(AA2="","",AA2+1)</f>
        <v>45470</v>
      </c>
      <c r="AG2" s="41" t="str">
        <f t="shared" ref="AG2" si="1">IF(AF2="","",DAY(AF2)&amp;"順位")</f>
        <v>27順位</v>
      </c>
      <c r="AH2" s="38" t="str">
        <f t="shared" ref="AH2" si="2">IF(AF2="","",DAY(AF2)&amp;"時")</f>
        <v>27時</v>
      </c>
      <c r="AI2" s="38" t="str">
        <f t="shared" ref="AI2" si="3">IF(AF2="","",DAY(AF2)&amp;"分")</f>
        <v>27分</v>
      </c>
      <c r="AJ2" s="44" t="str">
        <f t="shared" ref="AJ2" si="4">IF(AF2="","",DAY(AF2)&amp;"予定")</f>
        <v>27予定</v>
      </c>
      <c r="AK2" s="43">
        <f t="shared" ref="AK2" si="5">IF(AF2="","",AF2+1)</f>
        <v>45471</v>
      </c>
      <c r="AL2" s="41" t="str">
        <f t="shared" ref="AL2" si="6">IF(AK2="","",DAY(AK2)&amp;"順位")</f>
        <v>28順位</v>
      </c>
      <c r="AM2" s="38" t="str">
        <f t="shared" ref="AM2" si="7">IF(AK2="","",DAY(AK2)&amp;"時")</f>
        <v>28時</v>
      </c>
      <c r="AN2" s="38" t="str">
        <f t="shared" ref="AN2" si="8">IF(AK2="","",DAY(AK2)&amp;"分")</f>
        <v>28分</v>
      </c>
      <c r="AO2" s="44" t="str">
        <f t="shared" ref="AO2" si="9">IF(AK2="","",DAY(AK2)&amp;"予定")</f>
        <v>28予定</v>
      </c>
      <c r="AQ2" s="46">
        <f>IF(V2="","",V2)</f>
        <v>45468</v>
      </c>
      <c r="AR2" s="6" t="str">
        <f>DAY(AQ2)&amp;"検索"</f>
        <v>25検索</v>
      </c>
      <c r="AS2" s="6" t="str">
        <f>DAY(AQ2)&amp;"時"</f>
        <v>25時</v>
      </c>
      <c r="AT2" s="6" t="str">
        <f>DAY(AQ2)&amp;"分"</f>
        <v>25分</v>
      </c>
      <c r="AU2" s="48" t="str">
        <f>DAY(AQ2)&amp;"予定"</f>
        <v>25予定</v>
      </c>
      <c r="AV2" s="50">
        <f>IF(AQ2="","",AQ2+1)</f>
        <v>45469</v>
      </c>
      <c r="AW2" s="6" t="str">
        <f>DAY(AV2)&amp;"検索"</f>
        <v>26検索</v>
      </c>
      <c r="AX2" s="6" t="str">
        <f>DAY(AV2)&amp;"時"</f>
        <v>26時</v>
      </c>
      <c r="AY2" s="6" t="str">
        <f>DAY(AV2)&amp;"分"</f>
        <v>26分</v>
      </c>
      <c r="AZ2" s="48" t="str">
        <f>DAY(AV2)&amp;"予定"</f>
        <v>26予定</v>
      </c>
      <c r="BA2" s="50">
        <f t="shared" ref="BA2" si="10">IF(AV2="","",AV2+1)</f>
        <v>45470</v>
      </c>
      <c r="BB2" s="6" t="str">
        <f t="shared" ref="BB2" si="11">DAY(BA2)&amp;"検索"</f>
        <v>27検索</v>
      </c>
      <c r="BC2" s="6" t="str">
        <f>DAY(BA2)&amp;"時"</f>
        <v>27時</v>
      </c>
      <c r="BD2" s="6" t="str">
        <f>DAY(BA2)&amp;"分"</f>
        <v>27分</v>
      </c>
      <c r="BE2" s="48" t="str">
        <f>DAY(BA2)&amp;"予定"</f>
        <v>27予定</v>
      </c>
      <c r="BF2" s="50">
        <f t="shared" ref="BF2" si="12">IF(BA2="","",BA2+1)</f>
        <v>45471</v>
      </c>
      <c r="BG2" s="6" t="str">
        <f t="shared" ref="BG2" si="13">DAY(BF2)&amp;"検索"</f>
        <v>28検索</v>
      </c>
      <c r="BH2" s="6" t="str">
        <f>DAY(BF2)&amp;"時"</f>
        <v>28時</v>
      </c>
      <c r="BI2" s="6" t="str">
        <f>DAY(BF2)&amp;"分"</f>
        <v>28分</v>
      </c>
      <c r="BJ2" s="48" t="str">
        <f>DAY(BF2)&amp;"予定"</f>
        <v>28予定</v>
      </c>
    </row>
    <row r="3" spans="2:62" ht="35.1" customHeight="1" x14ac:dyDescent="0.15">
      <c r="B3" s="65"/>
      <c r="C3" s="66"/>
      <c r="D3" s="84"/>
      <c r="E3" s="67"/>
      <c r="I3" s="91" t="str">
        <f>IF(J3="","",COUNT(J$3:J3))</f>
        <v/>
      </c>
      <c r="J3" s="92" t="str">
        <f t="shared" ref="J3:J66" si="14">IF(B3="","",B3)</f>
        <v/>
      </c>
      <c r="K3" s="104" t="str">
        <f>IFERROR(IF(J3="",IF(COUNT(N$3:N$1048576)=COUNT(N$3:N3),IF(N3="","",INDEX(J$3:J3,MATCH(MAX(I$3:I3),I$3:I3,0),0)),INDEX(J$3:J3,MATCH(MAX(I$3:I3),I$3:I3,0),0)),J3),"")</f>
        <v/>
      </c>
      <c r="L3" s="102" t="str">
        <f>IF(M3="","",COUNT(M$3:M3))</f>
        <v/>
      </c>
      <c r="M3" s="91" t="str">
        <f t="shared" ref="M3:M66" si="15">IF(C3="","",C3)</f>
        <v/>
      </c>
      <c r="N3" s="105" t="str">
        <f>IFERROR(IF(COUNTA($B3:$E3)=0,"",IF(M3="",INDEX(M$3:M3,MATCH(MAX(L$3:L3),L$3:L3,0),0),M3)),"")</f>
        <v/>
      </c>
      <c r="O3" s="91" t="str">
        <f>IF(P3="","",COUNT(P$3:P3))</f>
        <v/>
      </c>
      <c r="P3" s="109" t="str">
        <f t="shared" ref="P3:P66" si="16">IF(D3="","",D3)</f>
        <v/>
      </c>
      <c r="Q3" s="105" t="str">
        <f>IFERROR(IF(N3="","",IF(P3="",IF(AND(C3="",D3="",E3&lt;&gt;""),INDEX(P$3:P3,MATCH(MAX(O$3:O3),O$3:O3,0),0),IF(AND(N3&lt;&gt;"",P3=""),0,"")),P3)),"")</f>
        <v/>
      </c>
      <c r="R3" s="111" t="str">
        <f>IF(AND(N3="",Q3=""),"",TIME(N3,Q3,0))</f>
        <v/>
      </c>
      <c r="S3" s="106" t="str">
        <f t="shared" ref="S3:S66" si="17">IF(E3="","",E3)</f>
        <v/>
      </c>
      <c r="U3" s="36" t="str">
        <f t="shared" ref="U3:U66" si="18">IF(OR($K3="",COUNTIF($V$2:$AO$2,$K3)=0),"",$K3)</f>
        <v/>
      </c>
      <c r="V3" s="45" t="str">
        <f>IF(OR($U3="",$U3&lt;&gt;V$2),"",$R3)</f>
        <v/>
      </c>
      <c r="W3" s="42" t="str">
        <f>IF(V3="","",RANK(V3,V$3:V$1048576,1)+COUNTIF(V$3:V3,V3)-1)</f>
        <v/>
      </c>
      <c r="X3" s="1" t="str">
        <f>IF(OR($U3="",$U3&lt;&gt;V$2,$R3=""),"",$N3)</f>
        <v/>
      </c>
      <c r="Y3" s="35" t="str">
        <f t="shared" ref="Y3:Y66" si="19">IF(OR($U3="",$U3&lt;&gt;V$2),"",$Q3)</f>
        <v/>
      </c>
      <c r="Z3" s="40" t="str">
        <f t="shared" ref="Z3:Z66" si="20">IF(OR($U3="",$U3&lt;&gt;V$2,$E3=""),"",$E3)</f>
        <v/>
      </c>
      <c r="AA3" s="45" t="str">
        <f t="shared" ref="AA3:AK18" si="21">IF(OR($U3="",$U3&lt;&gt;AA$2),"",$R3)</f>
        <v/>
      </c>
      <c r="AB3" s="42" t="str">
        <f>IF(AA3="","",RANK(AA3,AA$3:AA$1048576,1)+COUNTIF(AA$3:AA3,AA3)-1)</f>
        <v/>
      </c>
      <c r="AC3" s="1" t="str">
        <f t="shared" ref="AC3:AC66" si="22">IF(OR($U3="",$U3&lt;&gt;AA$2,$R3=""),"",$N3)</f>
        <v/>
      </c>
      <c r="AD3" s="35" t="str">
        <f t="shared" ref="AD3:AD66" si="23">IF(OR($U3="",$U3&lt;&gt;AA$2),"",$Q3)</f>
        <v/>
      </c>
      <c r="AE3" s="40" t="str">
        <f t="shared" ref="AE3:AE66" si="24">IF(OR($U3="",$U3&lt;&gt;AA$2,$E3=""),"",$E3)</f>
        <v/>
      </c>
      <c r="AF3" s="45" t="str">
        <f t="shared" ref="AF3" si="25">IF(OR($U3="",$U3&lt;&gt;AF$2),"",$R3)</f>
        <v/>
      </c>
      <c r="AG3" s="42" t="str">
        <f>IF(AF3="","",RANK(AF3,AF$3:AF$1048576,1)+COUNTIF(AF$3:AF3,AF3)-1)</f>
        <v/>
      </c>
      <c r="AH3" s="1" t="str">
        <f t="shared" ref="AH3:AH66" si="26">IF(OR($U3="",$U3&lt;&gt;AF$2,$R3=""),"",$N3)</f>
        <v/>
      </c>
      <c r="AI3" s="35" t="str">
        <f t="shared" ref="AI3:AI66" si="27">IF(OR($U3="",$U3&lt;&gt;AF$2),"",$Q3)</f>
        <v/>
      </c>
      <c r="AJ3" s="40" t="str">
        <f t="shared" ref="AJ3:AJ66" si="28">IF(OR($U3="",$U3&lt;&gt;AF$2,$E3=""),"",$E3)</f>
        <v/>
      </c>
      <c r="AK3" s="45" t="str">
        <f t="shared" ref="AK3" si="29">IF(OR($U3="",$U3&lt;&gt;AK$2),"",$R3)</f>
        <v/>
      </c>
      <c r="AL3" s="42" t="str">
        <f>IF(AK3="","",RANK(AK3,AK$3:AK$1048576,1)+COUNTIF(AK$3:AK3,AK3)-1)</f>
        <v/>
      </c>
      <c r="AM3" s="1" t="str">
        <f t="shared" ref="AM3:AM66" si="30">IF(OR($U3="",$U3&lt;&gt;AK$2,$R3=""),"",$N3)</f>
        <v/>
      </c>
      <c r="AN3" s="35" t="str">
        <f t="shared" ref="AN3:AN66" si="31">IF(OR($U3="",$U3&lt;&gt;AK$2),"",$Q3)</f>
        <v/>
      </c>
      <c r="AO3" s="40" t="str">
        <f t="shared" ref="AO3:AO66" si="32">IF(OR($U3="",$U3&lt;&gt;AK$2,$E3=""),"",$E3)</f>
        <v/>
      </c>
      <c r="AQ3" s="9">
        <v>1</v>
      </c>
      <c r="AR3" s="47" t="str">
        <f>IF(AS3="","",AS3&amp;"@"&amp;COUNTIF(AS$3:AS3,AS3))</f>
        <v/>
      </c>
      <c r="AS3" s="47" t="str">
        <f>IFERROR(INDEX($V$3:$AO$1048576,MATCH($AQ3,W$3:W$1048576,0),MATCH(AS$2,$V$2:$AO$2,0)),"")</f>
        <v/>
      </c>
      <c r="AT3" s="47" t="str">
        <f>IFERROR(INDEX($V$3:$AO$1048576,MATCH($AQ3,W$3:W$1048576,0),MATCH(AT$2,$V$2:$AO$2,0)),"")</f>
        <v/>
      </c>
      <c r="AU3" s="49" t="str">
        <f>IFERROR(INDEX($V$3:$AO$1048576,MATCH($AQ3,W$3:W$1048576,0),MATCH(AU$2,$V$2:$AO$2,0)),"")</f>
        <v/>
      </c>
      <c r="AV3" s="52">
        <v>1</v>
      </c>
      <c r="AW3" s="47" t="str">
        <f>IF(AX3="","",AX3&amp;"@"&amp;COUNTIF(AX$3:AX3,AX3))</f>
        <v/>
      </c>
      <c r="AX3" s="47" t="str">
        <f t="shared" ref="AX3:AX66" si="33">IFERROR(INDEX($V$3:$AO$1048576,MATCH($AQ3,AB$3:AB$1048576,0),MATCH(AX$2,$V$2:$AO$2,0)),"")</f>
        <v/>
      </c>
      <c r="AY3" s="47" t="str">
        <f t="shared" ref="AY3:AY66" si="34">IFERROR(INDEX($V$3:$AO$1048576,MATCH($AQ3,AB$3:AB$1048576,0),MATCH(AY$2,$V$2:$AO$2,0)),"")</f>
        <v/>
      </c>
      <c r="AZ3" s="47" t="str">
        <f t="shared" ref="AZ3:AZ66" si="35">IFERROR(INDEX($V$3:$AO$1048576,MATCH($AQ3,AB$3:AB$1048576,0),MATCH(AZ$2,$V$2:$AO$2,0)),"")</f>
        <v/>
      </c>
      <c r="BA3" s="52">
        <v>1</v>
      </c>
      <c r="BB3" s="47" t="str">
        <f>IF(BC3="","",BC3&amp;"@"&amp;COUNTIF(BC$3:BC3,BC3))</f>
        <v/>
      </c>
      <c r="BC3" s="47" t="str">
        <f t="shared" ref="BC3:BC66" si="36">IFERROR(INDEX($V$3:$AO$1048576,MATCH($AQ3,AG$3:AG$1048576,0),MATCH(BC$2,$V$2:$AO$2,0)),"")</f>
        <v/>
      </c>
      <c r="BD3" s="47" t="str">
        <f t="shared" ref="BD3:BD66" si="37">IFERROR(INDEX($V$3:$AO$1048576,MATCH($AQ3,AG$3:AG$1048576,0),MATCH(BD$2,$V$2:$AO$2,0)),"")</f>
        <v/>
      </c>
      <c r="BE3" s="47" t="str">
        <f t="shared" ref="BE3:BE66" si="38">IFERROR(INDEX($V$3:$AO$1048576,MATCH($AQ3,AG$3:AG$1048576,0),MATCH(BE$2,$V$2:$AO$2,0)),"")</f>
        <v/>
      </c>
      <c r="BF3" s="52">
        <v>1</v>
      </c>
      <c r="BG3" s="47" t="str">
        <f>IF(BH3="","",BH3&amp;"@"&amp;COUNTIF(BH$3:BH3,BH3))</f>
        <v/>
      </c>
      <c r="BH3" s="47" t="str">
        <f t="shared" ref="BH3:BH66" si="39">IFERROR(INDEX($V$3:$AO$1048576,MATCH($AQ3,AL$3:AL$1048576,0),MATCH(BH$2,$V$2:$AO$2,0)),"")</f>
        <v/>
      </c>
      <c r="BI3" s="47" t="str">
        <f t="shared" ref="BI3:BI66" si="40">IFERROR(INDEX($V$3:$AO$1048576,MATCH($AQ3,AL$3:AL$1048576,0),MATCH(BI$2,$V$2:$AO$2,0)),"")</f>
        <v/>
      </c>
      <c r="BJ3" s="47" t="str">
        <f t="shared" ref="BJ3:BJ66" si="41">IFERROR(INDEX($V$3:$AO$1048576,MATCH($AQ3,AL$3:AL$1048576,0),MATCH(BJ$2,$V$2:$AO$2,0)),"")</f>
        <v/>
      </c>
    </row>
    <row r="4" spans="2:62" ht="35.1" customHeight="1" x14ac:dyDescent="0.15">
      <c r="B4" s="65"/>
      <c r="C4" s="66"/>
      <c r="D4" s="84"/>
      <c r="E4" s="67"/>
      <c r="I4" s="91" t="str">
        <f>IF(J4="","",COUNT(J$3:J4))</f>
        <v/>
      </c>
      <c r="J4" s="92" t="str">
        <f t="shared" si="14"/>
        <v/>
      </c>
      <c r="K4" s="104" t="str">
        <f>IFERROR(IF(J4="",IF(COUNT(N$3:N$1048576)=COUNT(N$3:N4),IF(N4="","",INDEX(J$3:J4,MATCH(MAX(I$3:I4),I$3:I4,0),0)),INDEX(J$3:J4,MATCH(MAX(I$3:I4),I$3:I4,0),0)),J4),"")</f>
        <v/>
      </c>
      <c r="L4" s="102" t="str">
        <f>IF(M4="","",COUNT(M$3:M4))</f>
        <v/>
      </c>
      <c r="M4" s="91" t="str">
        <f t="shared" si="15"/>
        <v/>
      </c>
      <c r="N4" s="105" t="str">
        <f>IFERROR(IF(COUNTA($B4:$E4)=0,"",IF(M4="",INDEX(M$3:M4,MATCH(MAX(L$3:L4),L$3:L4,0),0),M4)),"")</f>
        <v/>
      </c>
      <c r="O4" s="91" t="str">
        <f>IF(P4="","",COUNT(P$3:P4))</f>
        <v/>
      </c>
      <c r="P4" s="109" t="str">
        <f t="shared" si="16"/>
        <v/>
      </c>
      <c r="Q4" s="105" t="str">
        <f>IFERROR(IF(N4="","",IF(P4="",IF(AND(C4="",D4="",E4&lt;&gt;""),INDEX(P$3:P4,MATCH(MAX(O$3:O4),O$3:O4,0),0),IF(AND(N4&lt;&gt;"",P4=""),0,"")),P4)),"")</f>
        <v/>
      </c>
      <c r="R4" s="111" t="str">
        <f t="shared" ref="R4:R67" si="42">IF(AND(N4="",Q4=""),"",TIME(N4,Q4,0))</f>
        <v/>
      </c>
      <c r="S4" s="106" t="str">
        <f t="shared" si="17"/>
        <v/>
      </c>
      <c r="U4" s="36" t="str">
        <f t="shared" si="18"/>
        <v/>
      </c>
      <c r="V4" s="45" t="str">
        <f t="shared" ref="V4:V67" si="43">IF(OR($U4="",$U4&lt;&gt;V$2),"",$R4)</f>
        <v/>
      </c>
      <c r="W4" s="42" t="str">
        <f>IF(V4="","",RANK(V4,V$3:V$1048576,1)+COUNTIF(V$3:V4,V4)-1)</f>
        <v/>
      </c>
      <c r="X4" s="1" t="str">
        <f t="shared" ref="X4:X67" si="44">IF(OR($U4="",$U4&lt;&gt;V$2,$R4=""),"",$N4)</f>
        <v/>
      </c>
      <c r="Y4" s="35" t="str">
        <f t="shared" si="19"/>
        <v/>
      </c>
      <c r="Z4" s="40" t="str">
        <f t="shared" si="20"/>
        <v/>
      </c>
      <c r="AA4" s="45" t="str">
        <f t="shared" si="21"/>
        <v/>
      </c>
      <c r="AB4" s="42" t="str">
        <f>IF(AA4="","",RANK(AA4,AA$3:AA$1048576,1)+COUNTIF(AA$3:AA4,AA4)-1)</f>
        <v/>
      </c>
      <c r="AC4" s="1" t="str">
        <f t="shared" si="22"/>
        <v/>
      </c>
      <c r="AD4" s="35" t="str">
        <f t="shared" si="23"/>
        <v/>
      </c>
      <c r="AE4" s="40" t="str">
        <f t="shared" si="24"/>
        <v/>
      </c>
      <c r="AF4" s="45" t="str">
        <f t="shared" si="21"/>
        <v/>
      </c>
      <c r="AG4" s="42" t="str">
        <f>IF(AF4="","",RANK(AF4,AF$3:AF$1048576,1)+COUNTIF(AF$3:AF4,AF4)-1)</f>
        <v/>
      </c>
      <c r="AH4" s="1" t="str">
        <f t="shared" si="26"/>
        <v/>
      </c>
      <c r="AI4" s="35" t="str">
        <f t="shared" si="27"/>
        <v/>
      </c>
      <c r="AJ4" s="40" t="str">
        <f t="shared" si="28"/>
        <v/>
      </c>
      <c r="AK4" s="45" t="str">
        <f t="shared" si="21"/>
        <v/>
      </c>
      <c r="AL4" s="42" t="str">
        <f>IF(AK4="","",RANK(AK4,AK$3:AK$1048576,1)+COUNTIF(AK$3:AK4,AK4)-1)</f>
        <v/>
      </c>
      <c r="AM4" s="1" t="str">
        <f t="shared" si="30"/>
        <v/>
      </c>
      <c r="AN4" s="35" t="str">
        <f t="shared" si="31"/>
        <v/>
      </c>
      <c r="AO4" s="40" t="str">
        <f t="shared" si="32"/>
        <v/>
      </c>
      <c r="AQ4" s="9">
        <v>2</v>
      </c>
      <c r="AR4" s="47" t="str">
        <f>IF(AS4="","",AS4&amp;"@"&amp;COUNTIF(AS$3:AS4,AS4))</f>
        <v/>
      </c>
      <c r="AS4" s="47" t="str">
        <f t="shared" ref="AS4:AS67" si="45">IFERROR(INDEX($V$3:$AO$1048576,MATCH($AQ4,W$3:W$1048576,0),MATCH(AS$2,$V$2:$AO$2,0)),"")</f>
        <v/>
      </c>
      <c r="AT4" s="47" t="str">
        <f t="shared" ref="AT4:AT67" si="46">IFERROR(INDEX($V$3:$AO$1048576,MATCH($AQ4,W$3:W$1048576,0),MATCH(AT$2,$V$2:$AO$2,0)),"")</f>
        <v/>
      </c>
      <c r="AU4" s="49" t="str">
        <f t="shared" ref="AU4:AU67" si="47">IFERROR(INDEX($V$3:$AO$1048576,MATCH($AQ4,W$3:W$1048576,0),MATCH(AU$2,$V$2:$AO$2,0)),"")</f>
        <v/>
      </c>
      <c r="AV4" s="52">
        <v>2</v>
      </c>
      <c r="AW4" s="47" t="str">
        <f>IF(AX4="","",AX4&amp;"@"&amp;COUNTIF(AX$3:AX4,AX4))</f>
        <v/>
      </c>
      <c r="AX4" s="47" t="str">
        <f t="shared" si="33"/>
        <v/>
      </c>
      <c r="AY4" s="47" t="str">
        <f t="shared" si="34"/>
        <v/>
      </c>
      <c r="AZ4" s="47" t="str">
        <f t="shared" si="35"/>
        <v/>
      </c>
      <c r="BA4" s="52">
        <v>2</v>
      </c>
      <c r="BB4" s="47" t="str">
        <f>IF(BC4="","",BC4&amp;"@"&amp;COUNTIF(BC$3:BC4,BC4))</f>
        <v/>
      </c>
      <c r="BC4" s="47" t="str">
        <f t="shared" si="36"/>
        <v/>
      </c>
      <c r="BD4" s="47" t="str">
        <f t="shared" si="37"/>
        <v/>
      </c>
      <c r="BE4" s="47" t="str">
        <f t="shared" si="38"/>
        <v/>
      </c>
      <c r="BF4" s="52">
        <v>2</v>
      </c>
      <c r="BG4" s="47" t="str">
        <f>IF(BH4="","",BH4&amp;"@"&amp;COUNTIF(BH$3:BH4,BH4))</f>
        <v/>
      </c>
      <c r="BH4" s="47" t="str">
        <f t="shared" si="39"/>
        <v/>
      </c>
      <c r="BI4" s="47" t="str">
        <f t="shared" si="40"/>
        <v/>
      </c>
      <c r="BJ4" s="47" t="str">
        <f t="shared" si="41"/>
        <v/>
      </c>
    </row>
    <row r="5" spans="2:62" ht="34.5" customHeight="1" x14ac:dyDescent="0.15">
      <c r="B5" s="65"/>
      <c r="C5" s="66"/>
      <c r="D5" s="84"/>
      <c r="E5" s="67"/>
      <c r="I5" s="91" t="str">
        <f>IF(J5="","",COUNT(J$3:J5))</f>
        <v/>
      </c>
      <c r="J5" s="92" t="str">
        <f t="shared" si="14"/>
        <v/>
      </c>
      <c r="K5" s="104" t="str">
        <f>IFERROR(IF(J5="",IF(COUNT(N$3:N$1048576)=COUNT(N$3:N5),IF(N5="","",INDEX(J$3:J5,MATCH(MAX(I$3:I5),I$3:I5,0),0)),INDEX(J$3:J5,MATCH(MAX(I$3:I5),I$3:I5,0),0)),J5),"")</f>
        <v/>
      </c>
      <c r="L5" s="102" t="str">
        <f>IF(M5="","",COUNT(M$3:M5))</f>
        <v/>
      </c>
      <c r="M5" s="91" t="str">
        <f t="shared" si="15"/>
        <v/>
      </c>
      <c r="N5" s="105" t="str">
        <f>IFERROR(IF(COUNTA($B5:$E5)=0,"",IF(M5="",INDEX(M$3:M5,MATCH(MAX(L$3:L5),L$3:L5,0),0),M5)),"")</f>
        <v/>
      </c>
      <c r="O5" s="91" t="str">
        <f>IF(P5="","",COUNT(P$3:P5))</f>
        <v/>
      </c>
      <c r="P5" s="109" t="str">
        <f t="shared" si="16"/>
        <v/>
      </c>
      <c r="Q5" s="105" t="str">
        <f>IFERROR(IF(N5="","",IF(P5="",IF(AND(C5="",D5="",E5&lt;&gt;""),INDEX(P$3:P5,MATCH(MAX(O$3:O5),O$3:O5,0),0),IF(AND(N5&lt;&gt;"",P5=""),0,"")),P5)),"")</f>
        <v/>
      </c>
      <c r="R5" s="111" t="str">
        <f t="shared" si="42"/>
        <v/>
      </c>
      <c r="S5" s="106" t="str">
        <f t="shared" si="17"/>
        <v/>
      </c>
      <c r="U5" s="36" t="str">
        <f t="shared" si="18"/>
        <v/>
      </c>
      <c r="V5" s="45" t="str">
        <f t="shared" si="43"/>
        <v/>
      </c>
      <c r="W5" s="42" t="str">
        <f>IF(V5="","",RANK(V5,V$3:V$1048576,1)+COUNTIF(V$3:V5,V5)-1)</f>
        <v/>
      </c>
      <c r="X5" s="1" t="str">
        <f t="shared" si="44"/>
        <v/>
      </c>
      <c r="Y5" s="35" t="str">
        <f t="shared" si="19"/>
        <v/>
      </c>
      <c r="Z5" s="40" t="str">
        <f t="shared" si="20"/>
        <v/>
      </c>
      <c r="AA5" s="45" t="str">
        <f t="shared" si="21"/>
        <v/>
      </c>
      <c r="AB5" s="42" t="str">
        <f>IF(AA5="","",RANK(AA5,AA$3:AA$1048576,1)+COUNTIF(AA$3:AA5,AA5)-1)</f>
        <v/>
      </c>
      <c r="AC5" s="1" t="str">
        <f t="shared" si="22"/>
        <v/>
      </c>
      <c r="AD5" s="35" t="str">
        <f t="shared" si="23"/>
        <v/>
      </c>
      <c r="AE5" s="40" t="str">
        <f t="shared" si="24"/>
        <v/>
      </c>
      <c r="AF5" s="45" t="str">
        <f t="shared" si="21"/>
        <v/>
      </c>
      <c r="AG5" s="42" t="str">
        <f>IF(AF5="","",RANK(AF5,AF$3:AF$1048576,1)+COUNTIF(AF$3:AF5,AF5)-1)</f>
        <v/>
      </c>
      <c r="AH5" s="1" t="str">
        <f t="shared" si="26"/>
        <v/>
      </c>
      <c r="AI5" s="35" t="str">
        <f t="shared" si="27"/>
        <v/>
      </c>
      <c r="AJ5" s="40" t="str">
        <f t="shared" si="28"/>
        <v/>
      </c>
      <c r="AK5" s="45" t="str">
        <f t="shared" si="21"/>
        <v/>
      </c>
      <c r="AL5" s="42" t="str">
        <f>IF(AK5="","",RANK(AK5,AK$3:AK$1048576,1)+COUNTIF(AK$3:AK5,AK5)-1)</f>
        <v/>
      </c>
      <c r="AM5" s="1" t="str">
        <f t="shared" si="30"/>
        <v/>
      </c>
      <c r="AN5" s="35" t="str">
        <f t="shared" si="31"/>
        <v/>
      </c>
      <c r="AO5" s="40" t="str">
        <f t="shared" si="32"/>
        <v/>
      </c>
      <c r="AQ5" s="9">
        <v>3</v>
      </c>
      <c r="AR5" s="47" t="str">
        <f>IF(AS5="","",AS5&amp;"@"&amp;COUNTIF(AS$3:AS5,AS5))</f>
        <v/>
      </c>
      <c r="AS5" s="47" t="str">
        <f t="shared" si="45"/>
        <v/>
      </c>
      <c r="AT5" s="47" t="str">
        <f t="shared" si="46"/>
        <v/>
      </c>
      <c r="AU5" s="49" t="str">
        <f t="shared" si="47"/>
        <v/>
      </c>
      <c r="AV5" s="52">
        <v>3</v>
      </c>
      <c r="AW5" s="47" t="str">
        <f>IF(AX5="","",AX5&amp;"@"&amp;COUNTIF(AX$3:AX5,AX5))</f>
        <v/>
      </c>
      <c r="AX5" s="47" t="str">
        <f t="shared" si="33"/>
        <v/>
      </c>
      <c r="AY5" s="47" t="str">
        <f t="shared" si="34"/>
        <v/>
      </c>
      <c r="AZ5" s="47" t="str">
        <f t="shared" si="35"/>
        <v/>
      </c>
      <c r="BA5" s="52">
        <v>3</v>
      </c>
      <c r="BB5" s="47" t="str">
        <f>IF(BC5="","",BC5&amp;"@"&amp;COUNTIF(BC$3:BC5,BC5))</f>
        <v/>
      </c>
      <c r="BC5" s="47" t="str">
        <f t="shared" si="36"/>
        <v/>
      </c>
      <c r="BD5" s="47" t="str">
        <f t="shared" si="37"/>
        <v/>
      </c>
      <c r="BE5" s="47" t="str">
        <f t="shared" si="38"/>
        <v/>
      </c>
      <c r="BF5" s="52">
        <v>3</v>
      </c>
      <c r="BG5" s="47" t="str">
        <f>IF(BH5="","",BH5&amp;"@"&amp;COUNTIF(BH$3:BH5,BH5))</f>
        <v/>
      </c>
      <c r="BH5" s="47" t="str">
        <f t="shared" si="39"/>
        <v/>
      </c>
      <c r="BI5" s="47" t="str">
        <f t="shared" si="40"/>
        <v/>
      </c>
      <c r="BJ5" s="47" t="str">
        <f t="shared" si="41"/>
        <v/>
      </c>
    </row>
    <row r="6" spans="2:62" ht="35.1" customHeight="1" x14ac:dyDescent="0.15">
      <c r="B6" s="65"/>
      <c r="C6" s="66"/>
      <c r="D6" s="84"/>
      <c r="E6" s="67"/>
      <c r="I6" s="91" t="str">
        <f>IF(J6="","",COUNT(J$3:J6))</f>
        <v/>
      </c>
      <c r="J6" s="92" t="str">
        <f t="shared" si="14"/>
        <v/>
      </c>
      <c r="K6" s="104" t="str">
        <f>IFERROR(IF(J6="",IF(COUNT(N$3:N$1048576)=COUNT(N$3:N6),IF(N6="","",INDEX(J$3:J6,MATCH(MAX(I$3:I6),I$3:I6,0),0)),INDEX(J$3:J6,MATCH(MAX(I$3:I6),I$3:I6,0),0)),J6),"")</f>
        <v/>
      </c>
      <c r="L6" s="102" t="str">
        <f>IF(M6="","",COUNT(M$3:M6))</f>
        <v/>
      </c>
      <c r="M6" s="91" t="str">
        <f t="shared" si="15"/>
        <v/>
      </c>
      <c r="N6" s="105" t="str">
        <f>IFERROR(IF(COUNTA($B6:$E6)=0,"",IF(M6="",INDEX(M$3:M6,MATCH(MAX(L$3:L6),L$3:L6,0),0),M6)),"")</f>
        <v/>
      </c>
      <c r="O6" s="91" t="str">
        <f>IF(P6="","",COUNT(P$3:P6))</f>
        <v/>
      </c>
      <c r="P6" s="109" t="str">
        <f t="shared" si="16"/>
        <v/>
      </c>
      <c r="Q6" s="105" t="str">
        <f>IFERROR(IF(N6="","",IF(P6="",IF(AND(C6="",D6="",E6&lt;&gt;""),INDEX(P$3:P6,MATCH(MAX(O$3:O6),O$3:O6,0),0),IF(AND(N6&lt;&gt;"",P6=""),0,"")),P6)),"")</f>
        <v/>
      </c>
      <c r="R6" s="111" t="str">
        <f t="shared" si="42"/>
        <v/>
      </c>
      <c r="S6" s="106" t="str">
        <f t="shared" si="17"/>
        <v/>
      </c>
      <c r="U6" s="36" t="str">
        <f t="shared" si="18"/>
        <v/>
      </c>
      <c r="V6" s="45" t="str">
        <f t="shared" si="43"/>
        <v/>
      </c>
      <c r="W6" s="42" t="str">
        <f>IF(V6="","",RANK(V6,V$3:V$1048576,1)+COUNTIF(V$3:V6,V6)-1)</f>
        <v/>
      </c>
      <c r="X6" s="1" t="str">
        <f t="shared" si="44"/>
        <v/>
      </c>
      <c r="Y6" s="35" t="str">
        <f t="shared" si="19"/>
        <v/>
      </c>
      <c r="Z6" s="40" t="str">
        <f t="shared" si="20"/>
        <v/>
      </c>
      <c r="AA6" s="45" t="str">
        <f t="shared" si="21"/>
        <v/>
      </c>
      <c r="AB6" s="42" t="str">
        <f>IF(AA6="","",RANK(AA6,AA$3:AA$1048576,1)+COUNTIF(AA$3:AA6,AA6)-1)</f>
        <v/>
      </c>
      <c r="AC6" s="1" t="str">
        <f t="shared" si="22"/>
        <v/>
      </c>
      <c r="AD6" s="35" t="str">
        <f t="shared" si="23"/>
        <v/>
      </c>
      <c r="AE6" s="40" t="str">
        <f t="shared" si="24"/>
        <v/>
      </c>
      <c r="AF6" s="45" t="str">
        <f t="shared" si="21"/>
        <v/>
      </c>
      <c r="AG6" s="42" t="str">
        <f>IF(AF6="","",RANK(AF6,AF$3:AF$1048576,1)+COUNTIF(AF$3:AF6,AF6)-1)</f>
        <v/>
      </c>
      <c r="AH6" s="1" t="str">
        <f t="shared" si="26"/>
        <v/>
      </c>
      <c r="AI6" s="35" t="str">
        <f t="shared" si="27"/>
        <v/>
      </c>
      <c r="AJ6" s="40" t="str">
        <f t="shared" si="28"/>
        <v/>
      </c>
      <c r="AK6" s="45" t="str">
        <f t="shared" si="21"/>
        <v/>
      </c>
      <c r="AL6" s="42" t="str">
        <f>IF(AK6="","",RANK(AK6,AK$3:AK$1048576,1)+COUNTIF(AK$3:AK6,AK6)-1)</f>
        <v/>
      </c>
      <c r="AM6" s="1" t="str">
        <f t="shared" si="30"/>
        <v/>
      </c>
      <c r="AN6" s="35" t="str">
        <f t="shared" si="31"/>
        <v/>
      </c>
      <c r="AO6" s="40" t="str">
        <f t="shared" si="32"/>
        <v/>
      </c>
      <c r="AQ6" s="9">
        <v>4</v>
      </c>
      <c r="AR6" s="47" t="str">
        <f>IF(AS6="","",AS6&amp;"@"&amp;COUNTIF(AS$3:AS6,AS6))</f>
        <v/>
      </c>
      <c r="AS6" s="47" t="str">
        <f t="shared" si="45"/>
        <v/>
      </c>
      <c r="AT6" s="47" t="str">
        <f t="shared" si="46"/>
        <v/>
      </c>
      <c r="AU6" s="49" t="str">
        <f t="shared" si="47"/>
        <v/>
      </c>
      <c r="AV6" s="52">
        <v>4</v>
      </c>
      <c r="AW6" s="47" t="str">
        <f>IF(AX6="","",AX6&amp;"@"&amp;COUNTIF(AX$3:AX6,AX6))</f>
        <v/>
      </c>
      <c r="AX6" s="47" t="str">
        <f t="shared" si="33"/>
        <v/>
      </c>
      <c r="AY6" s="47" t="str">
        <f t="shared" si="34"/>
        <v/>
      </c>
      <c r="AZ6" s="47" t="str">
        <f t="shared" si="35"/>
        <v/>
      </c>
      <c r="BA6" s="52">
        <v>4</v>
      </c>
      <c r="BB6" s="47" t="str">
        <f>IF(BC6="","",BC6&amp;"@"&amp;COUNTIF(BC$3:BC6,BC6))</f>
        <v/>
      </c>
      <c r="BC6" s="47" t="str">
        <f t="shared" si="36"/>
        <v/>
      </c>
      <c r="BD6" s="47" t="str">
        <f t="shared" si="37"/>
        <v/>
      </c>
      <c r="BE6" s="47" t="str">
        <f t="shared" si="38"/>
        <v/>
      </c>
      <c r="BF6" s="52">
        <v>4</v>
      </c>
      <c r="BG6" s="47" t="str">
        <f>IF(BH6="","",BH6&amp;"@"&amp;COUNTIF(BH$3:BH6,BH6))</f>
        <v/>
      </c>
      <c r="BH6" s="47" t="str">
        <f t="shared" si="39"/>
        <v/>
      </c>
      <c r="BI6" s="47" t="str">
        <f t="shared" si="40"/>
        <v/>
      </c>
      <c r="BJ6" s="47" t="str">
        <f t="shared" si="41"/>
        <v/>
      </c>
    </row>
    <row r="7" spans="2:62" ht="35.1" customHeight="1" x14ac:dyDescent="0.15">
      <c r="B7" s="65"/>
      <c r="C7" s="66"/>
      <c r="D7" s="84"/>
      <c r="E7" s="67"/>
      <c r="I7" s="91" t="str">
        <f>IF(J7="","",COUNT(J$3:J7))</f>
        <v/>
      </c>
      <c r="J7" s="92" t="str">
        <f t="shared" si="14"/>
        <v/>
      </c>
      <c r="K7" s="104" t="str">
        <f>IFERROR(IF(J7="",IF(COUNT(N$3:N$1048576)=COUNT(N$3:N7),IF(N7="","",INDEX(J$3:J7,MATCH(MAX(I$3:I7),I$3:I7,0),0)),INDEX(J$3:J7,MATCH(MAX(I$3:I7),I$3:I7,0),0)),J7),"")</f>
        <v/>
      </c>
      <c r="L7" s="102" t="str">
        <f>IF(M7="","",COUNT(M$3:M7))</f>
        <v/>
      </c>
      <c r="M7" s="91" t="str">
        <f t="shared" si="15"/>
        <v/>
      </c>
      <c r="N7" s="105" t="str">
        <f>IFERROR(IF(COUNTA($B7:$E7)=0,"",IF(M7="",INDEX(M$3:M7,MATCH(MAX(L$3:L7),L$3:L7,0),0),M7)),"")</f>
        <v/>
      </c>
      <c r="O7" s="91" t="str">
        <f>IF(P7="","",COUNT(P$3:P7))</f>
        <v/>
      </c>
      <c r="P7" s="109" t="str">
        <f t="shared" si="16"/>
        <v/>
      </c>
      <c r="Q7" s="105" t="str">
        <f>IFERROR(IF(N7="","",IF(P7="",IF(AND(C7="",D7="",E7&lt;&gt;""),INDEX(P$3:P7,MATCH(MAX(O$3:O7),O$3:O7,0),0),IF(AND(N7&lt;&gt;"",P7=""),0,"")),P7)),"")</f>
        <v/>
      </c>
      <c r="R7" s="111" t="str">
        <f t="shared" si="42"/>
        <v/>
      </c>
      <c r="S7" s="106" t="str">
        <f t="shared" si="17"/>
        <v/>
      </c>
      <c r="U7" s="36" t="str">
        <f t="shared" si="18"/>
        <v/>
      </c>
      <c r="V7" s="45" t="str">
        <f t="shared" si="43"/>
        <v/>
      </c>
      <c r="W7" s="42" t="str">
        <f>IF(V7="","",RANK(V7,V$3:V$1048576,1)+COUNTIF(V$3:V7,V7)-1)</f>
        <v/>
      </c>
      <c r="X7" s="1" t="str">
        <f t="shared" si="44"/>
        <v/>
      </c>
      <c r="Y7" s="35" t="str">
        <f t="shared" si="19"/>
        <v/>
      </c>
      <c r="Z7" s="40" t="str">
        <f t="shared" si="20"/>
        <v/>
      </c>
      <c r="AA7" s="45" t="str">
        <f t="shared" si="21"/>
        <v/>
      </c>
      <c r="AB7" s="42" t="str">
        <f>IF(AA7="","",RANK(AA7,AA$3:AA$1048576,1)+COUNTIF(AA$3:AA7,AA7)-1)</f>
        <v/>
      </c>
      <c r="AC7" s="1" t="str">
        <f t="shared" si="22"/>
        <v/>
      </c>
      <c r="AD7" s="35" t="str">
        <f t="shared" si="23"/>
        <v/>
      </c>
      <c r="AE7" s="40" t="str">
        <f t="shared" si="24"/>
        <v/>
      </c>
      <c r="AF7" s="45" t="str">
        <f t="shared" si="21"/>
        <v/>
      </c>
      <c r="AG7" s="42" t="str">
        <f>IF(AF7="","",RANK(AF7,AF$3:AF$1048576,1)+COUNTIF(AF$3:AF7,AF7)-1)</f>
        <v/>
      </c>
      <c r="AH7" s="1" t="str">
        <f t="shared" si="26"/>
        <v/>
      </c>
      <c r="AI7" s="35" t="str">
        <f t="shared" si="27"/>
        <v/>
      </c>
      <c r="AJ7" s="40" t="str">
        <f t="shared" si="28"/>
        <v/>
      </c>
      <c r="AK7" s="45" t="str">
        <f t="shared" si="21"/>
        <v/>
      </c>
      <c r="AL7" s="42" t="str">
        <f>IF(AK7="","",RANK(AK7,AK$3:AK$1048576,1)+COUNTIF(AK$3:AK7,AK7)-1)</f>
        <v/>
      </c>
      <c r="AM7" s="1" t="str">
        <f t="shared" si="30"/>
        <v/>
      </c>
      <c r="AN7" s="35" t="str">
        <f t="shared" si="31"/>
        <v/>
      </c>
      <c r="AO7" s="40" t="str">
        <f t="shared" si="32"/>
        <v/>
      </c>
      <c r="AQ7" s="9">
        <v>5</v>
      </c>
      <c r="AR7" s="47" t="str">
        <f>IF(AS7="","",AS7&amp;"@"&amp;COUNTIF(AS$3:AS7,AS7))</f>
        <v/>
      </c>
      <c r="AS7" s="47" t="str">
        <f t="shared" si="45"/>
        <v/>
      </c>
      <c r="AT7" s="47" t="str">
        <f t="shared" si="46"/>
        <v/>
      </c>
      <c r="AU7" s="49" t="str">
        <f t="shared" si="47"/>
        <v/>
      </c>
      <c r="AV7" s="52">
        <v>5</v>
      </c>
      <c r="AW7" s="47" t="str">
        <f>IF(AX7="","",AX7&amp;"@"&amp;COUNTIF(AX$3:AX7,AX7))</f>
        <v/>
      </c>
      <c r="AX7" s="47" t="str">
        <f t="shared" si="33"/>
        <v/>
      </c>
      <c r="AY7" s="47" t="str">
        <f t="shared" si="34"/>
        <v/>
      </c>
      <c r="AZ7" s="47" t="str">
        <f t="shared" si="35"/>
        <v/>
      </c>
      <c r="BA7" s="52">
        <v>5</v>
      </c>
      <c r="BB7" s="47" t="str">
        <f>IF(BC7="","",BC7&amp;"@"&amp;COUNTIF(BC$3:BC7,BC7))</f>
        <v/>
      </c>
      <c r="BC7" s="47" t="str">
        <f t="shared" si="36"/>
        <v/>
      </c>
      <c r="BD7" s="47" t="str">
        <f t="shared" si="37"/>
        <v/>
      </c>
      <c r="BE7" s="47" t="str">
        <f t="shared" si="38"/>
        <v/>
      </c>
      <c r="BF7" s="52">
        <v>5</v>
      </c>
      <c r="BG7" s="47" t="str">
        <f>IF(BH7="","",BH7&amp;"@"&amp;COUNTIF(BH$3:BH7,BH7))</f>
        <v/>
      </c>
      <c r="BH7" s="47" t="str">
        <f t="shared" si="39"/>
        <v/>
      </c>
      <c r="BI7" s="47" t="str">
        <f t="shared" si="40"/>
        <v/>
      </c>
      <c r="BJ7" s="47" t="str">
        <f t="shared" si="41"/>
        <v/>
      </c>
    </row>
    <row r="8" spans="2:62" ht="35.1" customHeight="1" x14ac:dyDescent="0.15">
      <c r="B8" s="65"/>
      <c r="C8" s="66"/>
      <c r="D8" s="84"/>
      <c r="E8" s="67"/>
      <c r="I8" s="91" t="str">
        <f>IF(J8="","",COUNT(J$3:J8))</f>
        <v/>
      </c>
      <c r="J8" s="92" t="str">
        <f t="shared" si="14"/>
        <v/>
      </c>
      <c r="K8" s="104" t="str">
        <f>IFERROR(IF(J8="",IF(COUNT(N$3:N$1048576)=COUNT(N$3:N8),IF(N8="","",INDEX(J$3:J8,MATCH(MAX(I$3:I8),I$3:I8,0),0)),INDEX(J$3:J8,MATCH(MAX(I$3:I8),I$3:I8,0),0)),J8),"")</f>
        <v/>
      </c>
      <c r="L8" s="102" t="str">
        <f>IF(M8="","",COUNT(M$3:M8))</f>
        <v/>
      </c>
      <c r="M8" s="91" t="str">
        <f t="shared" si="15"/>
        <v/>
      </c>
      <c r="N8" s="105" t="str">
        <f>IFERROR(IF(COUNTA($B8:$E8)=0,"",IF(M8="",INDEX(M$3:M8,MATCH(MAX(L$3:L8),L$3:L8,0),0),M8)),"")</f>
        <v/>
      </c>
      <c r="O8" s="91" t="str">
        <f>IF(P8="","",COUNT(P$3:P8))</f>
        <v/>
      </c>
      <c r="P8" s="109" t="str">
        <f t="shared" si="16"/>
        <v/>
      </c>
      <c r="Q8" s="105" t="str">
        <f>IFERROR(IF(N8="","",IF(P8="",IF(AND(C8="",D8="",E8&lt;&gt;""),INDEX(P$3:P8,MATCH(MAX(O$3:O8),O$3:O8,0),0),IF(AND(N8&lt;&gt;"",P8=""),0,"")),P8)),"")</f>
        <v/>
      </c>
      <c r="R8" s="111" t="str">
        <f t="shared" si="42"/>
        <v/>
      </c>
      <c r="S8" s="106" t="str">
        <f t="shared" si="17"/>
        <v/>
      </c>
      <c r="U8" s="36" t="str">
        <f t="shared" si="18"/>
        <v/>
      </c>
      <c r="V8" s="45" t="str">
        <f t="shared" si="43"/>
        <v/>
      </c>
      <c r="W8" s="42" t="str">
        <f>IF(V8="","",RANK(V8,V$3:V$1048576,1)+COUNTIF(V$3:V8,V8)-1)</f>
        <v/>
      </c>
      <c r="X8" s="1" t="str">
        <f t="shared" si="44"/>
        <v/>
      </c>
      <c r="Y8" s="35" t="str">
        <f t="shared" si="19"/>
        <v/>
      </c>
      <c r="Z8" s="40" t="str">
        <f t="shared" si="20"/>
        <v/>
      </c>
      <c r="AA8" s="45" t="str">
        <f t="shared" si="21"/>
        <v/>
      </c>
      <c r="AB8" s="42" t="str">
        <f>IF(AA8="","",RANK(AA8,AA$3:AA$1048576,1)+COUNTIF(AA$3:AA8,AA8)-1)</f>
        <v/>
      </c>
      <c r="AC8" s="1" t="str">
        <f t="shared" si="22"/>
        <v/>
      </c>
      <c r="AD8" s="35" t="str">
        <f t="shared" si="23"/>
        <v/>
      </c>
      <c r="AE8" s="40" t="str">
        <f t="shared" si="24"/>
        <v/>
      </c>
      <c r="AF8" s="45" t="str">
        <f t="shared" si="21"/>
        <v/>
      </c>
      <c r="AG8" s="42" t="str">
        <f>IF(AF8="","",RANK(AF8,AF$3:AF$1048576,1)+COUNTIF(AF$3:AF8,AF8)-1)</f>
        <v/>
      </c>
      <c r="AH8" s="1" t="str">
        <f t="shared" si="26"/>
        <v/>
      </c>
      <c r="AI8" s="35" t="str">
        <f t="shared" si="27"/>
        <v/>
      </c>
      <c r="AJ8" s="40" t="str">
        <f t="shared" si="28"/>
        <v/>
      </c>
      <c r="AK8" s="45" t="str">
        <f t="shared" si="21"/>
        <v/>
      </c>
      <c r="AL8" s="42" t="str">
        <f>IF(AK8="","",RANK(AK8,AK$3:AK$1048576,1)+COUNTIF(AK$3:AK8,AK8)-1)</f>
        <v/>
      </c>
      <c r="AM8" s="1" t="str">
        <f t="shared" si="30"/>
        <v/>
      </c>
      <c r="AN8" s="35" t="str">
        <f t="shared" si="31"/>
        <v/>
      </c>
      <c r="AO8" s="40" t="str">
        <f t="shared" si="32"/>
        <v/>
      </c>
      <c r="AQ8" s="9">
        <v>6</v>
      </c>
      <c r="AR8" s="47" t="str">
        <f>IF(AS8="","",AS8&amp;"@"&amp;COUNTIF(AS$3:AS8,AS8))</f>
        <v/>
      </c>
      <c r="AS8" s="47" t="str">
        <f t="shared" si="45"/>
        <v/>
      </c>
      <c r="AT8" s="47" t="str">
        <f t="shared" si="46"/>
        <v/>
      </c>
      <c r="AU8" s="49" t="str">
        <f t="shared" si="47"/>
        <v/>
      </c>
      <c r="AV8" s="52">
        <v>6</v>
      </c>
      <c r="AW8" s="47" t="str">
        <f>IF(AX8="","",AX8&amp;"@"&amp;COUNTIF(AX$3:AX8,AX8))</f>
        <v/>
      </c>
      <c r="AX8" s="47" t="str">
        <f t="shared" si="33"/>
        <v/>
      </c>
      <c r="AY8" s="47" t="str">
        <f t="shared" si="34"/>
        <v/>
      </c>
      <c r="AZ8" s="47" t="str">
        <f t="shared" si="35"/>
        <v/>
      </c>
      <c r="BA8" s="52">
        <v>6</v>
      </c>
      <c r="BB8" s="47" t="str">
        <f>IF(BC8="","",BC8&amp;"@"&amp;COUNTIF(BC$3:BC8,BC8))</f>
        <v/>
      </c>
      <c r="BC8" s="47" t="str">
        <f t="shared" si="36"/>
        <v/>
      </c>
      <c r="BD8" s="47" t="str">
        <f t="shared" si="37"/>
        <v/>
      </c>
      <c r="BE8" s="47" t="str">
        <f t="shared" si="38"/>
        <v/>
      </c>
      <c r="BF8" s="52">
        <v>6</v>
      </c>
      <c r="BG8" s="47" t="str">
        <f>IF(BH8="","",BH8&amp;"@"&amp;COUNTIF(BH$3:BH8,BH8))</f>
        <v/>
      </c>
      <c r="BH8" s="47" t="str">
        <f t="shared" si="39"/>
        <v/>
      </c>
      <c r="BI8" s="47" t="str">
        <f t="shared" si="40"/>
        <v/>
      </c>
      <c r="BJ8" s="47" t="str">
        <f t="shared" si="41"/>
        <v/>
      </c>
    </row>
    <row r="9" spans="2:62" ht="35.1" customHeight="1" x14ac:dyDescent="0.15">
      <c r="B9" s="65"/>
      <c r="C9" s="66"/>
      <c r="D9" s="84"/>
      <c r="E9" s="67"/>
      <c r="I9" s="91" t="str">
        <f>IF(J9="","",COUNT(J$3:J9))</f>
        <v/>
      </c>
      <c r="J9" s="92" t="str">
        <f t="shared" si="14"/>
        <v/>
      </c>
      <c r="K9" s="104" t="str">
        <f>IFERROR(IF(J9="",IF(COUNT(N$3:N$1048576)=COUNT(N$3:N9),IF(N9="","",INDEX(J$3:J9,MATCH(MAX(I$3:I9),I$3:I9,0),0)),INDEX(J$3:J9,MATCH(MAX(I$3:I9),I$3:I9,0),0)),J9),"")</f>
        <v/>
      </c>
      <c r="L9" s="102" t="str">
        <f>IF(M9="","",COUNT(M$3:M9))</f>
        <v/>
      </c>
      <c r="M9" s="91" t="str">
        <f t="shared" si="15"/>
        <v/>
      </c>
      <c r="N9" s="105" t="str">
        <f>IFERROR(IF(COUNTA($B9:$E9)=0,"",IF(M9="",INDEX(M$3:M9,MATCH(MAX(L$3:L9),L$3:L9,0),0),M9)),"")</f>
        <v/>
      </c>
      <c r="O9" s="91" t="str">
        <f>IF(P9="","",COUNT(P$3:P9))</f>
        <v/>
      </c>
      <c r="P9" s="109" t="str">
        <f t="shared" si="16"/>
        <v/>
      </c>
      <c r="Q9" s="105" t="str">
        <f>IFERROR(IF(N9="","",IF(P9="",IF(AND(C9="",D9="",E9&lt;&gt;""),INDEX(P$3:P9,MATCH(MAX(O$3:O9),O$3:O9,0),0),IF(AND(N9&lt;&gt;"",P9=""),0,"")),P9)),"")</f>
        <v/>
      </c>
      <c r="R9" s="111" t="str">
        <f t="shared" si="42"/>
        <v/>
      </c>
      <c r="S9" s="106" t="str">
        <f t="shared" si="17"/>
        <v/>
      </c>
      <c r="U9" s="36" t="str">
        <f t="shared" si="18"/>
        <v/>
      </c>
      <c r="V9" s="45" t="str">
        <f t="shared" si="43"/>
        <v/>
      </c>
      <c r="W9" s="42" t="str">
        <f>IF(V9="","",RANK(V9,V$3:V$1048576,1)+COUNTIF(V$3:V9,V9)-1)</f>
        <v/>
      </c>
      <c r="X9" s="1" t="str">
        <f t="shared" si="44"/>
        <v/>
      </c>
      <c r="Y9" s="35" t="str">
        <f t="shared" si="19"/>
        <v/>
      </c>
      <c r="Z9" s="40" t="str">
        <f t="shared" si="20"/>
        <v/>
      </c>
      <c r="AA9" s="45" t="str">
        <f t="shared" si="21"/>
        <v/>
      </c>
      <c r="AB9" s="42" t="str">
        <f>IF(AA9="","",RANK(AA9,AA$3:AA$1048576,1)+COUNTIF(AA$3:AA9,AA9)-1)</f>
        <v/>
      </c>
      <c r="AC9" s="1" t="str">
        <f t="shared" si="22"/>
        <v/>
      </c>
      <c r="AD9" s="35" t="str">
        <f t="shared" si="23"/>
        <v/>
      </c>
      <c r="AE9" s="40" t="str">
        <f t="shared" si="24"/>
        <v/>
      </c>
      <c r="AF9" s="45" t="str">
        <f t="shared" si="21"/>
        <v/>
      </c>
      <c r="AG9" s="42" t="str">
        <f>IF(AF9="","",RANK(AF9,AF$3:AF$1048576,1)+COUNTIF(AF$3:AF9,AF9)-1)</f>
        <v/>
      </c>
      <c r="AH9" s="1" t="str">
        <f t="shared" si="26"/>
        <v/>
      </c>
      <c r="AI9" s="35" t="str">
        <f t="shared" si="27"/>
        <v/>
      </c>
      <c r="AJ9" s="40" t="str">
        <f t="shared" si="28"/>
        <v/>
      </c>
      <c r="AK9" s="45" t="str">
        <f t="shared" si="21"/>
        <v/>
      </c>
      <c r="AL9" s="42" t="str">
        <f>IF(AK9="","",RANK(AK9,AK$3:AK$1048576,1)+COUNTIF(AK$3:AK9,AK9)-1)</f>
        <v/>
      </c>
      <c r="AM9" s="1" t="str">
        <f t="shared" si="30"/>
        <v/>
      </c>
      <c r="AN9" s="35" t="str">
        <f t="shared" si="31"/>
        <v/>
      </c>
      <c r="AO9" s="40" t="str">
        <f t="shared" si="32"/>
        <v/>
      </c>
      <c r="AQ9" s="9">
        <v>7</v>
      </c>
      <c r="AR9" s="47" t="str">
        <f>IF(AS9="","",AS9&amp;"@"&amp;COUNTIF(AS$3:AS9,AS9))</f>
        <v/>
      </c>
      <c r="AS9" s="47" t="str">
        <f t="shared" si="45"/>
        <v/>
      </c>
      <c r="AT9" s="47" t="str">
        <f t="shared" si="46"/>
        <v/>
      </c>
      <c r="AU9" s="49" t="str">
        <f t="shared" si="47"/>
        <v/>
      </c>
      <c r="AV9" s="52">
        <v>7</v>
      </c>
      <c r="AW9" s="47" t="str">
        <f>IF(AX9="","",AX9&amp;"@"&amp;COUNTIF(AX$3:AX9,AX9))</f>
        <v/>
      </c>
      <c r="AX9" s="47" t="str">
        <f t="shared" si="33"/>
        <v/>
      </c>
      <c r="AY9" s="47" t="str">
        <f t="shared" si="34"/>
        <v/>
      </c>
      <c r="AZ9" s="47" t="str">
        <f t="shared" si="35"/>
        <v/>
      </c>
      <c r="BA9" s="52">
        <v>7</v>
      </c>
      <c r="BB9" s="47" t="str">
        <f>IF(BC9="","",BC9&amp;"@"&amp;COUNTIF(BC$3:BC9,BC9))</f>
        <v/>
      </c>
      <c r="BC9" s="47" t="str">
        <f t="shared" si="36"/>
        <v/>
      </c>
      <c r="BD9" s="47" t="str">
        <f t="shared" si="37"/>
        <v/>
      </c>
      <c r="BE9" s="47" t="str">
        <f t="shared" si="38"/>
        <v/>
      </c>
      <c r="BF9" s="52">
        <v>7</v>
      </c>
      <c r="BG9" s="47" t="str">
        <f>IF(BH9="","",BH9&amp;"@"&amp;COUNTIF(BH$3:BH9,BH9))</f>
        <v/>
      </c>
      <c r="BH9" s="47" t="str">
        <f t="shared" si="39"/>
        <v/>
      </c>
      <c r="BI9" s="47" t="str">
        <f t="shared" si="40"/>
        <v/>
      </c>
      <c r="BJ9" s="47" t="str">
        <f t="shared" si="41"/>
        <v/>
      </c>
    </row>
    <row r="10" spans="2:62" ht="35.1" customHeight="1" x14ac:dyDescent="0.15">
      <c r="B10" s="65"/>
      <c r="C10" s="66"/>
      <c r="D10" s="84"/>
      <c r="E10" s="67"/>
      <c r="I10" s="91" t="str">
        <f>IF(J10="","",COUNT(J$3:J10))</f>
        <v/>
      </c>
      <c r="J10" s="92" t="str">
        <f t="shared" si="14"/>
        <v/>
      </c>
      <c r="K10" s="104" t="str">
        <f>IFERROR(IF(J10="",IF(COUNT(N$3:N$1048576)=COUNT(N$3:N10),IF(N10="","",INDEX(J$3:J10,MATCH(MAX(I$3:I10),I$3:I10,0),0)),INDEX(J$3:J10,MATCH(MAX(I$3:I10),I$3:I10,0),0)),J10),"")</f>
        <v/>
      </c>
      <c r="L10" s="102" t="str">
        <f>IF(M10="","",COUNT(M$3:M10))</f>
        <v/>
      </c>
      <c r="M10" s="91" t="str">
        <f t="shared" si="15"/>
        <v/>
      </c>
      <c r="N10" s="105" t="str">
        <f>IFERROR(IF(COUNTA($B10:$E10)=0,"",IF(M10="",INDEX(M$3:M10,MATCH(MAX(L$3:L10),L$3:L10,0),0),M10)),"")</f>
        <v/>
      </c>
      <c r="O10" s="91" t="str">
        <f>IF(P10="","",COUNT(P$3:P10))</f>
        <v/>
      </c>
      <c r="P10" s="109" t="str">
        <f t="shared" si="16"/>
        <v/>
      </c>
      <c r="Q10" s="105" t="str">
        <f>IFERROR(IF(N10="","",IF(P10="",IF(AND(C10="",D10="",E10&lt;&gt;""),INDEX(P$3:P10,MATCH(MAX(O$3:O10),O$3:O10,0),0),IF(AND(N10&lt;&gt;"",P10=""),0,"")),P10)),"")</f>
        <v/>
      </c>
      <c r="R10" s="111" t="str">
        <f t="shared" si="42"/>
        <v/>
      </c>
      <c r="S10" s="106" t="str">
        <f t="shared" si="17"/>
        <v/>
      </c>
      <c r="U10" s="36" t="str">
        <f t="shared" si="18"/>
        <v/>
      </c>
      <c r="V10" s="45" t="str">
        <f t="shared" si="43"/>
        <v/>
      </c>
      <c r="W10" s="42" t="str">
        <f>IF(V10="","",RANK(V10,V$3:V$1048576,1)+COUNTIF(V$3:V10,V10)-1)</f>
        <v/>
      </c>
      <c r="X10" s="1" t="str">
        <f t="shared" si="44"/>
        <v/>
      </c>
      <c r="Y10" s="35" t="str">
        <f t="shared" si="19"/>
        <v/>
      </c>
      <c r="Z10" s="40" t="str">
        <f t="shared" si="20"/>
        <v/>
      </c>
      <c r="AA10" s="45" t="str">
        <f t="shared" si="21"/>
        <v/>
      </c>
      <c r="AB10" s="42" t="str">
        <f>IF(AA10="","",RANK(AA10,AA$3:AA$1048576,1)+COUNTIF(AA$3:AA10,AA10)-1)</f>
        <v/>
      </c>
      <c r="AC10" s="1" t="str">
        <f t="shared" si="22"/>
        <v/>
      </c>
      <c r="AD10" s="35" t="str">
        <f t="shared" si="23"/>
        <v/>
      </c>
      <c r="AE10" s="40" t="str">
        <f t="shared" si="24"/>
        <v/>
      </c>
      <c r="AF10" s="45" t="str">
        <f t="shared" si="21"/>
        <v/>
      </c>
      <c r="AG10" s="42" t="str">
        <f>IF(AF10="","",RANK(AF10,AF$3:AF$1048576,1)+COUNTIF(AF$3:AF10,AF10)-1)</f>
        <v/>
      </c>
      <c r="AH10" s="1" t="str">
        <f t="shared" si="26"/>
        <v/>
      </c>
      <c r="AI10" s="35" t="str">
        <f t="shared" si="27"/>
        <v/>
      </c>
      <c r="AJ10" s="40" t="str">
        <f t="shared" si="28"/>
        <v/>
      </c>
      <c r="AK10" s="45" t="str">
        <f t="shared" si="21"/>
        <v/>
      </c>
      <c r="AL10" s="42" t="str">
        <f>IF(AK10="","",RANK(AK10,AK$3:AK$1048576,1)+COUNTIF(AK$3:AK10,AK10)-1)</f>
        <v/>
      </c>
      <c r="AM10" s="1" t="str">
        <f t="shared" si="30"/>
        <v/>
      </c>
      <c r="AN10" s="35" t="str">
        <f t="shared" si="31"/>
        <v/>
      </c>
      <c r="AO10" s="40" t="str">
        <f t="shared" si="32"/>
        <v/>
      </c>
      <c r="AQ10" s="9">
        <v>8</v>
      </c>
      <c r="AR10" s="47" t="str">
        <f>IF(AS10="","",AS10&amp;"@"&amp;COUNTIF(AS$3:AS10,AS10))</f>
        <v/>
      </c>
      <c r="AS10" s="47" t="str">
        <f t="shared" si="45"/>
        <v/>
      </c>
      <c r="AT10" s="47" t="str">
        <f t="shared" si="46"/>
        <v/>
      </c>
      <c r="AU10" s="49" t="str">
        <f t="shared" si="47"/>
        <v/>
      </c>
      <c r="AV10" s="52">
        <v>8</v>
      </c>
      <c r="AW10" s="47" t="str">
        <f>IF(AX10="","",AX10&amp;"@"&amp;COUNTIF(AX$3:AX10,AX10))</f>
        <v/>
      </c>
      <c r="AX10" s="47" t="str">
        <f t="shared" si="33"/>
        <v/>
      </c>
      <c r="AY10" s="47" t="str">
        <f t="shared" si="34"/>
        <v/>
      </c>
      <c r="AZ10" s="47" t="str">
        <f t="shared" si="35"/>
        <v/>
      </c>
      <c r="BA10" s="52">
        <v>8</v>
      </c>
      <c r="BB10" s="47" t="str">
        <f>IF(BC10="","",BC10&amp;"@"&amp;COUNTIF(BC$3:BC10,BC10))</f>
        <v/>
      </c>
      <c r="BC10" s="47" t="str">
        <f t="shared" si="36"/>
        <v/>
      </c>
      <c r="BD10" s="47" t="str">
        <f t="shared" si="37"/>
        <v/>
      </c>
      <c r="BE10" s="47" t="str">
        <f t="shared" si="38"/>
        <v/>
      </c>
      <c r="BF10" s="52">
        <v>8</v>
      </c>
      <c r="BG10" s="47" t="str">
        <f>IF(BH10="","",BH10&amp;"@"&amp;COUNTIF(BH$3:BH10,BH10))</f>
        <v/>
      </c>
      <c r="BH10" s="47" t="str">
        <f t="shared" si="39"/>
        <v/>
      </c>
      <c r="BI10" s="47" t="str">
        <f t="shared" si="40"/>
        <v/>
      </c>
      <c r="BJ10" s="47" t="str">
        <f t="shared" si="41"/>
        <v/>
      </c>
    </row>
    <row r="11" spans="2:62" ht="35.1" customHeight="1" x14ac:dyDescent="0.15">
      <c r="B11" s="65"/>
      <c r="C11" s="66"/>
      <c r="D11" s="84"/>
      <c r="E11" s="67"/>
      <c r="I11" s="91" t="str">
        <f>IF(J11="","",COUNT(J$3:J11))</f>
        <v/>
      </c>
      <c r="J11" s="92" t="str">
        <f t="shared" si="14"/>
        <v/>
      </c>
      <c r="K11" s="104" t="str">
        <f>IFERROR(IF(J11="",IF(COUNT(N$3:N$1048576)=COUNT(N$3:N11),IF(N11="","",INDEX(J$3:J11,MATCH(MAX(I$3:I11),I$3:I11,0),0)),INDEX(J$3:J11,MATCH(MAX(I$3:I11),I$3:I11,0),0)),J11),"")</f>
        <v/>
      </c>
      <c r="L11" s="102" t="str">
        <f>IF(M11="","",COUNT(M$3:M11))</f>
        <v/>
      </c>
      <c r="M11" s="91" t="str">
        <f t="shared" si="15"/>
        <v/>
      </c>
      <c r="N11" s="105" t="str">
        <f>IFERROR(IF(COUNTA($B11:$E11)=0,"",IF(M11="",INDEX(M$3:M11,MATCH(MAX(L$3:L11),L$3:L11,0),0),M11)),"")</f>
        <v/>
      </c>
      <c r="O11" s="91" t="str">
        <f>IF(P11="","",COUNT(P$3:P11))</f>
        <v/>
      </c>
      <c r="P11" s="109" t="str">
        <f t="shared" si="16"/>
        <v/>
      </c>
      <c r="Q11" s="105" t="str">
        <f>IFERROR(IF(N11="","",IF(P11="",IF(AND(C11="",D11="",E11&lt;&gt;""),INDEX(P$3:P11,MATCH(MAX(O$3:O11),O$3:O11,0),0),IF(AND(N11&lt;&gt;"",P11=""),0,"")),P11)),"")</f>
        <v/>
      </c>
      <c r="R11" s="111" t="str">
        <f t="shared" si="42"/>
        <v/>
      </c>
      <c r="S11" s="106" t="str">
        <f t="shared" si="17"/>
        <v/>
      </c>
      <c r="U11" s="36" t="str">
        <f t="shared" si="18"/>
        <v/>
      </c>
      <c r="V11" s="45" t="str">
        <f t="shared" si="43"/>
        <v/>
      </c>
      <c r="W11" s="42" t="str">
        <f>IF(V11="","",RANK(V11,V$3:V$1048576,1)+COUNTIF(V$3:V11,V11)-1)</f>
        <v/>
      </c>
      <c r="X11" s="1" t="str">
        <f t="shared" si="44"/>
        <v/>
      </c>
      <c r="Y11" s="35" t="str">
        <f t="shared" si="19"/>
        <v/>
      </c>
      <c r="Z11" s="40" t="str">
        <f t="shared" si="20"/>
        <v/>
      </c>
      <c r="AA11" s="45" t="str">
        <f t="shared" si="21"/>
        <v/>
      </c>
      <c r="AB11" s="42" t="str">
        <f>IF(AA11="","",RANK(AA11,AA$3:AA$1048576,1)+COUNTIF(AA$3:AA11,AA11)-1)</f>
        <v/>
      </c>
      <c r="AC11" s="1" t="str">
        <f t="shared" si="22"/>
        <v/>
      </c>
      <c r="AD11" s="35" t="str">
        <f t="shared" si="23"/>
        <v/>
      </c>
      <c r="AE11" s="40" t="str">
        <f t="shared" si="24"/>
        <v/>
      </c>
      <c r="AF11" s="45" t="str">
        <f t="shared" si="21"/>
        <v/>
      </c>
      <c r="AG11" s="42" t="str">
        <f>IF(AF11="","",RANK(AF11,AF$3:AF$1048576,1)+COUNTIF(AF$3:AF11,AF11)-1)</f>
        <v/>
      </c>
      <c r="AH11" s="1" t="str">
        <f t="shared" si="26"/>
        <v/>
      </c>
      <c r="AI11" s="35" t="str">
        <f t="shared" si="27"/>
        <v/>
      </c>
      <c r="AJ11" s="40" t="str">
        <f t="shared" si="28"/>
        <v/>
      </c>
      <c r="AK11" s="45" t="str">
        <f t="shared" si="21"/>
        <v/>
      </c>
      <c r="AL11" s="42" t="str">
        <f>IF(AK11="","",RANK(AK11,AK$3:AK$1048576,1)+COUNTIF(AK$3:AK11,AK11)-1)</f>
        <v/>
      </c>
      <c r="AM11" s="1" t="str">
        <f t="shared" si="30"/>
        <v/>
      </c>
      <c r="AN11" s="35" t="str">
        <f t="shared" si="31"/>
        <v/>
      </c>
      <c r="AO11" s="40" t="str">
        <f t="shared" si="32"/>
        <v/>
      </c>
      <c r="AQ11" s="9">
        <v>9</v>
      </c>
      <c r="AR11" s="47" t="str">
        <f>IF(AS11="","",AS11&amp;"@"&amp;COUNTIF(AS$3:AS11,AS11))</f>
        <v/>
      </c>
      <c r="AS11" s="47" t="str">
        <f t="shared" si="45"/>
        <v/>
      </c>
      <c r="AT11" s="47" t="str">
        <f t="shared" si="46"/>
        <v/>
      </c>
      <c r="AU11" s="49" t="str">
        <f t="shared" si="47"/>
        <v/>
      </c>
      <c r="AV11" s="52">
        <v>9</v>
      </c>
      <c r="AW11" s="47" t="str">
        <f>IF(AX11="","",AX11&amp;"@"&amp;COUNTIF(AX$3:AX11,AX11))</f>
        <v/>
      </c>
      <c r="AX11" s="47" t="str">
        <f t="shared" si="33"/>
        <v/>
      </c>
      <c r="AY11" s="47" t="str">
        <f t="shared" si="34"/>
        <v/>
      </c>
      <c r="AZ11" s="47" t="str">
        <f t="shared" si="35"/>
        <v/>
      </c>
      <c r="BA11" s="52">
        <v>9</v>
      </c>
      <c r="BB11" s="47" t="str">
        <f>IF(BC11="","",BC11&amp;"@"&amp;COUNTIF(BC$3:BC11,BC11))</f>
        <v/>
      </c>
      <c r="BC11" s="47" t="str">
        <f t="shared" si="36"/>
        <v/>
      </c>
      <c r="BD11" s="47" t="str">
        <f t="shared" si="37"/>
        <v/>
      </c>
      <c r="BE11" s="47" t="str">
        <f t="shared" si="38"/>
        <v/>
      </c>
      <c r="BF11" s="52">
        <v>9</v>
      </c>
      <c r="BG11" s="47" t="str">
        <f>IF(BH11="","",BH11&amp;"@"&amp;COUNTIF(BH$3:BH11,BH11))</f>
        <v/>
      </c>
      <c r="BH11" s="47" t="str">
        <f t="shared" si="39"/>
        <v/>
      </c>
      <c r="BI11" s="47" t="str">
        <f t="shared" si="40"/>
        <v/>
      </c>
      <c r="BJ11" s="47" t="str">
        <f t="shared" si="41"/>
        <v/>
      </c>
    </row>
    <row r="12" spans="2:62" ht="35.1" customHeight="1" x14ac:dyDescent="0.15">
      <c r="B12" s="65"/>
      <c r="C12" s="66"/>
      <c r="D12" s="84"/>
      <c r="E12" s="67"/>
      <c r="I12" s="91" t="str">
        <f>IF(J12="","",COUNT(J$3:J12))</f>
        <v/>
      </c>
      <c r="J12" s="92" t="str">
        <f t="shared" si="14"/>
        <v/>
      </c>
      <c r="K12" s="104" t="str">
        <f>IFERROR(IF(J12="",IF(COUNT(N$3:N$1048576)=COUNT(N$3:N12),IF(N12="","",INDEX(J$3:J12,MATCH(MAX(I$3:I12),I$3:I12,0),0)),INDEX(J$3:J12,MATCH(MAX(I$3:I12),I$3:I12,0),0)),J12),"")</f>
        <v/>
      </c>
      <c r="L12" s="102" t="str">
        <f>IF(M12="","",COUNT(M$3:M12))</f>
        <v/>
      </c>
      <c r="M12" s="91" t="str">
        <f t="shared" si="15"/>
        <v/>
      </c>
      <c r="N12" s="105" t="str">
        <f>IFERROR(IF(COUNTA($B12:$E12)=0,"",IF(M12="",INDEX(M$3:M12,MATCH(MAX(L$3:L12),L$3:L12,0),0),M12)),"")</f>
        <v/>
      </c>
      <c r="O12" s="91" t="str">
        <f>IF(P12="","",COUNT(P$3:P12))</f>
        <v/>
      </c>
      <c r="P12" s="109" t="str">
        <f t="shared" si="16"/>
        <v/>
      </c>
      <c r="Q12" s="105" t="str">
        <f>IFERROR(IF(N12="","",IF(P12="",IF(AND(C12="",D12="",E12&lt;&gt;""),INDEX(P$3:P12,MATCH(MAX(O$3:O12),O$3:O12,0),0),IF(AND(N12&lt;&gt;"",P12=""),0,"")),P12)),"")</f>
        <v/>
      </c>
      <c r="R12" s="111" t="str">
        <f t="shared" si="42"/>
        <v/>
      </c>
      <c r="S12" s="106" t="str">
        <f t="shared" si="17"/>
        <v/>
      </c>
      <c r="U12" s="36" t="str">
        <f t="shared" si="18"/>
        <v/>
      </c>
      <c r="V12" s="45" t="str">
        <f t="shared" si="43"/>
        <v/>
      </c>
      <c r="W12" s="42" t="str">
        <f>IF(V12="","",RANK(V12,V$3:V$1048576,1)+COUNTIF(V$3:V12,V12)-1)</f>
        <v/>
      </c>
      <c r="X12" s="1" t="str">
        <f t="shared" si="44"/>
        <v/>
      </c>
      <c r="Y12" s="35" t="str">
        <f t="shared" si="19"/>
        <v/>
      </c>
      <c r="Z12" s="40" t="str">
        <f t="shared" si="20"/>
        <v/>
      </c>
      <c r="AA12" s="45" t="str">
        <f t="shared" si="21"/>
        <v/>
      </c>
      <c r="AB12" s="42" t="str">
        <f>IF(AA12="","",RANK(AA12,AA$3:AA$1048576,1)+COUNTIF(AA$3:AA12,AA12)-1)</f>
        <v/>
      </c>
      <c r="AC12" s="1" t="str">
        <f t="shared" si="22"/>
        <v/>
      </c>
      <c r="AD12" s="35" t="str">
        <f t="shared" si="23"/>
        <v/>
      </c>
      <c r="AE12" s="40" t="str">
        <f t="shared" si="24"/>
        <v/>
      </c>
      <c r="AF12" s="45" t="str">
        <f t="shared" si="21"/>
        <v/>
      </c>
      <c r="AG12" s="42" t="str">
        <f>IF(AF12="","",RANK(AF12,AF$3:AF$1048576,1)+COUNTIF(AF$3:AF12,AF12)-1)</f>
        <v/>
      </c>
      <c r="AH12" s="1" t="str">
        <f t="shared" si="26"/>
        <v/>
      </c>
      <c r="AI12" s="35" t="str">
        <f t="shared" si="27"/>
        <v/>
      </c>
      <c r="AJ12" s="40" t="str">
        <f t="shared" si="28"/>
        <v/>
      </c>
      <c r="AK12" s="45" t="str">
        <f t="shared" si="21"/>
        <v/>
      </c>
      <c r="AL12" s="42" t="str">
        <f>IF(AK12="","",RANK(AK12,AK$3:AK$1048576,1)+COUNTIF(AK$3:AK12,AK12)-1)</f>
        <v/>
      </c>
      <c r="AM12" s="1" t="str">
        <f t="shared" si="30"/>
        <v/>
      </c>
      <c r="AN12" s="35" t="str">
        <f t="shared" si="31"/>
        <v/>
      </c>
      <c r="AO12" s="40" t="str">
        <f t="shared" si="32"/>
        <v/>
      </c>
      <c r="AQ12" s="9">
        <v>10</v>
      </c>
      <c r="AR12" s="47" t="str">
        <f>IF(AS12="","",AS12&amp;"@"&amp;COUNTIF(AS$3:AS12,AS12))</f>
        <v/>
      </c>
      <c r="AS12" s="47" t="str">
        <f t="shared" si="45"/>
        <v/>
      </c>
      <c r="AT12" s="47" t="str">
        <f t="shared" si="46"/>
        <v/>
      </c>
      <c r="AU12" s="49" t="str">
        <f t="shared" si="47"/>
        <v/>
      </c>
      <c r="AV12" s="52">
        <v>10</v>
      </c>
      <c r="AW12" s="47" t="str">
        <f>IF(AX12="","",AX12&amp;"@"&amp;COUNTIF(AX$3:AX12,AX12))</f>
        <v/>
      </c>
      <c r="AX12" s="47" t="str">
        <f t="shared" si="33"/>
        <v/>
      </c>
      <c r="AY12" s="47" t="str">
        <f t="shared" si="34"/>
        <v/>
      </c>
      <c r="AZ12" s="47" t="str">
        <f t="shared" si="35"/>
        <v/>
      </c>
      <c r="BA12" s="52">
        <v>10</v>
      </c>
      <c r="BB12" s="47" t="str">
        <f>IF(BC12="","",BC12&amp;"@"&amp;COUNTIF(BC$3:BC12,BC12))</f>
        <v/>
      </c>
      <c r="BC12" s="47" t="str">
        <f t="shared" si="36"/>
        <v/>
      </c>
      <c r="BD12" s="47" t="str">
        <f t="shared" si="37"/>
        <v/>
      </c>
      <c r="BE12" s="47" t="str">
        <f t="shared" si="38"/>
        <v/>
      </c>
      <c r="BF12" s="52">
        <v>10</v>
      </c>
      <c r="BG12" s="47" t="str">
        <f>IF(BH12="","",BH12&amp;"@"&amp;COUNTIF(BH$3:BH12,BH12))</f>
        <v/>
      </c>
      <c r="BH12" s="47" t="str">
        <f t="shared" si="39"/>
        <v/>
      </c>
      <c r="BI12" s="47" t="str">
        <f t="shared" si="40"/>
        <v/>
      </c>
      <c r="BJ12" s="47" t="str">
        <f t="shared" si="41"/>
        <v/>
      </c>
    </row>
    <row r="13" spans="2:62" ht="35.1" customHeight="1" x14ac:dyDescent="0.15">
      <c r="B13" s="65"/>
      <c r="C13" s="66"/>
      <c r="D13" s="84"/>
      <c r="E13" s="67"/>
      <c r="I13" s="91" t="str">
        <f>IF(J13="","",COUNT(J$3:J13))</f>
        <v/>
      </c>
      <c r="J13" s="92" t="str">
        <f t="shared" si="14"/>
        <v/>
      </c>
      <c r="K13" s="104" t="str">
        <f>IFERROR(IF(J13="",IF(COUNT(N$3:N$1048576)=COUNT(N$3:N13),IF(N13="","",INDEX(J$3:J13,MATCH(MAX(I$3:I13),I$3:I13,0),0)),INDEX(J$3:J13,MATCH(MAX(I$3:I13),I$3:I13,0),0)),J13),"")</f>
        <v/>
      </c>
      <c r="L13" s="102" t="str">
        <f>IF(M13="","",COUNT(M$3:M13))</f>
        <v/>
      </c>
      <c r="M13" s="91" t="str">
        <f t="shared" si="15"/>
        <v/>
      </c>
      <c r="N13" s="105" t="str">
        <f>IFERROR(IF(COUNTA($B13:$E13)=0,"",IF(M13="",INDEX(M$3:M13,MATCH(MAX(L$3:L13),L$3:L13,0),0),M13)),"")</f>
        <v/>
      </c>
      <c r="O13" s="91" t="str">
        <f>IF(P13="","",COUNT(P$3:P13))</f>
        <v/>
      </c>
      <c r="P13" s="109" t="str">
        <f t="shared" si="16"/>
        <v/>
      </c>
      <c r="Q13" s="105" t="str">
        <f>IFERROR(IF(N13="","",IF(P13="",IF(AND(C13="",D13="",E13&lt;&gt;""),INDEX(P$3:P13,MATCH(MAX(O$3:O13),O$3:O13,0),0),IF(AND(N13&lt;&gt;"",P13=""),0,"")),P13)),"")</f>
        <v/>
      </c>
      <c r="R13" s="111" t="str">
        <f t="shared" si="42"/>
        <v/>
      </c>
      <c r="S13" s="106" t="str">
        <f t="shared" si="17"/>
        <v/>
      </c>
      <c r="U13" s="36" t="str">
        <f t="shared" si="18"/>
        <v/>
      </c>
      <c r="V13" s="45" t="str">
        <f t="shared" si="43"/>
        <v/>
      </c>
      <c r="W13" s="42" t="str">
        <f>IF(V13="","",RANK(V13,V$3:V$1048576,1)+COUNTIF(V$3:V13,V13)-1)</f>
        <v/>
      </c>
      <c r="X13" s="1" t="str">
        <f t="shared" si="44"/>
        <v/>
      </c>
      <c r="Y13" s="35" t="str">
        <f t="shared" si="19"/>
        <v/>
      </c>
      <c r="Z13" s="40" t="str">
        <f t="shared" si="20"/>
        <v/>
      </c>
      <c r="AA13" s="45" t="str">
        <f t="shared" si="21"/>
        <v/>
      </c>
      <c r="AB13" s="42" t="str">
        <f>IF(AA13="","",RANK(AA13,AA$3:AA$1048576,1)+COUNTIF(AA$3:AA13,AA13)-1)</f>
        <v/>
      </c>
      <c r="AC13" s="1" t="str">
        <f t="shared" si="22"/>
        <v/>
      </c>
      <c r="AD13" s="35" t="str">
        <f t="shared" si="23"/>
        <v/>
      </c>
      <c r="AE13" s="40" t="str">
        <f t="shared" si="24"/>
        <v/>
      </c>
      <c r="AF13" s="45" t="str">
        <f t="shared" si="21"/>
        <v/>
      </c>
      <c r="AG13" s="42" t="str">
        <f>IF(AF13="","",RANK(AF13,AF$3:AF$1048576,1)+COUNTIF(AF$3:AF13,AF13)-1)</f>
        <v/>
      </c>
      <c r="AH13" s="1" t="str">
        <f t="shared" si="26"/>
        <v/>
      </c>
      <c r="AI13" s="35" t="str">
        <f t="shared" si="27"/>
        <v/>
      </c>
      <c r="AJ13" s="40" t="str">
        <f t="shared" si="28"/>
        <v/>
      </c>
      <c r="AK13" s="45" t="str">
        <f t="shared" si="21"/>
        <v/>
      </c>
      <c r="AL13" s="42" t="str">
        <f>IF(AK13="","",RANK(AK13,AK$3:AK$1048576,1)+COUNTIF(AK$3:AK13,AK13)-1)</f>
        <v/>
      </c>
      <c r="AM13" s="1" t="str">
        <f t="shared" si="30"/>
        <v/>
      </c>
      <c r="AN13" s="35" t="str">
        <f t="shared" si="31"/>
        <v/>
      </c>
      <c r="AO13" s="40" t="str">
        <f t="shared" si="32"/>
        <v/>
      </c>
      <c r="AQ13" s="9">
        <v>11</v>
      </c>
      <c r="AR13" s="47" t="str">
        <f>IF(AS13="","",AS13&amp;"@"&amp;COUNTIF(AS$3:AS13,AS13))</f>
        <v/>
      </c>
      <c r="AS13" s="47" t="str">
        <f t="shared" si="45"/>
        <v/>
      </c>
      <c r="AT13" s="47" t="str">
        <f t="shared" si="46"/>
        <v/>
      </c>
      <c r="AU13" s="49" t="str">
        <f t="shared" si="47"/>
        <v/>
      </c>
      <c r="AV13" s="52">
        <v>11</v>
      </c>
      <c r="AW13" s="47" t="str">
        <f>IF(AX13="","",AX13&amp;"@"&amp;COUNTIF(AX$3:AX13,AX13))</f>
        <v/>
      </c>
      <c r="AX13" s="47" t="str">
        <f t="shared" si="33"/>
        <v/>
      </c>
      <c r="AY13" s="47" t="str">
        <f t="shared" si="34"/>
        <v/>
      </c>
      <c r="AZ13" s="47" t="str">
        <f t="shared" si="35"/>
        <v/>
      </c>
      <c r="BA13" s="52">
        <v>11</v>
      </c>
      <c r="BB13" s="47" t="str">
        <f>IF(BC13="","",BC13&amp;"@"&amp;COUNTIF(BC$3:BC13,BC13))</f>
        <v/>
      </c>
      <c r="BC13" s="47" t="str">
        <f t="shared" si="36"/>
        <v/>
      </c>
      <c r="BD13" s="47" t="str">
        <f t="shared" si="37"/>
        <v/>
      </c>
      <c r="BE13" s="47" t="str">
        <f t="shared" si="38"/>
        <v/>
      </c>
      <c r="BF13" s="52">
        <v>11</v>
      </c>
      <c r="BG13" s="47" t="str">
        <f>IF(BH13="","",BH13&amp;"@"&amp;COUNTIF(BH$3:BH13,BH13))</f>
        <v/>
      </c>
      <c r="BH13" s="47" t="str">
        <f t="shared" si="39"/>
        <v/>
      </c>
      <c r="BI13" s="47" t="str">
        <f t="shared" si="40"/>
        <v/>
      </c>
      <c r="BJ13" s="47" t="str">
        <f t="shared" si="41"/>
        <v/>
      </c>
    </row>
    <row r="14" spans="2:62" ht="35.1" customHeight="1" x14ac:dyDescent="0.15">
      <c r="B14" s="65"/>
      <c r="C14" s="66"/>
      <c r="D14" s="84"/>
      <c r="E14" s="67"/>
      <c r="I14" s="91" t="str">
        <f>IF(J14="","",COUNT(J$3:J14))</f>
        <v/>
      </c>
      <c r="J14" s="92" t="str">
        <f t="shared" si="14"/>
        <v/>
      </c>
      <c r="K14" s="104" t="str">
        <f>IFERROR(IF(J14="",IF(COUNT(N$3:N$1048576)=COUNT(N$3:N14),IF(N14="","",INDEX(J$3:J14,MATCH(MAX(I$3:I14),I$3:I14,0),0)),INDEX(J$3:J14,MATCH(MAX(I$3:I14),I$3:I14,0),0)),J14),"")</f>
        <v/>
      </c>
      <c r="L14" s="102" t="str">
        <f>IF(M14="","",COUNT(M$3:M14))</f>
        <v/>
      </c>
      <c r="M14" s="91" t="str">
        <f t="shared" si="15"/>
        <v/>
      </c>
      <c r="N14" s="105" t="str">
        <f>IFERROR(IF(COUNTA($B14:$E14)=0,"",IF(M14="",INDEX(M$3:M14,MATCH(MAX(L$3:L14),L$3:L14,0),0),M14)),"")</f>
        <v/>
      </c>
      <c r="O14" s="91" t="str">
        <f>IF(P14="","",COUNT(P$3:P14))</f>
        <v/>
      </c>
      <c r="P14" s="109" t="str">
        <f t="shared" si="16"/>
        <v/>
      </c>
      <c r="Q14" s="105" t="str">
        <f>IFERROR(IF(N14="","",IF(P14="",IF(AND(C14="",D14="",E14&lt;&gt;""),INDEX(P$3:P14,MATCH(MAX(O$3:O14),O$3:O14,0),0),IF(AND(N14&lt;&gt;"",P14=""),0,"")),P14)),"")</f>
        <v/>
      </c>
      <c r="R14" s="111" t="str">
        <f t="shared" si="42"/>
        <v/>
      </c>
      <c r="S14" s="106" t="str">
        <f t="shared" si="17"/>
        <v/>
      </c>
      <c r="U14" s="36" t="str">
        <f t="shared" si="18"/>
        <v/>
      </c>
      <c r="V14" s="45" t="str">
        <f t="shared" si="43"/>
        <v/>
      </c>
      <c r="W14" s="42" t="str">
        <f>IF(V14="","",RANK(V14,V$3:V$1048576,1)+COUNTIF(V$3:V14,V14)-1)</f>
        <v/>
      </c>
      <c r="X14" s="1" t="str">
        <f t="shared" si="44"/>
        <v/>
      </c>
      <c r="Y14" s="35" t="str">
        <f t="shared" si="19"/>
        <v/>
      </c>
      <c r="Z14" s="40" t="str">
        <f t="shared" si="20"/>
        <v/>
      </c>
      <c r="AA14" s="45" t="str">
        <f t="shared" si="21"/>
        <v/>
      </c>
      <c r="AB14" s="42" t="str">
        <f>IF(AA14="","",RANK(AA14,AA$3:AA$1048576,1)+COUNTIF(AA$3:AA14,AA14)-1)</f>
        <v/>
      </c>
      <c r="AC14" s="1" t="str">
        <f t="shared" si="22"/>
        <v/>
      </c>
      <c r="AD14" s="35" t="str">
        <f t="shared" si="23"/>
        <v/>
      </c>
      <c r="AE14" s="40" t="str">
        <f t="shared" si="24"/>
        <v/>
      </c>
      <c r="AF14" s="45" t="str">
        <f t="shared" si="21"/>
        <v/>
      </c>
      <c r="AG14" s="42" t="str">
        <f>IF(AF14="","",RANK(AF14,AF$3:AF$1048576,1)+COUNTIF(AF$3:AF14,AF14)-1)</f>
        <v/>
      </c>
      <c r="AH14" s="1" t="str">
        <f t="shared" si="26"/>
        <v/>
      </c>
      <c r="AI14" s="35" t="str">
        <f t="shared" si="27"/>
        <v/>
      </c>
      <c r="AJ14" s="40" t="str">
        <f t="shared" si="28"/>
        <v/>
      </c>
      <c r="AK14" s="45" t="str">
        <f t="shared" si="21"/>
        <v/>
      </c>
      <c r="AL14" s="42" t="str">
        <f>IF(AK14="","",RANK(AK14,AK$3:AK$1048576,1)+COUNTIF(AK$3:AK14,AK14)-1)</f>
        <v/>
      </c>
      <c r="AM14" s="1" t="str">
        <f t="shared" si="30"/>
        <v/>
      </c>
      <c r="AN14" s="35" t="str">
        <f t="shared" si="31"/>
        <v/>
      </c>
      <c r="AO14" s="40" t="str">
        <f t="shared" si="32"/>
        <v/>
      </c>
      <c r="AQ14" s="9">
        <v>12</v>
      </c>
      <c r="AR14" s="47" t="str">
        <f>IF(AS14="","",AS14&amp;"@"&amp;COUNTIF(AS$3:AS14,AS14))</f>
        <v/>
      </c>
      <c r="AS14" s="47" t="str">
        <f t="shared" si="45"/>
        <v/>
      </c>
      <c r="AT14" s="47" t="str">
        <f t="shared" si="46"/>
        <v/>
      </c>
      <c r="AU14" s="49" t="str">
        <f t="shared" si="47"/>
        <v/>
      </c>
      <c r="AV14" s="52">
        <v>12</v>
      </c>
      <c r="AW14" s="47" t="str">
        <f>IF(AX14="","",AX14&amp;"@"&amp;COUNTIF(AX$3:AX14,AX14))</f>
        <v/>
      </c>
      <c r="AX14" s="47" t="str">
        <f t="shared" si="33"/>
        <v/>
      </c>
      <c r="AY14" s="47" t="str">
        <f t="shared" si="34"/>
        <v/>
      </c>
      <c r="AZ14" s="47" t="str">
        <f t="shared" si="35"/>
        <v/>
      </c>
      <c r="BA14" s="52">
        <v>12</v>
      </c>
      <c r="BB14" s="47" t="str">
        <f>IF(BC14="","",BC14&amp;"@"&amp;COUNTIF(BC$3:BC14,BC14))</f>
        <v/>
      </c>
      <c r="BC14" s="47" t="str">
        <f t="shared" si="36"/>
        <v/>
      </c>
      <c r="BD14" s="47" t="str">
        <f t="shared" si="37"/>
        <v/>
      </c>
      <c r="BE14" s="47" t="str">
        <f t="shared" si="38"/>
        <v/>
      </c>
      <c r="BF14" s="52">
        <v>12</v>
      </c>
      <c r="BG14" s="47" t="str">
        <f>IF(BH14="","",BH14&amp;"@"&amp;COUNTIF(BH$3:BH14,BH14))</f>
        <v/>
      </c>
      <c r="BH14" s="47" t="str">
        <f t="shared" si="39"/>
        <v/>
      </c>
      <c r="BI14" s="47" t="str">
        <f t="shared" si="40"/>
        <v/>
      </c>
      <c r="BJ14" s="47" t="str">
        <f t="shared" si="41"/>
        <v/>
      </c>
    </row>
    <row r="15" spans="2:62" ht="35.1" customHeight="1" x14ac:dyDescent="0.15">
      <c r="B15" s="65"/>
      <c r="C15" s="66"/>
      <c r="D15" s="84"/>
      <c r="E15" s="67"/>
      <c r="I15" s="91" t="str">
        <f>IF(J15="","",COUNT(J$3:J15))</f>
        <v/>
      </c>
      <c r="J15" s="92" t="str">
        <f t="shared" si="14"/>
        <v/>
      </c>
      <c r="K15" s="104" t="str">
        <f>IFERROR(IF(J15="",IF(COUNT(N$3:N$1048576)=COUNT(N$3:N15),IF(N15="","",INDEX(J$3:J15,MATCH(MAX(I$3:I15),I$3:I15,0),0)),INDEX(J$3:J15,MATCH(MAX(I$3:I15),I$3:I15,0),0)),J15),"")</f>
        <v/>
      </c>
      <c r="L15" s="102" t="str">
        <f>IF(M15="","",COUNT(M$3:M15))</f>
        <v/>
      </c>
      <c r="M15" s="91" t="str">
        <f t="shared" si="15"/>
        <v/>
      </c>
      <c r="N15" s="105" t="str">
        <f>IFERROR(IF(COUNTA($B15:$E15)=0,"",IF(M15="",INDEX(M$3:M15,MATCH(MAX(L$3:L15),L$3:L15,0),0),M15)),"")</f>
        <v/>
      </c>
      <c r="O15" s="91" t="str">
        <f>IF(P15="","",COUNT(P$3:P15))</f>
        <v/>
      </c>
      <c r="P15" s="109" t="str">
        <f t="shared" si="16"/>
        <v/>
      </c>
      <c r="Q15" s="105" t="str">
        <f>IFERROR(IF(N15="","",IF(P15="",IF(AND(C15="",D15="",E15&lt;&gt;""),INDEX(P$3:P15,MATCH(MAX(O$3:O15),O$3:O15,0),0),IF(AND(N15&lt;&gt;"",P15=""),0,"")),P15)),"")</f>
        <v/>
      </c>
      <c r="R15" s="111" t="str">
        <f t="shared" si="42"/>
        <v/>
      </c>
      <c r="S15" s="106" t="str">
        <f t="shared" si="17"/>
        <v/>
      </c>
      <c r="U15" s="36" t="str">
        <f t="shared" si="18"/>
        <v/>
      </c>
      <c r="V15" s="45" t="str">
        <f t="shared" si="43"/>
        <v/>
      </c>
      <c r="W15" s="42" t="str">
        <f>IF(V15="","",RANK(V15,V$3:V$1048576,1)+COUNTIF(V$3:V15,V15)-1)</f>
        <v/>
      </c>
      <c r="X15" s="1" t="str">
        <f t="shared" si="44"/>
        <v/>
      </c>
      <c r="Y15" s="35" t="str">
        <f t="shared" si="19"/>
        <v/>
      </c>
      <c r="Z15" s="40" t="str">
        <f t="shared" si="20"/>
        <v/>
      </c>
      <c r="AA15" s="45" t="str">
        <f t="shared" si="21"/>
        <v/>
      </c>
      <c r="AB15" s="42" t="str">
        <f>IF(AA15="","",RANK(AA15,AA$3:AA$1048576,1)+COUNTIF(AA$3:AA15,AA15)-1)</f>
        <v/>
      </c>
      <c r="AC15" s="1" t="str">
        <f t="shared" si="22"/>
        <v/>
      </c>
      <c r="AD15" s="35" t="str">
        <f t="shared" si="23"/>
        <v/>
      </c>
      <c r="AE15" s="40" t="str">
        <f t="shared" si="24"/>
        <v/>
      </c>
      <c r="AF15" s="45" t="str">
        <f t="shared" si="21"/>
        <v/>
      </c>
      <c r="AG15" s="42" t="str">
        <f>IF(AF15="","",RANK(AF15,AF$3:AF$1048576,1)+COUNTIF(AF$3:AF15,AF15)-1)</f>
        <v/>
      </c>
      <c r="AH15" s="1" t="str">
        <f t="shared" si="26"/>
        <v/>
      </c>
      <c r="AI15" s="35" t="str">
        <f t="shared" si="27"/>
        <v/>
      </c>
      <c r="AJ15" s="40" t="str">
        <f t="shared" si="28"/>
        <v/>
      </c>
      <c r="AK15" s="45" t="str">
        <f t="shared" si="21"/>
        <v/>
      </c>
      <c r="AL15" s="42" t="str">
        <f>IF(AK15="","",RANK(AK15,AK$3:AK$1048576,1)+COUNTIF(AK$3:AK15,AK15)-1)</f>
        <v/>
      </c>
      <c r="AM15" s="1" t="str">
        <f t="shared" si="30"/>
        <v/>
      </c>
      <c r="AN15" s="35" t="str">
        <f t="shared" si="31"/>
        <v/>
      </c>
      <c r="AO15" s="40" t="str">
        <f t="shared" si="32"/>
        <v/>
      </c>
      <c r="AQ15" s="9">
        <v>13</v>
      </c>
      <c r="AR15" s="47" t="str">
        <f>IF(AS15="","",AS15&amp;"@"&amp;COUNTIF(AS$3:AS15,AS15))</f>
        <v/>
      </c>
      <c r="AS15" s="47" t="str">
        <f t="shared" si="45"/>
        <v/>
      </c>
      <c r="AT15" s="47" t="str">
        <f t="shared" si="46"/>
        <v/>
      </c>
      <c r="AU15" s="49" t="str">
        <f t="shared" si="47"/>
        <v/>
      </c>
      <c r="AV15" s="52">
        <v>13</v>
      </c>
      <c r="AW15" s="47" t="str">
        <f>IF(AX15="","",AX15&amp;"@"&amp;COUNTIF(AX$3:AX15,AX15))</f>
        <v/>
      </c>
      <c r="AX15" s="47" t="str">
        <f t="shared" si="33"/>
        <v/>
      </c>
      <c r="AY15" s="47" t="str">
        <f t="shared" si="34"/>
        <v/>
      </c>
      <c r="AZ15" s="47" t="str">
        <f t="shared" si="35"/>
        <v/>
      </c>
      <c r="BA15" s="52">
        <v>13</v>
      </c>
      <c r="BB15" s="47" t="str">
        <f>IF(BC15="","",BC15&amp;"@"&amp;COUNTIF(BC$3:BC15,BC15))</f>
        <v/>
      </c>
      <c r="BC15" s="47" t="str">
        <f t="shared" si="36"/>
        <v/>
      </c>
      <c r="BD15" s="47" t="str">
        <f t="shared" si="37"/>
        <v/>
      </c>
      <c r="BE15" s="47" t="str">
        <f t="shared" si="38"/>
        <v/>
      </c>
      <c r="BF15" s="52">
        <v>13</v>
      </c>
      <c r="BG15" s="47" t="str">
        <f>IF(BH15="","",BH15&amp;"@"&amp;COUNTIF(BH$3:BH15,BH15))</f>
        <v/>
      </c>
      <c r="BH15" s="47" t="str">
        <f t="shared" si="39"/>
        <v/>
      </c>
      <c r="BI15" s="47" t="str">
        <f t="shared" si="40"/>
        <v/>
      </c>
      <c r="BJ15" s="47" t="str">
        <f t="shared" si="41"/>
        <v/>
      </c>
    </row>
    <row r="16" spans="2:62" ht="35.1" customHeight="1" x14ac:dyDescent="0.15">
      <c r="B16" s="65"/>
      <c r="C16" s="66"/>
      <c r="D16" s="84"/>
      <c r="E16" s="67"/>
      <c r="I16" s="91" t="str">
        <f>IF(J16="","",COUNT(J$3:J16))</f>
        <v/>
      </c>
      <c r="J16" s="92" t="str">
        <f t="shared" si="14"/>
        <v/>
      </c>
      <c r="K16" s="104" t="str">
        <f>IFERROR(IF(J16="",IF(COUNT(N$3:N$1048576)=COUNT(N$3:N16),IF(N16="","",INDEX(J$3:J16,MATCH(MAX(I$3:I16),I$3:I16,0),0)),INDEX(J$3:J16,MATCH(MAX(I$3:I16),I$3:I16,0),0)),J16),"")</f>
        <v/>
      </c>
      <c r="L16" s="102" t="str">
        <f>IF(M16="","",COUNT(M$3:M16))</f>
        <v/>
      </c>
      <c r="M16" s="91" t="str">
        <f t="shared" si="15"/>
        <v/>
      </c>
      <c r="N16" s="105" t="str">
        <f>IFERROR(IF(COUNTA($B16:$E16)=0,"",IF(M16="",INDEX(M$3:M16,MATCH(MAX(L$3:L16),L$3:L16,0),0),M16)),"")</f>
        <v/>
      </c>
      <c r="O16" s="91" t="str">
        <f>IF(P16="","",COUNT(P$3:P16))</f>
        <v/>
      </c>
      <c r="P16" s="109" t="str">
        <f t="shared" si="16"/>
        <v/>
      </c>
      <c r="Q16" s="105" t="str">
        <f>IFERROR(IF(N16="","",IF(P16="",IF(AND(C16="",D16="",E16&lt;&gt;""),INDEX(P$3:P16,MATCH(MAX(O$3:O16),O$3:O16,0),0),IF(AND(N16&lt;&gt;"",P16=""),0,"")),P16)),"")</f>
        <v/>
      </c>
      <c r="R16" s="111" t="str">
        <f t="shared" si="42"/>
        <v/>
      </c>
      <c r="S16" s="106" t="str">
        <f t="shared" si="17"/>
        <v/>
      </c>
      <c r="U16" s="36" t="str">
        <f t="shared" si="18"/>
        <v/>
      </c>
      <c r="V16" s="45" t="str">
        <f t="shared" si="43"/>
        <v/>
      </c>
      <c r="W16" s="42" t="str">
        <f>IF(V16="","",RANK(V16,V$3:V$1048576,1)+COUNTIF(V$3:V16,V16)-1)</f>
        <v/>
      </c>
      <c r="X16" s="1" t="str">
        <f t="shared" si="44"/>
        <v/>
      </c>
      <c r="Y16" s="35" t="str">
        <f t="shared" si="19"/>
        <v/>
      </c>
      <c r="Z16" s="40" t="str">
        <f t="shared" si="20"/>
        <v/>
      </c>
      <c r="AA16" s="45" t="str">
        <f t="shared" si="21"/>
        <v/>
      </c>
      <c r="AB16" s="42" t="str">
        <f>IF(AA16="","",RANK(AA16,AA$3:AA$1048576,1)+COUNTIF(AA$3:AA16,AA16)-1)</f>
        <v/>
      </c>
      <c r="AC16" s="1" t="str">
        <f t="shared" si="22"/>
        <v/>
      </c>
      <c r="AD16" s="35" t="str">
        <f t="shared" si="23"/>
        <v/>
      </c>
      <c r="AE16" s="40" t="str">
        <f t="shared" si="24"/>
        <v/>
      </c>
      <c r="AF16" s="45" t="str">
        <f t="shared" si="21"/>
        <v/>
      </c>
      <c r="AG16" s="42" t="str">
        <f>IF(AF16="","",RANK(AF16,AF$3:AF$1048576,1)+COUNTIF(AF$3:AF16,AF16)-1)</f>
        <v/>
      </c>
      <c r="AH16" s="1" t="str">
        <f t="shared" si="26"/>
        <v/>
      </c>
      <c r="AI16" s="35" t="str">
        <f t="shared" si="27"/>
        <v/>
      </c>
      <c r="AJ16" s="40" t="str">
        <f t="shared" si="28"/>
        <v/>
      </c>
      <c r="AK16" s="45" t="str">
        <f t="shared" si="21"/>
        <v/>
      </c>
      <c r="AL16" s="42" t="str">
        <f>IF(AK16="","",RANK(AK16,AK$3:AK$1048576,1)+COUNTIF(AK$3:AK16,AK16)-1)</f>
        <v/>
      </c>
      <c r="AM16" s="1" t="str">
        <f t="shared" si="30"/>
        <v/>
      </c>
      <c r="AN16" s="35" t="str">
        <f t="shared" si="31"/>
        <v/>
      </c>
      <c r="AO16" s="40" t="str">
        <f t="shared" si="32"/>
        <v/>
      </c>
      <c r="AQ16" s="9">
        <v>14</v>
      </c>
      <c r="AR16" s="47" t="str">
        <f>IF(AS16="","",AS16&amp;"@"&amp;COUNTIF(AS$3:AS16,AS16))</f>
        <v/>
      </c>
      <c r="AS16" s="47" t="str">
        <f t="shared" si="45"/>
        <v/>
      </c>
      <c r="AT16" s="47" t="str">
        <f t="shared" si="46"/>
        <v/>
      </c>
      <c r="AU16" s="49" t="str">
        <f t="shared" si="47"/>
        <v/>
      </c>
      <c r="AV16" s="52">
        <v>14</v>
      </c>
      <c r="AW16" s="47" t="str">
        <f>IF(AX16="","",AX16&amp;"@"&amp;COUNTIF(AX$3:AX16,AX16))</f>
        <v/>
      </c>
      <c r="AX16" s="47" t="str">
        <f t="shared" si="33"/>
        <v/>
      </c>
      <c r="AY16" s="47" t="str">
        <f t="shared" si="34"/>
        <v/>
      </c>
      <c r="AZ16" s="47" t="str">
        <f t="shared" si="35"/>
        <v/>
      </c>
      <c r="BA16" s="52">
        <v>14</v>
      </c>
      <c r="BB16" s="47" t="str">
        <f>IF(BC16="","",BC16&amp;"@"&amp;COUNTIF(BC$3:BC16,BC16))</f>
        <v/>
      </c>
      <c r="BC16" s="47" t="str">
        <f t="shared" si="36"/>
        <v/>
      </c>
      <c r="BD16" s="47" t="str">
        <f t="shared" si="37"/>
        <v/>
      </c>
      <c r="BE16" s="47" t="str">
        <f t="shared" si="38"/>
        <v/>
      </c>
      <c r="BF16" s="52">
        <v>14</v>
      </c>
      <c r="BG16" s="47" t="str">
        <f>IF(BH16="","",BH16&amp;"@"&amp;COUNTIF(BH$3:BH16,BH16))</f>
        <v/>
      </c>
      <c r="BH16" s="47" t="str">
        <f t="shared" si="39"/>
        <v/>
      </c>
      <c r="BI16" s="47" t="str">
        <f t="shared" si="40"/>
        <v/>
      </c>
      <c r="BJ16" s="47" t="str">
        <f t="shared" si="41"/>
        <v/>
      </c>
    </row>
    <row r="17" spans="2:62" ht="35.1" customHeight="1" x14ac:dyDescent="0.15">
      <c r="B17" s="65"/>
      <c r="C17" s="66"/>
      <c r="D17" s="84"/>
      <c r="E17" s="67"/>
      <c r="I17" s="91" t="str">
        <f>IF(J17="","",COUNT(J$3:J17))</f>
        <v/>
      </c>
      <c r="J17" s="92" t="str">
        <f t="shared" si="14"/>
        <v/>
      </c>
      <c r="K17" s="104" t="str">
        <f>IFERROR(IF(J17="",IF(COUNT(N$3:N$1048576)=COUNT(N$3:N17),IF(N17="","",INDEX(J$3:J17,MATCH(MAX(I$3:I17),I$3:I17,0),0)),INDEX(J$3:J17,MATCH(MAX(I$3:I17),I$3:I17,0),0)),J17),"")</f>
        <v/>
      </c>
      <c r="L17" s="102" t="str">
        <f>IF(M17="","",COUNT(M$3:M17))</f>
        <v/>
      </c>
      <c r="M17" s="91" t="str">
        <f t="shared" si="15"/>
        <v/>
      </c>
      <c r="N17" s="105" t="str">
        <f>IFERROR(IF(COUNTA($B17:$E17)=0,"",IF(M17="",INDEX(M$3:M17,MATCH(MAX(L$3:L17),L$3:L17,0),0),M17)),"")</f>
        <v/>
      </c>
      <c r="O17" s="91" t="str">
        <f>IF(P17="","",COUNT(P$3:P17))</f>
        <v/>
      </c>
      <c r="P17" s="109" t="str">
        <f t="shared" si="16"/>
        <v/>
      </c>
      <c r="Q17" s="105" t="str">
        <f>IFERROR(IF(N17="","",IF(P17="",IF(AND(C17="",D17="",E17&lt;&gt;""),INDEX(P$3:P17,MATCH(MAX(O$3:O17),O$3:O17,0),0),IF(AND(N17&lt;&gt;"",P17=""),0,"")),P17)),"")</f>
        <v/>
      </c>
      <c r="R17" s="111" t="str">
        <f t="shared" si="42"/>
        <v/>
      </c>
      <c r="S17" s="106" t="str">
        <f t="shared" si="17"/>
        <v/>
      </c>
      <c r="U17" s="36" t="str">
        <f t="shared" si="18"/>
        <v/>
      </c>
      <c r="V17" s="45" t="str">
        <f t="shared" si="43"/>
        <v/>
      </c>
      <c r="W17" s="42" t="str">
        <f>IF(V17="","",RANK(V17,V$3:V$1048576,1)+COUNTIF(V$3:V17,V17)-1)</f>
        <v/>
      </c>
      <c r="X17" s="1" t="str">
        <f t="shared" si="44"/>
        <v/>
      </c>
      <c r="Y17" s="35" t="str">
        <f t="shared" si="19"/>
        <v/>
      </c>
      <c r="Z17" s="40" t="str">
        <f t="shared" si="20"/>
        <v/>
      </c>
      <c r="AA17" s="45" t="str">
        <f t="shared" si="21"/>
        <v/>
      </c>
      <c r="AB17" s="42" t="str">
        <f>IF(AA17="","",RANK(AA17,AA$3:AA$1048576,1)+COUNTIF(AA$3:AA17,AA17)-1)</f>
        <v/>
      </c>
      <c r="AC17" s="1" t="str">
        <f t="shared" si="22"/>
        <v/>
      </c>
      <c r="AD17" s="35" t="str">
        <f t="shared" si="23"/>
        <v/>
      </c>
      <c r="AE17" s="40" t="str">
        <f t="shared" si="24"/>
        <v/>
      </c>
      <c r="AF17" s="45" t="str">
        <f t="shared" si="21"/>
        <v/>
      </c>
      <c r="AG17" s="42" t="str">
        <f>IF(AF17="","",RANK(AF17,AF$3:AF$1048576,1)+COUNTIF(AF$3:AF17,AF17)-1)</f>
        <v/>
      </c>
      <c r="AH17" s="1" t="str">
        <f t="shared" si="26"/>
        <v/>
      </c>
      <c r="AI17" s="35" t="str">
        <f t="shared" si="27"/>
        <v/>
      </c>
      <c r="AJ17" s="40" t="str">
        <f t="shared" si="28"/>
        <v/>
      </c>
      <c r="AK17" s="45" t="str">
        <f t="shared" si="21"/>
        <v/>
      </c>
      <c r="AL17" s="42" t="str">
        <f>IF(AK17="","",RANK(AK17,AK$3:AK$1048576,1)+COUNTIF(AK$3:AK17,AK17)-1)</f>
        <v/>
      </c>
      <c r="AM17" s="1" t="str">
        <f t="shared" si="30"/>
        <v/>
      </c>
      <c r="AN17" s="35" t="str">
        <f t="shared" si="31"/>
        <v/>
      </c>
      <c r="AO17" s="40" t="str">
        <f t="shared" si="32"/>
        <v/>
      </c>
      <c r="AQ17" s="9">
        <v>15</v>
      </c>
      <c r="AR17" s="47" t="str">
        <f>IF(AS17="","",AS17&amp;"@"&amp;COUNTIF(AS$3:AS17,AS17))</f>
        <v/>
      </c>
      <c r="AS17" s="47" t="str">
        <f t="shared" si="45"/>
        <v/>
      </c>
      <c r="AT17" s="47" t="str">
        <f t="shared" si="46"/>
        <v/>
      </c>
      <c r="AU17" s="49" t="str">
        <f t="shared" si="47"/>
        <v/>
      </c>
      <c r="AV17" s="52">
        <v>15</v>
      </c>
      <c r="AW17" s="47" t="str">
        <f>IF(AX17="","",AX17&amp;"@"&amp;COUNTIF(AX$3:AX17,AX17))</f>
        <v/>
      </c>
      <c r="AX17" s="47" t="str">
        <f t="shared" si="33"/>
        <v/>
      </c>
      <c r="AY17" s="47" t="str">
        <f t="shared" si="34"/>
        <v/>
      </c>
      <c r="AZ17" s="47" t="str">
        <f t="shared" si="35"/>
        <v/>
      </c>
      <c r="BA17" s="52">
        <v>15</v>
      </c>
      <c r="BB17" s="47" t="str">
        <f>IF(BC17="","",BC17&amp;"@"&amp;COUNTIF(BC$3:BC17,BC17))</f>
        <v/>
      </c>
      <c r="BC17" s="47" t="str">
        <f t="shared" si="36"/>
        <v/>
      </c>
      <c r="BD17" s="47" t="str">
        <f t="shared" si="37"/>
        <v/>
      </c>
      <c r="BE17" s="47" t="str">
        <f t="shared" si="38"/>
        <v/>
      </c>
      <c r="BF17" s="52">
        <v>15</v>
      </c>
      <c r="BG17" s="47" t="str">
        <f>IF(BH17="","",BH17&amp;"@"&amp;COUNTIF(BH$3:BH17,BH17))</f>
        <v/>
      </c>
      <c r="BH17" s="47" t="str">
        <f t="shared" si="39"/>
        <v/>
      </c>
      <c r="BI17" s="47" t="str">
        <f t="shared" si="40"/>
        <v/>
      </c>
      <c r="BJ17" s="47" t="str">
        <f t="shared" si="41"/>
        <v/>
      </c>
    </row>
    <row r="18" spans="2:62" ht="35.1" customHeight="1" x14ac:dyDescent="0.15">
      <c r="B18" s="65"/>
      <c r="C18" s="66"/>
      <c r="D18" s="84"/>
      <c r="E18" s="67"/>
      <c r="I18" s="91" t="str">
        <f>IF(J18="","",COUNT(J$3:J18))</f>
        <v/>
      </c>
      <c r="J18" s="92" t="str">
        <f t="shared" si="14"/>
        <v/>
      </c>
      <c r="K18" s="104" t="str">
        <f>IFERROR(IF(J18="",IF(COUNT(N$3:N$1048576)=COUNT(N$3:N18),IF(N18="","",INDEX(J$3:J18,MATCH(MAX(I$3:I18),I$3:I18,0),0)),INDEX(J$3:J18,MATCH(MAX(I$3:I18),I$3:I18,0),0)),J18),"")</f>
        <v/>
      </c>
      <c r="L18" s="102" t="str">
        <f>IF(M18="","",COUNT(M$3:M18))</f>
        <v/>
      </c>
      <c r="M18" s="91" t="str">
        <f t="shared" si="15"/>
        <v/>
      </c>
      <c r="N18" s="105" t="str">
        <f>IFERROR(IF(COUNTA($B18:$E18)=0,"",IF(M18="",INDEX(M$3:M18,MATCH(MAX(L$3:L18),L$3:L18,0),0),M18)),"")</f>
        <v/>
      </c>
      <c r="O18" s="91" t="str">
        <f>IF(P18="","",COUNT(P$3:P18))</f>
        <v/>
      </c>
      <c r="P18" s="109" t="str">
        <f t="shared" si="16"/>
        <v/>
      </c>
      <c r="Q18" s="105" t="str">
        <f>IFERROR(IF(N18="","",IF(P18="",IF(AND(C18="",D18="",E18&lt;&gt;""),INDEX(P$3:P18,MATCH(MAX(O$3:O18),O$3:O18,0),0),IF(AND(N18&lt;&gt;"",P18=""),0,"")),P18)),"")</f>
        <v/>
      </c>
      <c r="R18" s="111" t="str">
        <f t="shared" si="42"/>
        <v/>
      </c>
      <c r="S18" s="106" t="str">
        <f t="shared" si="17"/>
        <v/>
      </c>
      <c r="U18" s="36" t="str">
        <f t="shared" si="18"/>
        <v/>
      </c>
      <c r="V18" s="45" t="str">
        <f t="shared" si="43"/>
        <v/>
      </c>
      <c r="W18" s="42" t="str">
        <f>IF(V18="","",RANK(V18,V$3:V$1048576,1)+COUNTIF(V$3:V18,V18)-1)</f>
        <v/>
      </c>
      <c r="X18" s="1" t="str">
        <f t="shared" si="44"/>
        <v/>
      </c>
      <c r="Y18" s="35" t="str">
        <f t="shared" si="19"/>
        <v/>
      </c>
      <c r="Z18" s="40" t="str">
        <f t="shared" si="20"/>
        <v/>
      </c>
      <c r="AA18" s="45" t="str">
        <f t="shared" si="21"/>
        <v/>
      </c>
      <c r="AB18" s="42" t="str">
        <f>IF(AA18="","",RANK(AA18,AA$3:AA$1048576,1)+COUNTIF(AA$3:AA18,AA18)-1)</f>
        <v/>
      </c>
      <c r="AC18" s="1" t="str">
        <f t="shared" si="22"/>
        <v/>
      </c>
      <c r="AD18" s="35" t="str">
        <f t="shared" si="23"/>
        <v/>
      </c>
      <c r="AE18" s="40" t="str">
        <f t="shared" si="24"/>
        <v/>
      </c>
      <c r="AF18" s="45" t="str">
        <f t="shared" si="21"/>
        <v/>
      </c>
      <c r="AG18" s="42" t="str">
        <f>IF(AF18="","",RANK(AF18,AF$3:AF$1048576,1)+COUNTIF(AF$3:AF18,AF18)-1)</f>
        <v/>
      </c>
      <c r="AH18" s="1" t="str">
        <f t="shared" si="26"/>
        <v/>
      </c>
      <c r="AI18" s="35" t="str">
        <f t="shared" si="27"/>
        <v/>
      </c>
      <c r="AJ18" s="40" t="str">
        <f t="shared" si="28"/>
        <v/>
      </c>
      <c r="AK18" s="45" t="str">
        <f t="shared" si="21"/>
        <v/>
      </c>
      <c r="AL18" s="42" t="str">
        <f>IF(AK18="","",RANK(AK18,AK$3:AK$1048576,1)+COUNTIF(AK$3:AK18,AK18)-1)</f>
        <v/>
      </c>
      <c r="AM18" s="1" t="str">
        <f t="shared" si="30"/>
        <v/>
      </c>
      <c r="AN18" s="35" t="str">
        <f t="shared" si="31"/>
        <v/>
      </c>
      <c r="AO18" s="40" t="str">
        <f t="shared" si="32"/>
        <v/>
      </c>
      <c r="AQ18" s="9">
        <v>16</v>
      </c>
      <c r="AR18" s="47" t="str">
        <f>IF(AS18="","",AS18&amp;"@"&amp;COUNTIF(AS$3:AS18,AS18))</f>
        <v/>
      </c>
      <c r="AS18" s="47" t="str">
        <f t="shared" si="45"/>
        <v/>
      </c>
      <c r="AT18" s="47" t="str">
        <f t="shared" si="46"/>
        <v/>
      </c>
      <c r="AU18" s="49" t="str">
        <f t="shared" si="47"/>
        <v/>
      </c>
      <c r="AV18" s="52">
        <v>16</v>
      </c>
      <c r="AW18" s="47" t="str">
        <f>IF(AX18="","",AX18&amp;"@"&amp;COUNTIF(AX$3:AX18,AX18))</f>
        <v/>
      </c>
      <c r="AX18" s="47" t="str">
        <f t="shared" si="33"/>
        <v/>
      </c>
      <c r="AY18" s="47" t="str">
        <f t="shared" si="34"/>
        <v/>
      </c>
      <c r="AZ18" s="47" t="str">
        <f t="shared" si="35"/>
        <v/>
      </c>
      <c r="BA18" s="52">
        <v>16</v>
      </c>
      <c r="BB18" s="47" t="str">
        <f>IF(BC18="","",BC18&amp;"@"&amp;COUNTIF(BC$3:BC18,BC18))</f>
        <v/>
      </c>
      <c r="BC18" s="47" t="str">
        <f t="shared" si="36"/>
        <v/>
      </c>
      <c r="BD18" s="47" t="str">
        <f t="shared" si="37"/>
        <v/>
      </c>
      <c r="BE18" s="47" t="str">
        <f t="shared" si="38"/>
        <v/>
      </c>
      <c r="BF18" s="52">
        <v>16</v>
      </c>
      <c r="BG18" s="47" t="str">
        <f>IF(BH18="","",BH18&amp;"@"&amp;COUNTIF(BH$3:BH18,BH18))</f>
        <v/>
      </c>
      <c r="BH18" s="47" t="str">
        <f t="shared" si="39"/>
        <v/>
      </c>
      <c r="BI18" s="47" t="str">
        <f t="shared" si="40"/>
        <v/>
      </c>
      <c r="BJ18" s="47" t="str">
        <f t="shared" si="41"/>
        <v/>
      </c>
    </row>
    <row r="19" spans="2:62" ht="35.1" customHeight="1" x14ac:dyDescent="0.15">
      <c r="B19" s="65"/>
      <c r="C19" s="66"/>
      <c r="D19" s="84"/>
      <c r="E19" s="67"/>
      <c r="I19" s="91" t="str">
        <f>IF(J19="","",COUNT(J$3:J19))</f>
        <v/>
      </c>
      <c r="J19" s="92" t="str">
        <f t="shared" si="14"/>
        <v/>
      </c>
      <c r="K19" s="104" t="str">
        <f>IFERROR(IF(J19="",IF(COUNT(N$3:N$1048576)=COUNT(N$3:N19),IF(N19="","",INDEX(J$3:J19,MATCH(MAX(I$3:I19),I$3:I19,0),0)),INDEX(J$3:J19,MATCH(MAX(I$3:I19),I$3:I19,0),0)),J19),"")</f>
        <v/>
      </c>
      <c r="L19" s="102" t="str">
        <f>IF(M19="","",COUNT(M$3:M19))</f>
        <v/>
      </c>
      <c r="M19" s="91" t="str">
        <f t="shared" si="15"/>
        <v/>
      </c>
      <c r="N19" s="105" t="str">
        <f>IFERROR(IF(COUNTA($B19:$E19)=0,"",IF(M19="",INDEX(M$3:M19,MATCH(MAX(L$3:L19),L$3:L19,0),0),M19)),"")</f>
        <v/>
      </c>
      <c r="O19" s="91" t="str">
        <f>IF(P19="","",COUNT(P$3:P19))</f>
        <v/>
      </c>
      <c r="P19" s="109" t="str">
        <f t="shared" si="16"/>
        <v/>
      </c>
      <c r="Q19" s="105" t="str">
        <f>IFERROR(IF(N19="","",IF(P19="",IF(AND(C19="",D19="",E19&lt;&gt;""),INDEX(P$3:P19,MATCH(MAX(O$3:O19),O$3:O19,0),0),IF(AND(N19&lt;&gt;"",P19=""),0,"")),P19)),"")</f>
        <v/>
      </c>
      <c r="R19" s="111" t="str">
        <f t="shared" si="42"/>
        <v/>
      </c>
      <c r="S19" s="106" t="str">
        <f t="shared" si="17"/>
        <v/>
      </c>
      <c r="U19" s="36" t="str">
        <f t="shared" si="18"/>
        <v/>
      </c>
      <c r="V19" s="45" t="str">
        <f t="shared" si="43"/>
        <v/>
      </c>
      <c r="W19" s="42" t="str">
        <f>IF(V19="","",RANK(V19,V$3:V$1048576,1)+COUNTIF(V$3:V19,V19)-1)</f>
        <v/>
      </c>
      <c r="X19" s="1" t="str">
        <f t="shared" si="44"/>
        <v/>
      </c>
      <c r="Y19" s="35" t="str">
        <f t="shared" si="19"/>
        <v/>
      </c>
      <c r="Z19" s="40" t="str">
        <f t="shared" si="20"/>
        <v/>
      </c>
      <c r="AA19" s="45" t="str">
        <f t="shared" ref="AA19:AK34" si="48">IF(OR($U19="",$U19&lt;&gt;AA$2),"",$R19)</f>
        <v/>
      </c>
      <c r="AB19" s="42" t="str">
        <f>IF(AA19="","",RANK(AA19,AA$3:AA$1048576,1)+COUNTIF(AA$3:AA19,AA19)-1)</f>
        <v/>
      </c>
      <c r="AC19" s="1" t="str">
        <f t="shared" si="22"/>
        <v/>
      </c>
      <c r="AD19" s="35" t="str">
        <f t="shared" si="23"/>
        <v/>
      </c>
      <c r="AE19" s="40" t="str">
        <f t="shared" si="24"/>
        <v/>
      </c>
      <c r="AF19" s="45" t="str">
        <f t="shared" si="48"/>
        <v/>
      </c>
      <c r="AG19" s="42" t="str">
        <f>IF(AF19="","",RANK(AF19,AF$3:AF$1048576,1)+COUNTIF(AF$3:AF19,AF19)-1)</f>
        <v/>
      </c>
      <c r="AH19" s="1" t="str">
        <f t="shared" si="26"/>
        <v/>
      </c>
      <c r="AI19" s="35" t="str">
        <f t="shared" si="27"/>
        <v/>
      </c>
      <c r="AJ19" s="40" t="str">
        <f t="shared" si="28"/>
        <v/>
      </c>
      <c r="AK19" s="45" t="str">
        <f t="shared" si="48"/>
        <v/>
      </c>
      <c r="AL19" s="42" t="str">
        <f>IF(AK19="","",RANK(AK19,AK$3:AK$1048576,1)+COUNTIF(AK$3:AK19,AK19)-1)</f>
        <v/>
      </c>
      <c r="AM19" s="1" t="str">
        <f t="shared" si="30"/>
        <v/>
      </c>
      <c r="AN19" s="35" t="str">
        <f t="shared" si="31"/>
        <v/>
      </c>
      <c r="AO19" s="40" t="str">
        <f t="shared" si="32"/>
        <v/>
      </c>
      <c r="AQ19" s="9">
        <v>17</v>
      </c>
      <c r="AR19" s="47" t="str">
        <f>IF(AS19="","",AS19&amp;"@"&amp;COUNTIF(AS$3:AS19,AS19))</f>
        <v/>
      </c>
      <c r="AS19" s="47" t="str">
        <f t="shared" si="45"/>
        <v/>
      </c>
      <c r="AT19" s="47" t="str">
        <f t="shared" si="46"/>
        <v/>
      </c>
      <c r="AU19" s="49" t="str">
        <f t="shared" si="47"/>
        <v/>
      </c>
      <c r="AV19" s="52">
        <v>17</v>
      </c>
      <c r="AW19" s="47" t="str">
        <f>IF(AX19="","",AX19&amp;"@"&amp;COUNTIF(AX$3:AX19,AX19))</f>
        <v/>
      </c>
      <c r="AX19" s="47" t="str">
        <f t="shared" si="33"/>
        <v/>
      </c>
      <c r="AY19" s="47" t="str">
        <f t="shared" si="34"/>
        <v/>
      </c>
      <c r="AZ19" s="47" t="str">
        <f t="shared" si="35"/>
        <v/>
      </c>
      <c r="BA19" s="52">
        <v>17</v>
      </c>
      <c r="BB19" s="47" t="str">
        <f>IF(BC19="","",BC19&amp;"@"&amp;COUNTIF(BC$3:BC19,BC19))</f>
        <v/>
      </c>
      <c r="BC19" s="47" t="str">
        <f t="shared" si="36"/>
        <v/>
      </c>
      <c r="BD19" s="47" t="str">
        <f t="shared" si="37"/>
        <v/>
      </c>
      <c r="BE19" s="47" t="str">
        <f t="shared" si="38"/>
        <v/>
      </c>
      <c r="BF19" s="52">
        <v>17</v>
      </c>
      <c r="BG19" s="47" t="str">
        <f>IF(BH19="","",BH19&amp;"@"&amp;COUNTIF(BH$3:BH19,BH19))</f>
        <v/>
      </c>
      <c r="BH19" s="47" t="str">
        <f t="shared" si="39"/>
        <v/>
      </c>
      <c r="BI19" s="47" t="str">
        <f t="shared" si="40"/>
        <v/>
      </c>
      <c r="BJ19" s="47" t="str">
        <f t="shared" si="41"/>
        <v/>
      </c>
    </row>
    <row r="20" spans="2:62" ht="35.1" customHeight="1" x14ac:dyDescent="0.15">
      <c r="B20" s="65"/>
      <c r="C20" s="66"/>
      <c r="D20" s="84"/>
      <c r="E20" s="67"/>
      <c r="I20" s="91" t="str">
        <f>IF(J20="","",COUNT(J$3:J20))</f>
        <v/>
      </c>
      <c r="J20" s="92" t="str">
        <f t="shared" si="14"/>
        <v/>
      </c>
      <c r="K20" s="104" t="str">
        <f>IFERROR(IF(J20="",IF(COUNT(N$3:N$1048576)=COUNT(N$3:N20),IF(N20="","",INDEX(J$3:J20,MATCH(MAX(I$3:I20),I$3:I20,0),0)),INDEX(J$3:J20,MATCH(MAX(I$3:I20),I$3:I20,0),0)),J20),"")</f>
        <v/>
      </c>
      <c r="L20" s="102" t="str">
        <f>IF(M20="","",COUNT(M$3:M20))</f>
        <v/>
      </c>
      <c r="M20" s="91" t="str">
        <f t="shared" si="15"/>
        <v/>
      </c>
      <c r="N20" s="105" t="str">
        <f>IFERROR(IF(COUNTA($B20:$E20)=0,"",IF(M20="",INDEX(M$3:M20,MATCH(MAX(L$3:L20),L$3:L20,0),0),M20)),"")</f>
        <v/>
      </c>
      <c r="O20" s="91" t="str">
        <f>IF(P20="","",COUNT(P$3:P20))</f>
        <v/>
      </c>
      <c r="P20" s="109" t="str">
        <f t="shared" si="16"/>
        <v/>
      </c>
      <c r="Q20" s="105" t="str">
        <f>IFERROR(IF(N20="","",IF(P20="",IF(AND(C20="",D20="",E20&lt;&gt;""),INDEX(P$3:P20,MATCH(MAX(O$3:O20),O$3:O20,0),0),IF(AND(N20&lt;&gt;"",P20=""),0,"")),P20)),"")</f>
        <v/>
      </c>
      <c r="R20" s="111" t="str">
        <f t="shared" si="42"/>
        <v/>
      </c>
      <c r="S20" s="106" t="str">
        <f t="shared" si="17"/>
        <v/>
      </c>
      <c r="U20" s="36" t="str">
        <f t="shared" si="18"/>
        <v/>
      </c>
      <c r="V20" s="45" t="str">
        <f t="shared" si="43"/>
        <v/>
      </c>
      <c r="W20" s="42" t="str">
        <f>IF(V20="","",RANK(V20,V$3:V$1048576,1)+COUNTIF(V$3:V20,V20)-1)</f>
        <v/>
      </c>
      <c r="X20" s="1" t="str">
        <f t="shared" si="44"/>
        <v/>
      </c>
      <c r="Y20" s="35" t="str">
        <f t="shared" si="19"/>
        <v/>
      </c>
      <c r="Z20" s="40" t="str">
        <f t="shared" si="20"/>
        <v/>
      </c>
      <c r="AA20" s="45" t="str">
        <f t="shared" si="48"/>
        <v/>
      </c>
      <c r="AB20" s="42" t="str">
        <f>IF(AA20="","",RANK(AA20,AA$3:AA$1048576,1)+COUNTIF(AA$3:AA20,AA20)-1)</f>
        <v/>
      </c>
      <c r="AC20" s="1" t="str">
        <f t="shared" si="22"/>
        <v/>
      </c>
      <c r="AD20" s="35" t="str">
        <f t="shared" si="23"/>
        <v/>
      </c>
      <c r="AE20" s="40" t="str">
        <f t="shared" si="24"/>
        <v/>
      </c>
      <c r="AF20" s="45" t="str">
        <f t="shared" si="48"/>
        <v/>
      </c>
      <c r="AG20" s="42" t="str">
        <f>IF(AF20="","",RANK(AF20,AF$3:AF$1048576,1)+COUNTIF(AF$3:AF20,AF20)-1)</f>
        <v/>
      </c>
      <c r="AH20" s="1" t="str">
        <f t="shared" si="26"/>
        <v/>
      </c>
      <c r="AI20" s="35" t="str">
        <f t="shared" si="27"/>
        <v/>
      </c>
      <c r="AJ20" s="40" t="str">
        <f t="shared" si="28"/>
        <v/>
      </c>
      <c r="AK20" s="45" t="str">
        <f t="shared" si="48"/>
        <v/>
      </c>
      <c r="AL20" s="42" t="str">
        <f>IF(AK20="","",RANK(AK20,AK$3:AK$1048576,1)+COUNTIF(AK$3:AK20,AK20)-1)</f>
        <v/>
      </c>
      <c r="AM20" s="1" t="str">
        <f t="shared" si="30"/>
        <v/>
      </c>
      <c r="AN20" s="35" t="str">
        <f t="shared" si="31"/>
        <v/>
      </c>
      <c r="AO20" s="40" t="str">
        <f t="shared" si="32"/>
        <v/>
      </c>
      <c r="AQ20" s="9">
        <v>18</v>
      </c>
      <c r="AR20" s="47" t="str">
        <f>IF(AS20="","",AS20&amp;"@"&amp;COUNTIF(AS$3:AS20,AS20))</f>
        <v/>
      </c>
      <c r="AS20" s="47" t="str">
        <f t="shared" si="45"/>
        <v/>
      </c>
      <c r="AT20" s="47" t="str">
        <f t="shared" si="46"/>
        <v/>
      </c>
      <c r="AU20" s="49" t="str">
        <f t="shared" si="47"/>
        <v/>
      </c>
      <c r="AV20" s="52">
        <v>18</v>
      </c>
      <c r="AW20" s="47" t="str">
        <f>IF(AX20="","",AX20&amp;"@"&amp;COUNTIF(AX$3:AX20,AX20))</f>
        <v/>
      </c>
      <c r="AX20" s="47" t="str">
        <f t="shared" si="33"/>
        <v/>
      </c>
      <c r="AY20" s="47" t="str">
        <f t="shared" si="34"/>
        <v/>
      </c>
      <c r="AZ20" s="47" t="str">
        <f t="shared" si="35"/>
        <v/>
      </c>
      <c r="BA20" s="52">
        <v>18</v>
      </c>
      <c r="BB20" s="47" t="str">
        <f>IF(BC20="","",BC20&amp;"@"&amp;COUNTIF(BC$3:BC20,BC20))</f>
        <v/>
      </c>
      <c r="BC20" s="47" t="str">
        <f t="shared" si="36"/>
        <v/>
      </c>
      <c r="BD20" s="47" t="str">
        <f t="shared" si="37"/>
        <v/>
      </c>
      <c r="BE20" s="47" t="str">
        <f t="shared" si="38"/>
        <v/>
      </c>
      <c r="BF20" s="52">
        <v>18</v>
      </c>
      <c r="BG20" s="47" t="str">
        <f>IF(BH20="","",BH20&amp;"@"&amp;COUNTIF(BH$3:BH20,BH20))</f>
        <v/>
      </c>
      <c r="BH20" s="47" t="str">
        <f t="shared" si="39"/>
        <v/>
      </c>
      <c r="BI20" s="47" t="str">
        <f t="shared" si="40"/>
        <v/>
      </c>
      <c r="BJ20" s="47" t="str">
        <f t="shared" si="41"/>
        <v/>
      </c>
    </row>
    <row r="21" spans="2:62" ht="35.1" customHeight="1" x14ac:dyDescent="0.15">
      <c r="B21" s="65"/>
      <c r="C21" s="66"/>
      <c r="D21" s="84"/>
      <c r="E21" s="67"/>
      <c r="I21" s="91" t="str">
        <f>IF(J21="","",COUNT(J$3:J21))</f>
        <v/>
      </c>
      <c r="J21" s="92" t="str">
        <f t="shared" si="14"/>
        <v/>
      </c>
      <c r="K21" s="104" t="str">
        <f>IFERROR(IF(J21="",IF(COUNT(N$3:N$1048576)=COUNT(N$3:N21),IF(N21="","",INDEX(J$3:J21,MATCH(MAX(I$3:I21),I$3:I21,0),0)),INDEX(J$3:J21,MATCH(MAX(I$3:I21),I$3:I21,0),0)),J21),"")</f>
        <v/>
      </c>
      <c r="L21" s="102" t="str">
        <f>IF(M21="","",COUNT(M$3:M21))</f>
        <v/>
      </c>
      <c r="M21" s="91" t="str">
        <f t="shared" si="15"/>
        <v/>
      </c>
      <c r="N21" s="105" t="str">
        <f>IFERROR(IF(COUNTA($B21:$E21)=0,"",IF(M21="",INDEX(M$3:M21,MATCH(MAX(L$3:L21),L$3:L21,0),0),M21)),"")</f>
        <v/>
      </c>
      <c r="O21" s="91" t="str">
        <f>IF(P21="","",COUNT(P$3:P21))</f>
        <v/>
      </c>
      <c r="P21" s="109" t="str">
        <f t="shared" si="16"/>
        <v/>
      </c>
      <c r="Q21" s="105" t="str">
        <f>IFERROR(IF(N21="","",IF(P21="",IF(AND(C21="",D21="",E21&lt;&gt;""),INDEX(P$3:P21,MATCH(MAX(O$3:O21),O$3:O21,0),0),IF(AND(N21&lt;&gt;"",P21=""),0,"")),P21)),"")</f>
        <v/>
      </c>
      <c r="R21" s="111" t="str">
        <f t="shared" si="42"/>
        <v/>
      </c>
      <c r="S21" s="106" t="str">
        <f t="shared" si="17"/>
        <v/>
      </c>
      <c r="U21" s="36" t="str">
        <f t="shared" si="18"/>
        <v/>
      </c>
      <c r="V21" s="45" t="str">
        <f t="shared" si="43"/>
        <v/>
      </c>
      <c r="W21" s="42" t="str">
        <f>IF(V21="","",RANK(V21,V$3:V$1048576,1)+COUNTIF(V$3:V21,V21)-1)</f>
        <v/>
      </c>
      <c r="X21" s="1" t="str">
        <f t="shared" si="44"/>
        <v/>
      </c>
      <c r="Y21" s="35" t="str">
        <f t="shared" si="19"/>
        <v/>
      </c>
      <c r="Z21" s="40" t="str">
        <f t="shared" si="20"/>
        <v/>
      </c>
      <c r="AA21" s="45" t="str">
        <f t="shared" si="48"/>
        <v/>
      </c>
      <c r="AB21" s="42" t="str">
        <f>IF(AA21="","",RANK(AA21,AA$3:AA$1048576,1)+COUNTIF(AA$3:AA21,AA21)-1)</f>
        <v/>
      </c>
      <c r="AC21" s="1" t="str">
        <f t="shared" si="22"/>
        <v/>
      </c>
      <c r="AD21" s="35" t="str">
        <f t="shared" si="23"/>
        <v/>
      </c>
      <c r="AE21" s="40" t="str">
        <f t="shared" si="24"/>
        <v/>
      </c>
      <c r="AF21" s="45" t="str">
        <f t="shared" si="48"/>
        <v/>
      </c>
      <c r="AG21" s="42" t="str">
        <f>IF(AF21="","",RANK(AF21,AF$3:AF$1048576,1)+COUNTIF(AF$3:AF21,AF21)-1)</f>
        <v/>
      </c>
      <c r="AH21" s="1" t="str">
        <f t="shared" si="26"/>
        <v/>
      </c>
      <c r="AI21" s="35" t="str">
        <f t="shared" si="27"/>
        <v/>
      </c>
      <c r="AJ21" s="40" t="str">
        <f t="shared" si="28"/>
        <v/>
      </c>
      <c r="AK21" s="45" t="str">
        <f t="shared" si="48"/>
        <v/>
      </c>
      <c r="AL21" s="42" t="str">
        <f>IF(AK21="","",RANK(AK21,AK$3:AK$1048576,1)+COUNTIF(AK$3:AK21,AK21)-1)</f>
        <v/>
      </c>
      <c r="AM21" s="1" t="str">
        <f t="shared" si="30"/>
        <v/>
      </c>
      <c r="AN21" s="35" t="str">
        <f t="shared" si="31"/>
        <v/>
      </c>
      <c r="AO21" s="40" t="str">
        <f t="shared" si="32"/>
        <v/>
      </c>
      <c r="AQ21" s="9">
        <v>19</v>
      </c>
      <c r="AR21" s="47" t="str">
        <f>IF(AS21="","",AS21&amp;"@"&amp;COUNTIF(AS$3:AS21,AS21))</f>
        <v/>
      </c>
      <c r="AS21" s="47" t="str">
        <f t="shared" si="45"/>
        <v/>
      </c>
      <c r="AT21" s="47" t="str">
        <f t="shared" si="46"/>
        <v/>
      </c>
      <c r="AU21" s="49" t="str">
        <f t="shared" si="47"/>
        <v/>
      </c>
      <c r="AV21" s="52">
        <v>19</v>
      </c>
      <c r="AW21" s="47" t="str">
        <f>IF(AX21="","",AX21&amp;"@"&amp;COUNTIF(AX$3:AX21,AX21))</f>
        <v/>
      </c>
      <c r="AX21" s="47" t="str">
        <f t="shared" si="33"/>
        <v/>
      </c>
      <c r="AY21" s="47" t="str">
        <f t="shared" si="34"/>
        <v/>
      </c>
      <c r="AZ21" s="47" t="str">
        <f t="shared" si="35"/>
        <v/>
      </c>
      <c r="BA21" s="52">
        <v>19</v>
      </c>
      <c r="BB21" s="47" t="str">
        <f>IF(BC21="","",BC21&amp;"@"&amp;COUNTIF(BC$3:BC21,BC21))</f>
        <v/>
      </c>
      <c r="BC21" s="47" t="str">
        <f t="shared" si="36"/>
        <v/>
      </c>
      <c r="BD21" s="47" t="str">
        <f t="shared" si="37"/>
        <v/>
      </c>
      <c r="BE21" s="47" t="str">
        <f t="shared" si="38"/>
        <v/>
      </c>
      <c r="BF21" s="52">
        <v>19</v>
      </c>
      <c r="BG21" s="47" t="str">
        <f>IF(BH21="","",BH21&amp;"@"&amp;COUNTIF(BH$3:BH21,BH21))</f>
        <v/>
      </c>
      <c r="BH21" s="47" t="str">
        <f t="shared" si="39"/>
        <v/>
      </c>
      <c r="BI21" s="47" t="str">
        <f t="shared" si="40"/>
        <v/>
      </c>
      <c r="BJ21" s="47" t="str">
        <f t="shared" si="41"/>
        <v/>
      </c>
    </row>
    <row r="22" spans="2:62" ht="35.1" customHeight="1" x14ac:dyDescent="0.15">
      <c r="B22" s="65"/>
      <c r="C22" s="66"/>
      <c r="D22" s="84"/>
      <c r="E22" s="67"/>
      <c r="I22" s="91" t="str">
        <f>IF(J22="","",COUNT(J$3:J22))</f>
        <v/>
      </c>
      <c r="J22" s="92" t="str">
        <f t="shared" si="14"/>
        <v/>
      </c>
      <c r="K22" s="104" t="str">
        <f>IFERROR(IF(J22="",IF(COUNT(N$3:N$1048576)=COUNT(N$3:N22),IF(N22="","",INDEX(J$3:J22,MATCH(MAX(I$3:I22),I$3:I22,0),0)),INDEX(J$3:J22,MATCH(MAX(I$3:I22),I$3:I22,0),0)),J22),"")</f>
        <v/>
      </c>
      <c r="L22" s="102" t="str">
        <f>IF(M22="","",COUNT(M$3:M22))</f>
        <v/>
      </c>
      <c r="M22" s="91" t="str">
        <f t="shared" si="15"/>
        <v/>
      </c>
      <c r="N22" s="105" t="str">
        <f>IFERROR(IF(COUNTA($B22:$E22)=0,"",IF(M22="",INDEX(M$3:M22,MATCH(MAX(L$3:L22),L$3:L22,0),0),M22)),"")</f>
        <v/>
      </c>
      <c r="O22" s="91" t="str">
        <f>IF(P22="","",COUNT(P$3:P22))</f>
        <v/>
      </c>
      <c r="P22" s="109" t="str">
        <f t="shared" si="16"/>
        <v/>
      </c>
      <c r="Q22" s="105" t="str">
        <f>IFERROR(IF(N22="","",IF(P22="",IF(AND(C22="",D22="",E22&lt;&gt;""),INDEX(P$3:P22,MATCH(MAX(O$3:O22),O$3:O22,0),0),IF(AND(N22&lt;&gt;"",P22=""),0,"")),P22)),"")</f>
        <v/>
      </c>
      <c r="R22" s="111" t="str">
        <f t="shared" si="42"/>
        <v/>
      </c>
      <c r="S22" s="106" t="str">
        <f t="shared" si="17"/>
        <v/>
      </c>
      <c r="U22" s="36" t="str">
        <f t="shared" si="18"/>
        <v/>
      </c>
      <c r="V22" s="45" t="str">
        <f t="shared" si="43"/>
        <v/>
      </c>
      <c r="W22" s="42" t="str">
        <f>IF(V22="","",RANK(V22,V$3:V$1048576,1)+COUNTIF(V$3:V22,V22)-1)</f>
        <v/>
      </c>
      <c r="X22" s="1" t="str">
        <f t="shared" si="44"/>
        <v/>
      </c>
      <c r="Y22" s="35" t="str">
        <f t="shared" si="19"/>
        <v/>
      </c>
      <c r="Z22" s="40" t="str">
        <f t="shared" si="20"/>
        <v/>
      </c>
      <c r="AA22" s="45" t="str">
        <f t="shared" si="48"/>
        <v/>
      </c>
      <c r="AB22" s="42" t="str">
        <f>IF(AA22="","",RANK(AA22,AA$3:AA$1048576,1)+COUNTIF(AA$3:AA22,AA22)-1)</f>
        <v/>
      </c>
      <c r="AC22" s="1" t="str">
        <f t="shared" si="22"/>
        <v/>
      </c>
      <c r="AD22" s="35" t="str">
        <f t="shared" si="23"/>
        <v/>
      </c>
      <c r="AE22" s="40" t="str">
        <f t="shared" si="24"/>
        <v/>
      </c>
      <c r="AF22" s="45" t="str">
        <f t="shared" si="48"/>
        <v/>
      </c>
      <c r="AG22" s="42" t="str">
        <f>IF(AF22="","",RANK(AF22,AF$3:AF$1048576,1)+COUNTIF(AF$3:AF22,AF22)-1)</f>
        <v/>
      </c>
      <c r="AH22" s="1" t="str">
        <f t="shared" si="26"/>
        <v/>
      </c>
      <c r="AI22" s="35" t="str">
        <f t="shared" si="27"/>
        <v/>
      </c>
      <c r="AJ22" s="40" t="str">
        <f t="shared" si="28"/>
        <v/>
      </c>
      <c r="AK22" s="45" t="str">
        <f t="shared" si="48"/>
        <v/>
      </c>
      <c r="AL22" s="42" t="str">
        <f>IF(AK22="","",RANK(AK22,AK$3:AK$1048576,1)+COUNTIF(AK$3:AK22,AK22)-1)</f>
        <v/>
      </c>
      <c r="AM22" s="1" t="str">
        <f t="shared" si="30"/>
        <v/>
      </c>
      <c r="AN22" s="35" t="str">
        <f t="shared" si="31"/>
        <v/>
      </c>
      <c r="AO22" s="40" t="str">
        <f t="shared" si="32"/>
        <v/>
      </c>
      <c r="AQ22" s="9">
        <v>20</v>
      </c>
      <c r="AR22" s="47" t="str">
        <f>IF(AS22="","",AS22&amp;"@"&amp;COUNTIF(AS$3:AS22,AS22))</f>
        <v/>
      </c>
      <c r="AS22" s="47" t="str">
        <f t="shared" si="45"/>
        <v/>
      </c>
      <c r="AT22" s="47" t="str">
        <f t="shared" si="46"/>
        <v/>
      </c>
      <c r="AU22" s="49" t="str">
        <f t="shared" si="47"/>
        <v/>
      </c>
      <c r="AV22" s="52">
        <v>20</v>
      </c>
      <c r="AW22" s="47" t="str">
        <f>IF(AX22="","",AX22&amp;"@"&amp;COUNTIF(AX$3:AX22,AX22))</f>
        <v/>
      </c>
      <c r="AX22" s="47" t="str">
        <f t="shared" si="33"/>
        <v/>
      </c>
      <c r="AY22" s="47" t="str">
        <f t="shared" si="34"/>
        <v/>
      </c>
      <c r="AZ22" s="47" t="str">
        <f t="shared" si="35"/>
        <v/>
      </c>
      <c r="BA22" s="52">
        <v>20</v>
      </c>
      <c r="BB22" s="47" t="str">
        <f>IF(BC22="","",BC22&amp;"@"&amp;COUNTIF(BC$3:BC22,BC22))</f>
        <v/>
      </c>
      <c r="BC22" s="47" t="str">
        <f t="shared" si="36"/>
        <v/>
      </c>
      <c r="BD22" s="47" t="str">
        <f t="shared" si="37"/>
        <v/>
      </c>
      <c r="BE22" s="47" t="str">
        <f t="shared" si="38"/>
        <v/>
      </c>
      <c r="BF22" s="52">
        <v>20</v>
      </c>
      <c r="BG22" s="47" t="str">
        <f>IF(BH22="","",BH22&amp;"@"&amp;COUNTIF(BH$3:BH22,BH22))</f>
        <v/>
      </c>
      <c r="BH22" s="47" t="str">
        <f t="shared" si="39"/>
        <v/>
      </c>
      <c r="BI22" s="47" t="str">
        <f t="shared" si="40"/>
        <v/>
      </c>
      <c r="BJ22" s="47" t="str">
        <f t="shared" si="41"/>
        <v/>
      </c>
    </row>
    <row r="23" spans="2:62" ht="35.1" customHeight="1" x14ac:dyDescent="0.15">
      <c r="B23" s="65"/>
      <c r="C23" s="66"/>
      <c r="D23" s="84"/>
      <c r="E23" s="67"/>
      <c r="I23" s="91" t="str">
        <f>IF(J23="","",COUNT(J$3:J23))</f>
        <v/>
      </c>
      <c r="J23" s="92" t="str">
        <f t="shared" si="14"/>
        <v/>
      </c>
      <c r="K23" s="104" t="str">
        <f>IFERROR(IF(J23="",IF(COUNT(N$3:N$1048576)=COUNT(N$3:N23),IF(N23="","",INDEX(J$3:J23,MATCH(MAX(I$3:I23),I$3:I23,0),0)),INDEX(J$3:J23,MATCH(MAX(I$3:I23),I$3:I23,0),0)),J23),"")</f>
        <v/>
      </c>
      <c r="L23" s="102" t="str">
        <f>IF(M23="","",COUNT(M$3:M23))</f>
        <v/>
      </c>
      <c r="M23" s="91" t="str">
        <f t="shared" si="15"/>
        <v/>
      </c>
      <c r="N23" s="105" t="str">
        <f>IFERROR(IF(COUNTA($B23:$E23)=0,"",IF(M23="",INDEX(M$3:M23,MATCH(MAX(L$3:L23),L$3:L23,0),0),M23)),"")</f>
        <v/>
      </c>
      <c r="O23" s="91" t="str">
        <f>IF(P23="","",COUNT(P$3:P23))</f>
        <v/>
      </c>
      <c r="P23" s="109" t="str">
        <f t="shared" si="16"/>
        <v/>
      </c>
      <c r="Q23" s="105" t="str">
        <f>IFERROR(IF(N23="","",IF(P23="",IF(AND(C23="",D23="",E23&lt;&gt;""),INDEX(P$3:P23,MATCH(MAX(O$3:O23),O$3:O23,0),0),IF(AND(N23&lt;&gt;"",P23=""),0,"")),P23)),"")</f>
        <v/>
      </c>
      <c r="R23" s="111" t="str">
        <f t="shared" si="42"/>
        <v/>
      </c>
      <c r="S23" s="106" t="str">
        <f t="shared" si="17"/>
        <v/>
      </c>
      <c r="U23" s="36" t="str">
        <f t="shared" si="18"/>
        <v/>
      </c>
      <c r="V23" s="45" t="str">
        <f t="shared" si="43"/>
        <v/>
      </c>
      <c r="W23" s="42" t="str">
        <f>IF(V23="","",RANK(V23,V$3:V$1048576,1)+COUNTIF(V$3:V23,V23)-1)</f>
        <v/>
      </c>
      <c r="X23" s="1" t="str">
        <f t="shared" si="44"/>
        <v/>
      </c>
      <c r="Y23" s="35" t="str">
        <f t="shared" si="19"/>
        <v/>
      </c>
      <c r="Z23" s="40" t="str">
        <f t="shared" si="20"/>
        <v/>
      </c>
      <c r="AA23" s="45" t="str">
        <f t="shared" si="48"/>
        <v/>
      </c>
      <c r="AB23" s="42" t="str">
        <f>IF(AA23="","",RANK(AA23,AA$3:AA$1048576,1)+COUNTIF(AA$3:AA23,AA23)-1)</f>
        <v/>
      </c>
      <c r="AC23" s="1" t="str">
        <f t="shared" si="22"/>
        <v/>
      </c>
      <c r="AD23" s="35" t="str">
        <f t="shared" si="23"/>
        <v/>
      </c>
      <c r="AE23" s="40" t="str">
        <f t="shared" si="24"/>
        <v/>
      </c>
      <c r="AF23" s="45" t="str">
        <f t="shared" si="48"/>
        <v/>
      </c>
      <c r="AG23" s="42" t="str">
        <f>IF(AF23="","",RANK(AF23,AF$3:AF$1048576,1)+COUNTIF(AF$3:AF23,AF23)-1)</f>
        <v/>
      </c>
      <c r="AH23" s="1" t="str">
        <f t="shared" si="26"/>
        <v/>
      </c>
      <c r="AI23" s="35" t="str">
        <f t="shared" si="27"/>
        <v/>
      </c>
      <c r="AJ23" s="40" t="str">
        <f t="shared" si="28"/>
        <v/>
      </c>
      <c r="AK23" s="45" t="str">
        <f t="shared" si="48"/>
        <v/>
      </c>
      <c r="AL23" s="42" t="str">
        <f>IF(AK23="","",RANK(AK23,AK$3:AK$1048576,1)+COUNTIF(AK$3:AK23,AK23)-1)</f>
        <v/>
      </c>
      <c r="AM23" s="1" t="str">
        <f t="shared" si="30"/>
        <v/>
      </c>
      <c r="AN23" s="35" t="str">
        <f t="shared" si="31"/>
        <v/>
      </c>
      <c r="AO23" s="40" t="str">
        <f t="shared" si="32"/>
        <v/>
      </c>
      <c r="AQ23" s="9">
        <v>21</v>
      </c>
      <c r="AR23" s="47" t="str">
        <f>IF(AS23="","",AS23&amp;"@"&amp;COUNTIF(AS$3:AS23,AS23))</f>
        <v/>
      </c>
      <c r="AS23" s="47" t="str">
        <f t="shared" si="45"/>
        <v/>
      </c>
      <c r="AT23" s="47" t="str">
        <f t="shared" si="46"/>
        <v/>
      </c>
      <c r="AU23" s="49" t="str">
        <f t="shared" si="47"/>
        <v/>
      </c>
      <c r="AV23" s="52">
        <v>21</v>
      </c>
      <c r="AW23" s="47" t="str">
        <f>IF(AX23="","",AX23&amp;"@"&amp;COUNTIF(AX$3:AX23,AX23))</f>
        <v/>
      </c>
      <c r="AX23" s="47" t="str">
        <f t="shared" si="33"/>
        <v/>
      </c>
      <c r="AY23" s="47" t="str">
        <f t="shared" si="34"/>
        <v/>
      </c>
      <c r="AZ23" s="47" t="str">
        <f t="shared" si="35"/>
        <v/>
      </c>
      <c r="BA23" s="52">
        <v>21</v>
      </c>
      <c r="BB23" s="47" t="str">
        <f>IF(BC23="","",BC23&amp;"@"&amp;COUNTIF(BC$3:BC23,BC23))</f>
        <v/>
      </c>
      <c r="BC23" s="47" t="str">
        <f t="shared" si="36"/>
        <v/>
      </c>
      <c r="BD23" s="47" t="str">
        <f t="shared" si="37"/>
        <v/>
      </c>
      <c r="BE23" s="47" t="str">
        <f t="shared" si="38"/>
        <v/>
      </c>
      <c r="BF23" s="52">
        <v>21</v>
      </c>
      <c r="BG23" s="47" t="str">
        <f>IF(BH23="","",BH23&amp;"@"&amp;COUNTIF(BH$3:BH23,BH23))</f>
        <v/>
      </c>
      <c r="BH23" s="47" t="str">
        <f t="shared" si="39"/>
        <v/>
      </c>
      <c r="BI23" s="47" t="str">
        <f t="shared" si="40"/>
        <v/>
      </c>
      <c r="BJ23" s="47" t="str">
        <f t="shared" si="41"/>
        <v/>
      </c>
    </row>
    <row r="24" spans="2:62" ht="35.1" customHeight="1" x14ac:dyDescent="0.15">
      <c r="B24" s="65"/>
      <c r="C24" s="66"/>
      <c r="D24" s="84"/>
      <c r="E24" s="67"/>
      <c r="I24" s="91" t="str">
        <f>IF(J24="","",COUNT(J$3:J24))</f>
        <v/>
      </c>
      <c r="J24" s="92" t="str">
        <f t="shared" si="14"/>
        <v/>
      </c>
      <c r="K24" s="104" t="str">
        <f>IFERROR(IF(J24="",IF(COUNT(N$3:N$1048576)=COUNT(N$3:N24),IF(N24="","",INDEX(J$3:J24,MATCH(MAX(I$3:I24),I$3:I24,0),0)),INDEX(J$3:J24,MATCH(MAX(I$3:I24),I$3:I24,0),0)),J24),"")</f>
        <v/>
      </c>
      <c r="L24" s="102" t="str">
        <f>IF(M24="","",COUNT(M$3:M24))</f>
        <v/>
      </c>
      <c r="M24" s="91" t="str">
        <f t="shared" si="15"/>
        <v/>
      </c>
      <c r="N24" s="105" t="str">
        <f>IFERROR(IF(COUNTA($B24:$E24)=0,"",IF(M24="",INDEX(M$3:M24,MATCH(MAX(L$3:L24),L$3:L24,0),0),M24)),"")</f>
        <v/>
      </c>
      <c r="O24" s="91" t="str">
        <f>IF(P24="","",COUNT(P$3:P24))</f>
        <v/>
      </c>
      <c r="P24" s="109" t="str">
        <f t="shared" si="16"/>
        <v/>
      </c>
      <c r="Q24" s="105" t="str">
        <f>IFERROR(IF(N24="","",IF(P24="",IF(AND(C24="",D24="",E24&lt;&gt;""),INDEX(P$3:P24,MATCH(MAX(O$3:O24),O$3:O24,0),0),IF(AND(N24&lt;&gt;"",P24=""),0,"")),P24)),"")</f>
        <v/>
      </c>
      <c r="R24" s="111" t="str">
        <f t="shared" si="42"/>
        <v/>
      </c>
      <c r="S24" s="106" t="str">
        <f t="shared" si="17"/>
        <v/>
      </c>
      <c r="U24" s="36" t="str">
        <f t="shared" si="18"/>
        <v/>
      </c>
      <c r="V24" s="45" t="str">
        <f t="shared" si="43"/>
        <v/>
      </c>
      <c r="W24" s="42" t="str">
        <f>IF(V24="","",RANK(V24,V$3:V$1048576,1)+COUNTIF(V$3:V24,V24)-1)</f>
        <v/>
      </c>
      <c r="X24" s="1" t="str">
        <f t="shared" si="44"/>
        <v/>
      </c>
      <c r="Y24" s="35" t="str">
        <f t="shared" si="19"/>
        <v/>
      </c>
      <c r="Z24" s="40" t="str">
        <f t="shared" si="20"/>
        <v/>
      </c>
      <c r="AA24" s="45" t="str">
        <f t="shared" si="48"/>
        <v/>
      </c>
      <c r="AB24" s="42" t="str">
        <f>IF(AA24="","",RANK(AA24,AA$3:AA$1048576,1)+COUNTIF(AA$3:AA24,AA24)-1)</f>
        <v/>
      </c>
      <c r="AC24" s="1" t="str">
        <f t="shared" si="22"/>
        <v/>
      </c>
      <c r="AD24" s="35" t="str">
        <f t="shared" si="23"/>
        <v/>
      </c>
      <c r="AE24" s="40" t="str">
        <f t="shared" si="24"/>
        <v/>
      </c>
      <c r="AF24" s="45" t="str">
        <f t="shared" si="48"/>
        <v/>
      </c>
      <c r="AG24" s="42" t="str">
        <f>IF(AF24="","",RANK(AF24,AF$3:AF$1048576,1)+COUNTIF(AF$3:AF24,AF24)-1)</f>
        <v/>
      </c>
      <c r="AH24" s="1" t="str">
        <f t="shared" si="26"/>
        <v/>
      </c>
      <c r="AI24" s="35" t="str">
        <f t="shared" si="27"/>
        <v/>
      </c>
      <c r="AJ24" s="40" t="str">
        <f t="shared" si="28"/>
        <v/>
      </c>
      <c r="AK24" s="45" t="str">
        <f t="shared" si="48"/>
        <v/>
      </c>
      <c r="AL24" s="42" t="str">
        <f>IF(AK24="","",RANK(AK24,AK$3:AK$1048576,1)+COUNTIF(AK$3:AK24,AK24)-1)</f>
        <v/>
      </c>
      <c r="AM24" s="1" t="str">
        <f t="shared" si="30"/>
        <v/>
      </c>
      <c r="AN24" s="35" t="str">
        <f t="shared" si="31"/>
        <v/>
      </c>
      <c r="AO24" s="40" t="str">
        <f t="shared" si="32"/>
        <v/>
      </c>
      <c r="AQ24" s="9">
        <v>22</v>
      </c>
      <c r="AR24" s="47" t="str">
        <f>IF(AS24="","",AS24&amp;"@"&amp;COUNTIF(AS$3:AS24,AS24))</f>
        <v/>
      </c>
      <c r="AS24" s="47" t="str">
        <f t="shared" si="45"/>
        <v/>
      </c>
      <c r="AT24" s="47" t="str">
        <f t="shared" si="46"/>
        <v/>
      </c>
      <c r="AU24" s="49" t="str">
        <f t="shared" si="47"/>
        <v/>
      </c>
      <c r="AV24" s="52">
        <v>22</v>
      </c>
      <c r="AW24" s="47" t="str">
        <f>IF(AX24="","",AX24&amp;"@"&amp;COUNTIF(AX$3:AX24,AX24))</f>
        <v/>
      </c>
      <c r="AX24" s="47" t="str">
        <f t="shared" si="33"/>
        <v/>
      </c>
      <c r="AY24" s="47" t="str">
        <f t="shared" si="34"/>
        <v/>
      </c>
      <c r="AZ24" s="47" t="str">
        <f t="shared" si="35"/>
        <v/>
      </c>
      <c r="BA24" s="52">
        <v>22</v>
      </c>
      <c r="BB24" s="47" t="str">
        <f>IF(BC24="","",BC24&amp;"@"&amp;COUNTIF(BC$3:BC24,BC24))</f>
        <v/>
      </c>
      <c r="BC24" s="47" t="str">
        <f t="shared" si="36"/>
        <v/>
      </c>
      <c r="BD24" s="47" t="str">
        <f t="shared" si="37"/>
        <v/>
      </c>
      <c r="BE24" s="47" t="str">
        <f t="shared" si="38"/>
        <v/>
      </c>
      <c r="BF24" s="52">
        <v>22</v>
      </c>
      <c r="BG24" s="47" t="str">
        <f>IF(BH24="","",BH24&amp;"@"&amp;COUNTIF(BH$3:BH24,BH24))</f>
        <v/>
      </c>
      <c r="BH24" s="47" t="str">
        <f t="shared" si="39"/>
        <v/>
      </c>
      <c r="BI24" s="47" t="str">
        <f t="shared" si="40"/>
        <v/>
      </c>
      <c r="BJ24" s="47" t="str">
        <f t="shared" si="41"/>
        <v/>
      </c>
    </row>
    <row r="25" spans="2:62" ht="35.1" customHeight="1" x14ac:dyDescent="0.15">
      <c r="B25" s="65"/>
      <c r="C25" s="66"/>
      <c r="D25" s="84"/>
      <c r="E25" s="67"/>
      <c r="I25" s="91" t="str">
        <f>IF(J25="","",COUNT(J$3:J25))</f>
        <v/>
      </c>
      <c r="J25" s="92" t="str">
        <f t="shared" si="14"/>
        <v/>
      </c>
      <c r="K25" s="104" t="str">
        <f>IFERROR(IF(J25="",IF(COUNT(N$3:N$1048576)=COUNT(N$3:N25),IF(N25="","",INDEX(J$3:J25,MATCH(MAX(I$3:I25),I$3:I25,0),0)),INDEX(J$3:J25,MATCH(MAX(I$3:I25),I$3:I25,0),0)),J25),"")</f>
        <v/>
      </c>
      <c r="L25" s="102" t="str">
        <f>IF(M25="","",COUNT(M$3:M25))</f>
        <v/>
      </c>
      <c r="M25" s="91" t="str">
        <f t="shared" si="15"/>
        <v/>
      </c>
      <c r="N25" s="105" t="str">
        <f>IFERROR(IF(COUNTA($B25:$E25)=0,"",IF(M25="",INDEX(M$3:M25,MATCH(MAX(L$3:L25),L$3:L25,0),0),M25)),"")</f>
        <v/>
      </c>
      <c r="O25" s="91" t="str">
        <f>IF(P25="","",COUNT(P$3:P25))</f>
        <v/>
      </c>
      <c r="P25" s="109" t="str">
        <f t="shared" si="16"/>
        <v/>
      </c>
      <c r="Q25" s="105" t="str">
        <f>IFERROR(IF(N25="","",IF(P25="",IF(AND(C25="",D25="",E25&lt;&gt;""),INDEX(P$3:P25,MATCH(MAX(O$3:O25),O$3:O25,0),0),IF(AND(N25&lt;&gt;"",P25=""),0,"")),P25)),"")</f>
        <v/>
      </c>
      <c r="R25" s="111" t="str">
        <f t="shared" si="42"/>
        <v/>
      </c>
      <c r="S25" s="106" t="str">
        <f t="shared" si="17"/>
        <v/>
      </c>
      <c r="U25" s="36" t="str">
        <f t="shared" si="18"/>
        <v/>
      </c>
      <c r="V25" s="45" t="str">
        <f t="shared" si="43"/>
        <v/>
      </c>
      <c r="W25" s="42" t="str">
        <f>IF(V25="","",RANK(V25,V$3:V$1048576,1)+COUNTIF(V$3:V25,V25)-1)</f>
        <v/>
      </c>
      <c r="X25" s="1" t="str">
        <f t="shared" si="44"/>
        <v/>
      </c>
      <c r="Y25" s="35" t="str">
        <f t="shared" si="19"/>
        <v/>
      </c>
      <c r="Z25" s="40" t="str">
        <f t="shared" si="20"/>
        <v/>
      </c>
      <c r="AA25" s="45" t="str">
        <f t="shared" si="48"/>
        <v/>
      </c>
      <c r="AB25" s="42" t="str">
        <f>IF(AA25="","",RANK(AA25,AA$3:AA$1048576,1)+COUNTIF(AA$3:AA25,AA25)-1)</f>
        <v/>
      </c>
      <c r="AC25" s="1" t="str">
        <f t="shared" si="22"/>
        <v/>
      </c>
      <c r="AD25" s="35" t="str">
        <f t="shared" si="23"/>
        <v/>
      </c>
      <c r="AE25" s="40" t="str">
        <f t="shared" si="24"/>
        <v/>
      </c>
      <c r="AF25" s="45" t="str">
        <f t="shared" si="48"/>
        <v/>
      </c>
      <c r="AG25" s="42" t="str">
        <f>IF(AF25="","",RANK(AF25,AF$3:AF$1048576,1)+COUNTIF(AF$3:AF25,AF25)-1)</f>
        <v/>
      </c>
      <c r="AH25" s="1" t="str">
        <f t="shared" si="26"/>
        <v/>
      </c>
      <c r="AI25" s="35" t="str">
        <f t="shared" si="27"/>
        <v/>
      </c>
      <c r="AJ25" s="40" t="str">
        <f t="shared" si="28"/>
        <v/>
      </c>
      <c r="AK25" s="45" t="str">
        <f t="shared" si="48"/>
        <v/>
      </c>
      <c r="AL25" s="42" t="str">
        <f>IF(AK25="","",RANK(AK25,AK$3:AK$1048576,1)+COUNTIF(AK$3:AK25,AK25)-1)</f>
        <v/>
      </c>
      <c r="AM25" s="1" t="str">
        <f t="shared" si="30"/>
        <v/>
      </c>
      <c r="AN25" s="35" t="str">
        <f t="shared" si="31"/>
        <v/>
      </c>
      <c r="AO25" s="40" t="str">
        <f t="shared" si="32"/>
        <v/>
      </c>
      <c r="AQ25" s="9">
        <v>23</v>
      </c>
      <c r="AR25" s="47" t="str">
        <f>IF(AS25="","",AS25&amp;"@"&amp;COUNTIF(AS$3:AS25,AS25))</f>
        <v/>
      </c>
      <c r="AS25" s="47" t="str">
        <f t="shared" si="45"/>
        <v/>
      </c>
      <c r="AT25" s="47" t="str">
        <f t="shared" si="46"/>
        <v/>
      </c>
      <c r="AU25" s="49" t="str">
        <f t="shared" si="47"/>
        <v/>
      </c>
      <c r="AV25" s="52">
        <v>23</v>
      </c>
      <c r="AW25" s="47" t="str">
        <f>IF(AX25="","",AX25&amp;"@"&amp;COUNTIF(AX$3:AX25,AX25))</f>
        <v/>
      </c>
      <c r="AX25" s="47" t="str">
        <f t="shared" si="33"/>
        <v/>
      </c>
      <c r="AY25" s="47" t="str">
        <f t="shared" si="34"/>
        <v/>
      </c>
      <c r="AZ25" s="47" t="str">
        <f t="shared" si="35"/>
        <v/>
      </c>
      <c r="BA25" s="52">
        <v>23</v>
      </c>
      <c r="BB25" s="47" t="str">
        <f>IF(BC25="","",BC25&amp;"@"&amp;COUNTIF(BC$3:BC25,BC25))</f>
        <v/>
      </c>
      <c r="BC25" s="47" t="str">
        <f t="shared" si="36"/>
        <v/>
      </c>
      <c r="BD25" s="47" t="str">
        <f t="shared" si="37"/>
        <v/>
      </c>
      <c r="BE25" s="47" t="str">
        <f t="shared" si="38"/>
        <v/>
      </c>
      <c r="BF25" s="52">
        <v>23</v>
      </c>
      <c r="BG25" s="47" t="str">
        <f>IF(BH25="","",BH25&amp;"@"&amp;COUNTIF(BH$3:BH25,BH25))</f>
        <v/>
      </c>
      <c r="BH25" s="47" t="str">
        <f t="shared" si="39"/>
        <v/>
      </c>
      <c r="BI25" s="47" t="str">
        <f t="shared" si="40"/>
        <v/>
      </c>
      <c r="BJ25" s="47" t="str">
        <f t="shared" si="41"/>
        <v/>
      </c>
    </row>
    <row r="26" spans="2:62" ht="35.1" customHeight="1" x14ac:dyDescent="0.15">
      <c r="B26" s="65"/>
      <c r="C26" s="66"/>
      <c r="D26" s="84"/>
      <c r="E26" s="67"/>
      <c r="I26" s="91" t="str">
        <f>IF(J26="","",COUNT(J$3:J26))</f>
        <v/>
      </c>
      <c r="J26" s="92" t="str">
        <f t="shared" si="14"/>
        <v/>
      </c>
      <c r="K26" s="104" t="str">
        <f>IFERROR(IF(J26="",IF(COUNT(N$3:N$1048576)=COUNT(N$3:N26),IF(N26="","",INDEX(J$3:J26,MATCH(MAX(I$3:I26),I$3:I26,0),0)),INDEX(J$3:J26,MATCH(MAX(I$3:I26),I$3:I26,0),0)),J26),"")</f>
        <v/>
      </c>
      <c r="L26" s="102" t="str">
        <f>IF(M26="","",COUNT(M$3:M26))</f>
        <v/>
      </c>
      <c r="M26" s="91" t="str">
        <f t="shared" si="15"/>
        <v/>
      </c>
      <c r="N26" s="105" t="str">
        <f>IFERROR(IF(COUNTA($B26:$E26)=0,"",IF(M26="",INDEX(M$3:M26,MATCH(MAX(L$3:L26),L$3:L26,0),0),M26)),"")</f>
        <v/>
      </c>
      <c r="O26" s="91" t="str">
        <f>IF(P26="","",COUNT(P$3:P26))</f>
        <v/>
      </c>
      <c r="P26" s="109" t="str">
        <f t="shared" si="16"/>
        <v/>
      </c>
      <c r="Q26" s="105" t="str">
        <f>IFERROR(IF(N26="","",IF(P26="",IF(AND(C26="",D26="",E26&lt;&gt;""),INDEX(P$3:P26,MATCH(MAX(O$3:O26),O$3:O26,0),0),IF(AND(N26&lt;&gt;"",P26=""),0,"")),P26)),"")</f>
        <v/>
      </c>
      <c r="R26" s="111" t="str">
        <f t="shared" si="42"/>
        <v/>
      </c>
      <c r="S26" s="106" t="str">
        <f t="shared" si="17"/>
        <v/>
      </c>
      <c r="U26" s="36" t="str">
        <f t="shared" si="18"/>
        <v/>
      </c>
      <c r="V26" s="45" t="str">
        <f t="shared" si="43"/>
        <v/>
      </c>
      <c r="W26" s="42" t="str">
        <f>IF(V26="","",RANK(V26,V$3:V$1048576,1)+COUNTIF(V$3:V26,V26)-1)</f>
        <v/>
      </c>
      <c r="X26" s="1" t="str">
        <f t="shared" si="44"/>
        <v/>
      </c>
      <c r="Y26" s="35" t="str">
        <f t="shared" si="19"/>
        <v/>
      </c>
      <c r="Z26" s="40" t="str">
        <f t="shared" si="20"/>
        <v/>
      </c>
      <c r="AA26" s="45" t="str">
        <f t="shared" si="48"/>
        <v/>
      </c>
      <c r="AB26" s="42" t="str">
        <f>IF(AA26="","",RANK(AA26,AA$3:AA$1048576,1)+COUNTIF(AA$3:AA26,AA26)-1)</f>
        <v/>
      </c>
      <c r="AC26" s="1" t="str">
        <f t="shared" si="22"/>
        <v/>
      </c>
      <c r="AD26" s="35" t="str">
        <f t="shared" si="23"/>
        <v/>
      </c>
      <c r="AE26" s="40" t="str">
        <f t="shared" si="24"/>
        <v/>
      </c>
      <c r="AF26" s="45" t="str">
        <f t="shared" si="48"/>
        <v/>
      </c>
      <c r="AG26" s="42" t="str">
        <f>IF(AF26="","",RANK(AF26,AF$3:AF$1048576,1)+COUNTIF(AF$3:AF26,AF26)-1)</f>
        <v/>
      </c>
      <c r="AH26" s="1" t="str">
        <f t="shared" si="26"/>
        <v/>
      </c>
      <c r="AI26" s="35" t="str">
        <f t="shared" si="27"/>
        <v/>
      </c>
      <c r="AJ26" s="40" t="str">
        <f t="shared" si="28"/>
        <v/>
      </c>
      <c r="AK26" s="45" t="str">
        <f t="shared" si="48"/>
        <v/>
      </c>
      <c r="AL26" s="42" t="str">
        <f>IF(AK26="","",RANK(AK26,AK$3:AK$1048576,1)+COUNTIF(AK$3:AK26,AK26)-1)</f>
        <v/>
      </c>
      <c r="AM26" s="1" t="str">
        <f t="shared" si="30"/>
        <v/>
      </c>
      <c r="AN26" s="35" t="str">
        <f t="shared" si="31"/>
        <v/>
      </c>
      <c r="AO26" s="40" t="str">
        <f t="shared" si="32"/>
        <v/>
      </c>
      <c r="AQ26" s="9">
        <v>24</v>
      </c>
      <c r="AR26" s="47" t="str">
        <f>IF(AS26="","",AS26&amp;"@"&amp;COUNTIF(AS$3:AS26,AS26))</f>
        <v/>
      </c>
      <c r="AS26" s="47" t="str">
        <f t="shared" si="45"/>
        <v/>
      </c>
      <c r="AT26" s="47" t="str">
        <f t="shared" si="46"/>
        <v/>
      </c>
      <c r="AU26" s="49" t="str">
        <f t="shared" si="47"/>
        <v/>
      </c>
      <c r="AV26" s="52">
        <v>24</v>
      </c>
      <c r="AW26" s="47" t="str">
        <f>IF(AX26="","",AX26&amp;"@"&amp;COUNTIF(AX$3:AX26,AX26))</f>
        <v/>
      </c>
      <c r="AX26" s="47" t="str">
        <f t="shared" si="33"/>
        <v/>
      </c>
      <c r="AY26" s="47" t="str">
        <f t="shared" si="34"/>
        <v/>
      </c>
      <c r="AZ26" s="47" t="str">
        <f t="shared" si="35"/>
        <v/>
      </c>
      <c r="BA26" s="52">
        <v>24</v>
      </c>
      <c r="BB26" s="47" t="str">
        <f>IF(BC26="","",BC26&amp;"@"&amp;COUNTIF(BC$3:BC26,BC26))</f>
        <v/>
      </c>
      <c r="BC26" s="47" t="str">
        <f t="shared" si="36"/>
        <v/>
      </c>
      <c r="BD26" s="47" t="str">
        <f t="shared" si="37"/>
        <v/>
      </c>
      <c r="BE26" s="47" t="str">
        <f t="shared" si="38"/>
        <v/>
      </c>
      <c r="BF26" s="52">
        <v>24</v>
      </c>
      <c r="BG26" s="47" t="str">
        <f>IF(BH26="","",BH26&amp;"@"&amp;COUNTIF(BH$3:BH26,BH26))</f>
        <v/>
      </c>
      <c r="BH26" s="47" t="str">
        <f t="shared" si="39"/>
        <v/>
      </c>
      <c r="BI26" s="47" t="str">
        <f t="shared" si="40"/>
        <v/>
      </c>
      <c r="BJ26" s="47" t="str">
        <f t="shared" si="41"/>
        <v/>
      </c>
    </row>
    <row r="27" spans="2:62" ht="35.1" customHeight="1" x14ac:dyDescent="0.15">
      <c r="B27" s="65"/>
      <c r="C27" s="66"/>
      <c r="D27" s="84"/>
      <c r="E27" s="67"/>
      <c r="I27" s="91" t="str">
        <f>IF(J27="","",COUNT(J$3:J27))</f>
        <v/>
      </c>
      <c r="J27" s="92" t="str">
        <f t="shared" si="14"/>
        <v/>
      </c>
      <c r="K27" s="104" t="str">
        <f>IFERROR(IF(J27="",IF(COUNT(N$3:N$1048576)=COUNT(N$3:N27),IF(N27="","",INDEX(J$3:J27,MATCH(MAX(I$3:I27),I$3:I27,0),0)),INDEX(J$3:J27,MATCH(MAX(I$3:I27),I$3:I27,0),0)),J27),"")</f>
        <v/>
      </c>
      <c r="L27" s="102" t="str">
        <f>IF(M27="","",COUNT(M$3:M27))</f>
        <v/>
      </c>
      <c r="M27" s="91" t="str">
        <f t="shared" si="15"/>
        <v/>
      </c>
      <c r="N27" s="105" t="str">
        <f>IFERROR(IF(COUNTA($B27:$E27)=0,"",IF(M27="",INDEX(M$3:M27,MATCH(MAX(L$3:L27),L$3:L27,0),0),M27)),"")</f>
        <v/>
      </c>
      <c r="O27" s="91" t="str">
        <f>IF(P27="","",COUNT(P$3:P27))</f>
        <v/>
      </c>
      <c r="P27" s="109" t="str">
        <f t="shared" si="16"/>
        <v/>
      </c>
      <c r="Q27" s="105" t="str">
        <f>IFERROR(IF(N27="","",IF(P27="",IF(AND(C27="",D27="",E27&lt;&gt;""),INDEX(P$3:P27,MATCH(MAX(O$3:O27),O$3:O27,0),0),IF(AND(N27&lt;&gt;"",P27=""),0,"")),P27)),"")</f>
        <v/>
      </c>
      <c r="R27" s="111" t="str">
        <f t="shared" si="42"/>
        <v/>
      </c>
      <c r="S27" s="106" t="str">
        <f t="shared" si="17"/>
        <v/>
      </c>
      <c r="U27" s="36" t="str">
        <f t="shared" si="18"/>
        <v/>
      </c>
      <c r="V27" s="45" t="str">
        <f t="shared" si="43"/>
        <v/>
      </c>
      <c r="W27" s="42" t="str">
        <f>IF(V27="","",RANK(V27,V$3:V$1048576,1)+COUNTIF(V$3:V27,V27)-1)</f>
        <v/>
      </c>
      <c r="X27" s="1" t="str">
        <f t="shared" si="44"/>
        <v/>
      </c>
      <c r="Y27" s="35" t="str">
        <f t="shared" si="19"/>
        <v/>
      </c>
      <c r="Z27" s="40" t="str">
        <f t="shared" si="20"/>
        <v/>
      </c>
      <c r="AA27" s="45" t="str">
        <f t="shared" si="48"/>
        <v/>
      </c>
      <c r="AB27" s="42" t="str">
        <f>IF(AA27="","",RANK(AA27,AA$3:AA$1048576,1)+COUNTIF(AA$3:AA27,AA27)-1)</f>
        <v/>
      </c>
      <c r="AC27" s="1" t="str">
        <f t="shared" si="22"/>
        <v/>
      </c>
      <c r="AD27" s="35" t="str">
        <f t="shared" si="23"/>
        <v/>
      </c>
      <c r="AE27" s="40" t="str">
        <f t="shared" si="24"/>
        <v/>
      </c>
      <c r="AF27" s="45" t="str">
        <f t="shared" si="48"/>
        <v/>
      </c>
      <c r="AG27" s="42" t="str">
        <f>IF(AF27="","",RANK(AF27,AF$3:AF$1048576,1)+COUNTIF(AF$3:AF27,AF27)-1)</f>
        <v/>
      </c>
      <c r="AH27" s="1" t="str">
        <f t="shared" si="26"/>
        <v/>
      </c>
      <c r="AI27" s="35" t="str">
        <f t="shared" si="27"/>
        <v/>
      </c>
      <c r="AJ27" s="40" t="str">
        <f t="shared" si="28"/>
        <v/>
      </c>
      <c r="AK27" s="45" t="str">
        <f t="shared" si="48"/>
        <v/>
      </c>
      <c r="AL27" s="42" t="str">
        <f>IF(AK27="","",RANK(AK27,AK$3:AK$1048576,1)+COUNTIF(AK$3:AK27,AK27)-1)</f>
        <v/>
      </c>
      <c r="AM27" s="1" t="str">
        <f t="shared" si="30"/>
        <v/>
      </c>
      <c r="AN27" s="35" t="str">
        <f t="shared" si="31"/>
        <v/>
      </c>
      <c r="AO27" s="40" t="str">
        <f t="shared" si="32"/>
        <v/>
      </c>
      <c r="AQ27" s="9">
        <v>25</v>
      </c>
      <c r="AR27" s="47" t="str">
        <f>IF(AS27="","",AS27&amp;"@"&amp;COUNTIF(AS$3:AS27,AS27))</f>
        <v/>
      </c>
      <c r="AS27" s="47" t="str">
        <f t="shared" si="45"/>
        <v/>
      </c>
      <c r="AT27" s="47" t="str">
        <f t="shared" si="46"/>
        <v/>
      </c>
      <c r="AU27" s="49" t="str">
        <f t="shared" si="47"/>
        <v/>
      </c>
      <c r="AV27" s="52">
        <v>25</v>
      </c>
      <c r="AW27" s="47" t="str">
        <f>IF(AX27="","",AX27&amp;"@"&amp;COUNTIF(AX$3:AX27,AX27))</f>
        <v/>
      </c>
      <c r="AX27" s="47" t="str">
        <f t="shared" si="33"/>
        <v/>
      </c>
      <c r="AY27" s="47" t="str">
        <f t="shared" si="34"/>
        <v/>
      </c>
      <c r="AZ27" s="47" t="str">
        <f t="shared" si="35"/>
        <v/>
      </c>
      <c r="BA27" s="52">
        <v>25</v>
      </c>
      <c r="BB27" s="47" t="str">
        <f>IF(BC27="","",BC27&amp;"@"&amp;COUNTIF(BC$3:BC27,BC27))</f>
        <v/>
      </c>
      <c r="BC27" s="47" t="str">
        <f t="shared" si="36"/>
        <v/>
      </c>
      <c r="BD27" s="47" t="str">
        <f t="shared" si="37"/>
        <v/>
      </c>
      <c r="BE27" s="47" t="str">
        <f t="shared" si="38"/>
        <v/>
      </c>
      <c r="BF27" s="52">
        <v>25</v>
      </c>
      <c r="BG27" s="47" t="str">
        <f>IF(BH27="","",BH27&amp;"@"&amp;COUNTIF(BH$3:BH27,BH27))</f>
        <v/>
      </c>
      <c r="BH27" s="47" t="str">
        <f t="shared" si="39"/>
        <v/>
      </c>
      <c r="BI27" s="47" t="str">
        <f t="shared" si="40"/>
        <v/>
      </c>
      <c r="BJ27" s="47" t="str">
        <f t="shared" si="41"/>
        <v/>
      </c>
    </row>
    <row r="28" spans="2:62" ht="35.1" customHeight="1" x14ac:dyDescent="0.15">
      <c r="B28" s="65"/>
      <c r="C28" s="66"/>
      <c r="D28" s="84"/>
      <c r="E28" s="67"/>
      <c r="I28" s="91" t="str">
        <f>IF(J28="","",COUNT(J$3:J28))</f>
        <v/>
      </c>
      <c r="J28" s="92" t="str">
        <f t="shared" si="14"/>
        <v/>
      </c>
      <c r="K28" s="104" t="str">
        <f>IFERROR(IF(J28="",IF(COUNT(N$3:N$1048576)=COUNT(N$3:N28),IF(N28="","",INDEX(J$3:J28,MATCH(MAX(I$3:I28),I$3:I28,0),0)),INDEX(J$3:J28,MATCH(MAX(I$3:I28),I$3:I28,0),0)),J28),"")</f>
        <v/>
      </c>
      <c r="L28" s="102" t="str">
        <f>IF(M28="","",COUNT(M$3:M28))</f>
        <v/>
      </c>
      <c r="M28" s="91" t="str">
        <f t="shared" si="15"/>
        <v/>
      </c>
      <c r="N28" s="105" t="str">
        <f>IFERROR(IF(COUNTA($B28:$E28)=0,"",IF(M28="",INDEX(M$3:M28,MATCH(MAX(L$3:L28),L$3:L28,0),0),M28)),"")</f>
        <v/>
      </c>
      <c r="O28" s="91" t="str">
        <f>IF(P28="","",COUNT(P$3:P28))</f>
        <v/>
      </c>
      <c r="P28" s="109" t="str">
        <f t="shared" si="16"/>
        <v/>
      </c>
      <c r="Q28" s="105" t="str">
        <f>IFERROR(IF(N28="","",IF(P28="",IF(AND(C28="",D28="",E28&lt;&gt;""),INDEX(P$3:P28,MATCH(MAX(O$3:O28),O$3:O28,0),0),IF(AND(N28&lt;&gt;"",P28=""),0,"")),P28)),"")</f>
        <v/>
      </c>
      <c r="R28" s="111" t="str">
        <f t="shared" si="42"/>
        <v/>
      </c>
      <c r="S28" s="106" t="str">
        <f t="shared" si="17"/>
        <v/>
      </c>
      <c r="U28" s="36" t="str">
        <f t="shared" si="18"/>
        <v/>
      </c>
      <c r="V28" s="45" t="str">
        <f t="shared" si="43"/>
        <v/>
      </c>
      <c r="W28" s="42" t="str">
        <f>IF(V28="","",RANK(V28,V$3:V$1048576,1)+COUNTIF(V$3:V28,V28)-1)</f>
        <v/>
      </c>
      <c r="X28" s="1" t="str">
        <f t="shared" si="44"/>
        <v/>
      </c>
      <c r="Y28" s="35" t="str">
        <f t="shared" si="19"/>
        <v/>
      </c>
      <c r="Z28" s="40" t="str">
        <f t="shared" si="20"/>
        <v/>
      </c>
      <c r="AA28" s="45" t="str">
        <f t="shared" si="48"/>
        <v/>
      </c>
      <c r="AB28" s="42" t="str">
        <f>IF(AA28="","",RANK(AA28,AA$3:AA$1048576,1)+COUNTIF(AA$3:AA28,AA28)-1)</f>
        <v/>
      </c>
      <c r="AC28" s="1" t="str">
        <f t="shared" si="22"/>
        <v/>
      </c>
      <c r="AD28" s="35" t="str">
        <f t="shared" si="23"/>
        <v/>
      </c>
      <c r="AE28" s="40" t="str">
        <f t="shared" si="24"/>
        <v/>
      </c>
      <c r="AF28" s="45" t="str">
        <f t="shared" si="48"/>
        <v/>
      </c>
      <c r="AG28" s="42" t="str">
        <f>IF(AF28="","",RANK(AF28,AF$3:AF$1048576,1)+COUNTIF(AF$3:AF28,AF28)-1)</f>
        <v/>
      </c>
      <c r="AH28" s="1" t="str">
        <f t="shared" si="26"/>
        <v/>
      </c>
      <c r="AI28" s="35" t="str">
        <f t="shared" si="27"/>
        <v/>
      </c>
      <c r="AJ28" s="40" t="str">
        <f t="shared" si="28"/>
        <v/>
      </c>
      <c r="AK28" s="45" t="str">
        <f t="shared" si="48"/>
        <v/>
      </c>
      <c r="AL28" s="42" t="str">
        <f>IF(AK28="","",RANK(AK28,AK$3:AK$1048576,1)+COUNTIF(AK$3:AK28,AK28)-1)</f>
        <v/>
      </c>
      <c r="AM28" s="1" t="str">
        <f t="shared" si="30"/>
        <v/>
      </c>
      <c r="AN28" s="35" t="str">
        <f t="shared" si="31"/>
        <v/>
      </c>
      <c r="AO28" s="40" t="str">
        <f t="shared" si="32"/>
        <v/>
      </c>
      <c r="AQ28" s="9">
        <v>26</v>
      </c>
      <c r="AR28" s="47" t="str">
        <f>IF(AS28="","",AS28&amp;"@"&amp;COUNTIF(AS$3:AS28,AS28))</f>
        <v/>
      </c>
      <c r="AS28" s="47" t="str">
        <f t="shared" si="45"/>
        <v/>
      </c>
      <c r="AT28" s="47" t="str">
        <f t="shared" si="46"/>
        <v/>
      </c>
      <c r="AU28" s="49" t="str">
        <f t="shared" si="47"/>
        <v/>
      </c>
      <c r="AV28" s="52">
        <v>26</v>
      </c>
      <c r="AW28" s="47" t="str">
        <f>IF(AX28="","",AX28&amp;"@"&amp;COUNTIF(AX$3:AX28,AX28))</f>
        <v/>
      </c>
      <c r="AX28" s="47" t="str">
        <f t="shared" si="33"/>
        <v/>
      </c>
      <c r="AY28" s="47" t="str">
        <f t="shared" si="34"/>
        <v/>
      </c>
      <c r="AZ28" s="47" t="str">
        <f t="shared" si="35"/>
        <v/>
      </c>
      <c r="BA28" s="52">
        <v>26</v>
      </c>
      <c r="BB28" s="47" t="str">
        <f>IF(BC28="","",BC28&amp;"@"&amp;COUNTIF(BC$3:BC28,BC28))</f>
        <v/>
      </c>
      <c r="BC28" s="47" t="str">
        <f t="shared" si="36"/>
        <v/>
      </c>
      <c r="BD28" s="47" t="str">
        <f t="shared" si="37"/>
        <v/>
      </c>
      <c r="BE28" s="47" t="str">
        <f t="shared" si="38"/>
        <v/>
      </c>
      <c r="BF28" s="52">
        <v>26</v>
      </c>
      <c r="BG28" s="47" t="str">
        <f>IF(BH28="","",BH28&amp;"@"&amp;COUNTIF(BH$3:BH28,BH28))</f>
        <v/>
      </c>
      <c r="BH28" s="47" t="str">
        <f t="shared" si="39"/>
        <v/>
      </c>
      <c r="BI28" s="47" t="str">
        <f t="shared" si="40"/>
        <v/>
      </c>
      <c r="BJ28" s="47" t="str">
        <f t="shared" si="41"/>
        <v/>
      </c>
    </row>
    <row r="29" spans="2:62" ht="35.1" customHeight="1" x14ac:dyDescent="0.15">
      <c r="B29" s="65"/>
      <c r="C29" s="66"/>
      <c r="D29" s="84"/>
      <c r="E29" s="67"/>
      <c r="I29" s="91" t="str">
        <f>IF(J29="","",COUNT(J$3:J29))</f>
        <v/>
      </c>
      <c r="J29" s="92" t="str">
        <f t="shared" si="14"/>
        <v/>
      </c>
      <c r="K29" s="104" t="str">
        <f>IFERROR(IF(J29="",IF(COUNT(N$3:N$1048576)=COUNT(N$3:N29),IF(N29="","",INDEX(J$3:J29,MATCH(MAX(I$3:I29),I$3:I29,0),0)),INDEX(J$3:J29,MATCH(MAX(I$3:I29),I$3:I29,0),0)),J29),"")</f>
        <v/>
      </c>
      <c r="L29" s="102" t="str">
        <f>IF(M29="","",COUNT(M$3:M29))</f>
        <v/>
      </c>
      <c r="M29" s="91" t="str">
        <f t="shared" si="15"/>
        <v/>
      </c>
      <c r="N29" s="105" t="str">
        <f>IFERROR(IF(COUNTA($B29:$E29)=0,"",IF(M29="",INDEX(M$3:M29,MATCH(MAX(L$3:L29),L$3:L29,0),0),M29)),"")</f>
        <v/>
      </c>
      <c r="O29" s="91" t="str">
        <f>IF(P29="","",COUNT(P$3:P29))</f>
        <v/>
      </c>
      <c r="P29" s="109" t="str">
        <f t="shared" si="16"/>
        <v/>
      </c>
      <c r="Q29" s="105" t="str">
        <f>IFERROR(IF(N29="","",IF(P29="",IF(AND(C29="",D29="",E29&lt;&gt;""),INDEX(P$3:P29,MATCH(MAX(O$3:O29),O$3:O29,0),0),IF(AND(N29&lt;&gt;"",P29=""),0,"")),P29)),"")</f>
        <v/>
      </c>
      <c r="R29" s="111" t="str">
        <f t="shared" si="42"/>
        <v/>
      </c>
      <c r="S29" s="106" t="str">
        <f t="shared" si="17"/>
        <v/>
      </c>
      <c r="U29" s="36" t="str">
        <f t="shared" si="18"/>
        <v/>
      </c>
      <c r="V29" s="45" t="str">
        <f t="shared" si="43"/>
        <v/>
      </c>
      <c r="W29" s="42" t="str">
        <f>IF(V29="","",RANK(V29,V$3:V$1048576,1)+COUNTIF(V$3:V29,V29)-1)</f>
        <v/>
      </c>
      <c r="X29" s="1" t="str">
        <f t="shared" si="44"/>
        <v/>
      </c>
      <c r="Y29" s="35" t="str">
        <f t="shared" si="19"/>
        <v/>
      </c>
      <c r="Z29" s="40" t="str">
        <f t="shared" si="20"/>
        <v/>
      </c>
      <c r="AA29" s="45" t="str">
        <f t="shared" si="48"/>
        <v/>
      </c>
      <c r="AB29" s="42" t="str">
        <f>IF(AA29="","",RANK(AA29,AA$3:AA$1048576,1)+COUNTIF(AA$3:AA29,AA29)-1)</f>
        <v/>
      </c>
      <c r="AC29" s="1" t="str">
        <f t="shared" si="22"/>
        <v/>
      </c>
      <c r="AD29" s="35" t="str">
        <f t="shared" si="23"/>
        <v/>
      </c>
      <c r="AE29" s="40" t="str">
        <f t="shared" si="24"/>
        <v/>
      </c>
      <c r="AF29" s="45" t="str">
        <f t="shared" si="48"/>
        <v/>
      </c>
      <c r="AG29" s="42" t="str">
        <f>IF(AF29="","",RANK(AF29,AF$3:AF$1048576,1)+COUNTIF(AF$3:AF29,AF29)-1)</f>
        <v/>
      </c>
      <c r="AH29" s="1" t="str">
        <f t="shared" si="26"/>
        <v/>
      </c>
      <c r="AI29" s="35" t="str">
        <f t="shared" si="27"/>
        <v/>
      </c>
      <c r="AJ29" s="40" t="str">
        <f t="shared" si="28"/>
        <v/>
      </c>
      <c r="AK29" s="45" t="str">
        <f t="shared" si="48"/>
        <v/>
      </c>
      <c r="AL29" s="42" t="str">
        <f>IF(AK29="","",RANK(AK29,AK$3:AK$1048576,1)+COUNTIF(AK$3:AK29,AK29)-1)</f>
        <v/>
      </c>
      <c r="AM29" s="1" t="str">
        <f t="shared" si="30"/>
        <v/>
      </c>
      <c r="AN29" s="35" t="str">
        <f t="shared" si="31"/>
        <v/>
      </c>
      <c r="AO29" s="40" t="str">
        <f t="shared" si="32"/>
        <v/>
      </c>
      <c r="AQ29" s="9">
        <v>27</v>
      </c>
      <c r="AR29" s="47" t="str">
        <f>IF(AS29="","",AS29&amp;"@"&amp;COUNTIF(AS$3:AS29,AS29))</f>
        <v/>
      </c>
      <c r="AS29" s="47" t="str">
        <f t="shared" si="45"/>
        <v/>
      </c>
      <c r="AT29" s="47" t="str">
        <f t="shared" si="46"/>
        <v/>
      </c>
      <c r="AU29" s="49" t="str">
        <f t="shared" si="47"/>
        <v/>
      </c>
      <c r="AV29" s="52">
        <v>27</v>
      </c>
      <c r="AW29" s="47" t="str">
        <f>IF(AX29="","",AX29&amp;"@"&amp;COUNTIF(AX$3:AX29,AX29))</f>
        <v/>
      </c>
      <c r="AX29" s="47" t="str">
        <f t="shared" si="33"/>
        <v/>
      </c>
      <c r="AY29" s="47" t="str">
        <f t="shared" si="34"/>
        <v/>
      </c>
      <c r="AZ29" s="47" t="str">
        <f t="shared" si="35"/>
        <v/>
      </c>
      <c r="BA29" s="52">
        <v>27</v>
      </c>
      <c r="BB29" s="47" t="str">
        <f>IF(BC29="","",BC29&amp;"@"&amp;COUNTIF(BC$3:BC29,BC29))</f>
        <v/>
      </c>
      <c r="BC29" s="47" t="str">
        <f t="shared" si="36"/>
        <v/>
      </c>
      <c r="BD29" s="47" t="str">
        <f t="shared" si="37"/>
        <v/>
      </c>
      <c r="BE29" s="47" t="str">
        <f t="shared" si="38"/>
        <v/>
      </c>
      <c r="BF29" s="52">
        <v>27</v>
      </c>
      <c r="BG29" s="47" t="str">
        <f>IF(BH29="","",BH29&amp;"@"&amp;COUNTIF(BH$3:BH29,BH29))</f>
        <v/>
      </c>
      <c r="BH29" s="47" t="str">
        <f t="shared" si="39"/>
        <v/>
      </c>
      <c r="BI29" s="47" t="str">
        <f t="shared" si="40"/>
        <v/>
      </c>
      <c r="BJ29" s="47" t="str">
        <f t="shared" si="41"/>
        <v/>
      </c>
    </row>
    <row r="30" spans="2:62" ht="35.1" customHeight="1" x14ac:dyDescent="0.15">
      <c r="B30" s="65"/>
      <c r="C30" s="66"/>
      <c r="D30" s="84"/>
      <c r="E30" s="67"/>
      <c r="I30" s="91" t="str">
        <f>IF(J30="","",COUNT(J$3:J30))</f>
        <v/>
      </c>
      <c r="J30" s="92" t="str">
        <f t="shared" si="14"/>
        <v/>
      </c>
      <c r="K30" s="104" t="str">
        <f>IFERROR(IF(J30="",IF(COUNT(N$3:N$1048576)=COUNT(N$3:N30),IF(N30="","",INDEX(J$3:J30,MATCH(MAX(I$3:I30),I$3:I30,0),0)),INDEX(J$3:J30,MATCH(MAX(I$3:I30),I$3:I30,0),0)),J30),"")</f>
        <v/>
      </c>
      <c r="L30" s="102" t="str">
        <f>IF(M30="","",COUNT(M$3:M30))</f>
        <v/>
      </c>
      <c r="M30" s="91" t="str">
        <f t="shared" si="15"/>
        <v/>
      </c>
      <c r="N30" s="105" t="str">
        <f>IFERROR(IF(COUNTA($B30:$E30)=0,"",IF(M30="",INDEX(M$3:M30,MATCH(MAX(L$3:L30),L$3:L30,0),0),M30)),"")</f>
        <v/>
      </c>
      <c r="O30" s="91" t="str">
        <f>IF(P30="","",COUNT(P$3:P30))</f>
        <v/>
      </c>
      <c r="P30" s="109" t="str">
        <f t="shared" si="16"/>
        <v/>
      </c>
      <c r="Q30" s="105" t="str">
        <f>IFERROR(IF(N30="","",IF(P30="",IF(AND(C30="",D30="",E30&lt;&gt;""),INDEX(P$3:P30,MATCH(MAX(O$3:O30),O$3:O30,0),0),IF(AND(N30&lt;&gt;"",P30=""),0,"")),P30)),"")</f>
        <v/>
      </c>
      <c r="R30" s="111" t="str">
        <f t="shared" si="42"/>
        <v/>
      </c>
      <c r="S30" s="106" t="str">
        <f t="shared" si="17"/>
        <v/>
      </c>
      <c r="U30" s="36" t="str">
        <f t="shared" si="18"/>
        <v/>
      </c>
      <c r="V30" s="45" t="str">
        <f t="shared" si="43"/>
        <v/>
      </c>
      <c r="W30" s="42" t="str">
        <f>IF(V30="","",RANK(V30,V$3:V$1048576,1)+COUNTIF(V$3:V30,V30)-1)</f>
        <v/>
      </c>
      <c r="X30" s="1" t="str">
        <f t="shared" si="44"/>
        <v/>
      </c>
      <c r="Y30" s="35" t="str">
        <f t="shared" si="19"/>
        <v/>
      </c>
      <c r="Z30" s="40" t="str">
        <f t="shared" si="20"/>
        <v/>
      </c>
      <c r="AA30" s="45" t="str">
        <f t="shared" si="48"/>
        <v/>
      </c>
      <c r="AB30" s="42" t="str">
        <f>IF(AA30="","",RANK(AA30,AA$3:AA$1048576,1)+COUNTIF(AA$3:AA30,AA30)-1)</f>
        <v/>
      </c>
      <c r="AC30" s="1" t="str">
        <f t="shared" si="22"/>
        <v/>
      </c>
      <c r="AD30" s="35" t="str">
        <f t="shared" si="23"/>
        <v/>
      </c>
      <c r="AE30" s="40" t="str">
        <f t="shared" si="24"/>
        <v/>
      </c>
      <c r="AF30" s="45" t="str">
        <f t="shared" si="48"/>
        <v/>
      </c>
      <c r="AG30" s="42" t="str">
        <f>IF(AF30="","",RANK(AF30,AF$3:AF$1048576,1)+COUNTIF(AF$3:AF30,AF30)-1)</f>
        <v/>
      </c>
      <c r="AH30" s="1" t="str">
        <f t="shared" si="26"/>
        <v/>
      </c>
      <c r="AI30" s="35" t="str">
        <f t="shared" si="27"/>
        <v/>
      </c>
      <c r="AJ30" s="40" t="str">
        <f t="shared" si="28"/>
        <v/>
      </c>
      <c r="AK30" s="45" t="str">
        <f t="shared" si="48"/>
        <v/>
      </c>
      <c r="AL30" s="42" t="str">
        <f>IF(AK30="","",RANK(AK30,AK$3:AK$1048576,1)+COUNTIF(AK$3:AK30,AK30)-1)</f>
        <v/>
      </c>
      <c r="AM30" s="1" t="str">
        <f t="shared" si="30"/>
        <v/>
      </c>
      <c r="AN30" s="35" t="str">
        <f t="shared" si="31"/>
        <v/>
      </c>
      <c r="AO30" s="40" t="str">
        <f t="shared" si="32"/>
        <v/>
      </c>
      <c r="AQ30" s="9">
        <v>28</v>
      </c>
      <c r="AR30" s="47" t="str">
        <f>IF(AS30="","",AS30&amp;"@"&amp;COUNTIF(AS$3:AS30,AS30))</f>
        <v/>
      </c>
      <c r="AS30" s="47" t="str">
        <f t="shared" si="45"/>
        <v/>
      </c>
      <c r="AT30" s="47" t="str">
        <f t="shared" si="46"/>
        <v/>
      </c>
      <c r="AU30" s="49" t="str">
        <f t="shared" si="47"/>
        <v/>
      </c>
      <c r="AV30" s="52">
        <v>28</v>
      </c>
      <c r="AW30" s="47" t="str">
        <f>IF(AX30="","",AX30&amp;"@"&amp;COUNTIF(AX$3:AX30,AX30))</f>
        <v/>
      </c>
      <c r="AX30" s="47" t="str">
        <f t="shared" si="33"/>
        <v/>
      </c>
      <c r="AY30" s="47" t="str">
        <f t="shared" si="34"/>
        <v/>
      </c>
      <c r="AZ30" s="47" t="str">
        <f t="shared" si="35"/>
        <v/>
      </c>
      <c r="BA30" s="52">
        <v>28</v>
      </c>
      <c r="BB30" s="47" t="str">
        <f>IF(BC30="","",BC30&amp;"@"&amp;COUNTIF(BC$3:BC30,BC30))</f>
        <v/>
      </c>
      <c r="BC30" s="47" t="str">
        <f t="shared" si="36"/>
        <v/>
      </c>
      <c r="BD30" s="47" t="str">
        <f t="shared" si="37"/>
        <v/>
      </c>
      <c r="BE30" s="47" t="str">
        <f t="shared" si="38"/>
        <v/>
      </c>
      <c r="BF30" s="52">
        <v>28</v>
      </c>
      <c r="BG30" s="47" t="str">
        <f>IF(BH30="","",BH30&amp;"@"&amp;COUNTIF(BH$3:BH30,BH30))</f>
        <v/>
      </c>
      <c r="BH30" s="47" t="str">
        <f t="shared" si="39"/>
        <v/>
      </c>
      <c r="BI30" s="47" t="str">
        <f t="shared" si="40"/>
        <v/>
      </c>
      <c r="BJ30" s="47" t="str">
        <f t="shared" si="41"/>
        <v/>
      </c>
    </row>
    <row r="31" spans="2:62" ht="35.1" customHeight="1" x14ac:dyDescent="0.15">
      <c r="B31" s="65"/>
      <c r="C31" s="66"/>
      <c r="D31" s="84"/>
      <c r="E31" s="67"/>
      <c r="I31" s="91" t="str">
        <f>IF(J31="","",COUNT(J$3:J31))</f>
        <v/>
      </c>
      <c r="J31" s="92" t="str">
        <f t="shared" si="14"/>
        <v/>
      </c>
      <c r="K31" s="104" t="str">
        <f>IFERROR(IF(J31="",IF(COUNT(N$3:N$1048576)=COUNT(N$3:N31),IF(N31="","",INDEX(J$3:J31,MATCH(MAX(I$3:I31),I$3:I31,0),0)),INDEX(J$3:J31,MATCH(MAX(I$3:I31),I$3:I31,0),0)),J31),"")</f>
        <v/>
      </c>
      <c r="L31" s="102" t="str">
        <f>IF(M31="","",COUNT(M$3:M31))</f>
        <v/>
      </c>
      <c r="M31" s="91" t="str">
        <f t="shared" si="15"/>
        <v/>
      </c>
      <c r="N31" s="105" t="str">
        <f>IFERROR(IF(COUNTA($B31:$E31)=0,"",IF(M31="",INDEX(M$3:M31,MATCH(MAX(L$3:L31),L$3:L31,0),0),M31)),"")</f>
        <v/>
      </c>
      <c r="O31" s="91" t="str">
        <f>IF(P31="","",COUNT(P$3:P31))</f>
        <v/>
      </c>
      <c r="P31" s="109" t="str">
        <f t="shared" si="16"/>
        <v/>
      </c>
      <c r="Q31" s="105" t="str">
        <f>IFERROR(IF(N31="","",IF(P31="",IF(AND(C31="",D31="",E31&lt;&gt;""),INDEX(P$3:P31,MATCH(MAX(O$3:O31),O$3:O31,0),0),IF(AND(N31&lt;&gt;"",P31=""),0,"")),P31)),"")</f>
        <v/>
      </c>
      <c r="R31" s="111" t="str">
        <f t="shared" si="42"/>
        <v/>
      </c>
      <c r="S31" s="106" t="str">
        <f t="shared" si="17"/>
        <v/>
      </c>
      <c r="U31" s="36" t="str">
        <f t="shared" si="18"/>
        <v/>
      </c>
      <c r="V31" s="45" t="str">
        <f t="shared" si="43"/>
        <v/>
      </c>
      <c r="W31" s="42" t="str">
        <f>IF(V31="","",RANK(V31,V$3:V$1048576,1)+COUNTIF(V$3:V31,V31)-1)</f>
        <v/>
      </c>
      <c r="X31" s="1" t="str">
        <f t="shared" si="44"/>
        <v/>
      </c>
      <c r="Y31" s="35" t="str">
        <f t="shared" si="19"/>
        <v/>
      </c>
      <c r="Z31" s="40" t="str">
        <f t="shared" si="20"/>
        <v/>
      </c>
      <c r="AA31" s="45" t="str">
        <f t="shared" si="48"/>
        <v/>
      </c>
      <c r="AB31" s="42" t="str">
        <f>IF(AA31="","",RANK(AA31,AA$3:AA$1048576,1)+COUNTIF(AA$3:AA31,AA31)-1)</f>
        <v/>
      </c>
      <c r="AC31" s="1" t="str">
        <f t="shared" si="22"/>
        <v/>
      </c>
      <c r="AD31" s="35" t="str">
        <f t="shared" si="23"/>
        <v/>
      </c>
      <c r="AE31" s="40" t="str">
        <f t="shared" si="24"/>
        <v/>
      </c>
      <c r="AF31" s="45" t="str">
        <f t="shared" si="48"/>
        <v/>
      </c>
      <c r="AG31" s="42" t="str">
        <f>IF(AF31="","",RANK(AF31,AF$3:AF$1048576,1)+COUNTIF(AF$3:AF31,AF31)-1)</f>
        <v/>
      </c>
      <c r="AH31" s="1" t="str">
        <f t="shared" si="26"/>
        <v/>
      </c>
      <c r="AI31" s="35" t="str">
        <f t="shared" si="27"/>
        <v/>
      </c>
      <c r="AJ31" s="40" t="str">
        <f t="shared" si="28"/>
        <v/>
      </c>
      <c r="AK31" s="45" t="str">
        <f t="shared" si="48"/>
        <v/>
      </c>
      <c r="AL31" s="42" t="str">
        <f>IF(AK31="","",RANK(AK31,AK$3:AK$1048576,1)+COUNTIF(AK$3:AK31,AK31)-1)</f>
        <v/>
      </c>
      <c r="AM31" s="1" t="str">
        <f t="shared" si="30"/>
        <v/>
      </c>
      <c r="AN31" s="35" t="str">
        <f t="shared" si="31"/>
        <v/>
      </c>
      <c r="AO31" s="40" t="str">
        <f t="shared" si="32"/>
        <v/>
      </c>
      <c r="AQ31" s="9">
        <v>29</v>
      </c>
      <c r="AR31" s="47" t="str">
        <f>IF(AS31="","",AS31&amp;"@"&amp;COUNTIF(AS$3:AS31,AS31))</f>
        <v/>
      </c>
      <c r="AS31" s="47" t="str">
        <f t="shared" si="45"/>
        <v/>
      </c>
      <c r="AT31" s="47" t="str">
        <f t="shared" si="46"/>
        <v/>
      </c>
      <c r="AU31" s="49" t="str">
        <f t="shared" si="47"/>
        <v/>
      </c>
      <c r="AV31" s="52">
        <v>29</v>
      </c>
      <c r="AW31" s="47" t="str">
        <f>IF(AX31="","",AX31&amp;"@"&amp;COUNTIF(AX$3:AX31,AX31))</f>
        <v/>
      </c>
      <c r="AX31" s="47" t="str">
        <f t="shared" si="33"/>
        <v/>
      </c>
      <c r="AY31" s="47" t="str">
        <f t="shared" si="34"/>
        <v/>
      </c>
      <c r="AZ31" s="47" t="str">
        <f t="shared" si="35"/>
        <v/>
      </c>
      <c r="BA31" s="52">
        <v>29</v>
      </c>
      <c r="BB31" s="47" t="str">
        <f>IF(BC31="","",BC31&amp;"@"&amp;COUNTIF(BC$3:BC31,BC31))</f>
        <v/>
      </c>
      <c r="BC31" s="47" t="str">
        <f t="shared" si="36"/>
        <v/>
      </c>
      <c r="BD31" s="47" t="str">
        <f t="shared" si="37"/>
        <v/>
      </c>
      <c r="BE31" s="47" t="str">
        <f t="shared" si="38"/>
        <v/>
      </c>
      <c r="BF31" s="52">
        <v>29</v>
      </c>
      <c r="BG31" s="47" t="str">
        <f>IF(BH31="","",BH31&amp;"@"&amp;COUNTIF(BH$3:BH31,BH31))</f>
        <v/>
      </c>
      <c r="BH31" s="47" t="str">
        <f t="shared" si="39"/>
        <v/>
      </c>
      <c r="BI31" s="47" t="str">
        <f t="shared" si="40"/>
        <v/>
      </c>
      <c r="BJ31" s="47" t="str">
        <f t="shared" si="41"/>
        <v/>
      </c>
    </row>
    <row r="32" spans="2:62" ht="35.1" customHeight="1" x14ac:dyDescent="0.15">
      <c r="B32" s="65"/>
      <c r="C32" s="66"/>
      <c r="D32" s="84"/>
      <c r="E32" s="67"/>
      <c r="I32" s="91" t="str">
        <f>IF(J32="","",COUNT(J$3:J32))</f>
        <v/>
      </c>
      <c r="J32" s="92" t="str">
        <f t="shared" si="14"/>
        <v/>
      </c>
      <c r="K32" s="104" t="str">
        <f>IFERROR(IF(J32="",IF(COUNT(N$3:N$1048576)=COUNT(N$3:N32),IF(N32="","",INDEX(J$3:J32,MATCH(MAX(I$3:I32),I$3:I32,0),0)),INDEX(J$3:J32,MATCH(MAX(I$3:I32),I$3:I32,0),0)),J32),"")</f>
        <v/>
      </c>
      <c r="L32" s="102" t="str">
        <f>IF(M32="","",COUNT(M$3:M32))</f>
        <v/>
      </c>
      <c r="M32" s="91" t="str">
        <f t="shared" si="15"/>
        <v/>
      </c>
      <c r="N32" s="105" t="str">
        <f>IFERROR(IF(COUNTA($B32:$E32)=0,"",IF(M32="",INDEX(M$3:M32,MATCH(MAX(L$3:L32),L$3:L32,0),0),M32)),"")</f>
        <v/>
      </c>
      <c r="O32" s="91" t="str">
        <f>IF(P32="","",COUNT(P$3:P32))</f>
        <v/>
      </c>
      <c r="P32" s="109" t="str">
        <f t="shared" si="16"/>
        <v/>
      </c>
      <c r="Q32" s="105" t="str">
        <f>IFERROR(IF(N32="","",IF(P32="",IF(AND(C32="",D32="",E32&lt;&gt;""),INDEX(P$3:P32,MATCH(MAX(O$3:O32),O$3:O32,0),0),IF(AND(N32&lt;&gt;"",P32=""),0,"")),P32)),"")</f>
        <v/>
      </c>
      <c r="R32" s="111" t="str">
        <f t="shared" si="42"/>
        <v/>
      </c>
      <c r="S32" s="106" t="str">
        <f t="shared" si="17"/>
        <v/>
      </c>
      <c r="U32" s="36" t="str">
        <f t="shared" si="18"/>
        <v/>
      </c>
      <c r="V32" s="45" t="str">
        <f t="shared" si="43"/>
        <v/>
      </c>
      <c r="W32" s="42" t="str">
        <f>IF(V32="","",RANK(V32,V$3:V$1048576,1)+COUNTIF(V$3:V32,V32)-1)</f>
        <v/>
      </c>
      <c r="X32" s="1" t="str">
        <f t="shared" si="44"/>
        <v/>
      </c>
      <c r="Y32" s="35" t="str">
        <f t="shared" si="19"/>
        <v/>
      </c>
      <c r="Z32" s="40" t="str">
        <f t="shared" si="20"/>
        <v/>
      </c>
      <c r="AA32" s="45" t="str">
        <f t="shared" si="48"/>
        <v/>
      </c>
      <c r="AB32" s="42" t="str">
        <f>IF(AA32="","",RANK(AA32,AA$3:AA$1048576,1)+COUNTIF(AA$3:AA32,AA32)-1)</f>
        <v/>
      </c>
      <c r="AC32" s="1" t="str">
        <f t="shared" si="22"/>
        <v/>
      </c>
      <c r="AD32" s="35" t="str">
        <f t="shared" si="23"/>
        <v/>
      </c>
      <c r="AE32" s="40" t="str">
        <f t="shared" si="24"/>
        <v/>
      </c>
      <c r="AF32" s="45" t="str">
        <f t="shared" si="48"/>
        <v/>
      </c>
      <c r="AG32" s="42" t="str">
        <f>IF(AF32="","",RANK(AF32,AF$3:AF$1048576,1)+COUNTIF(AF$3:AF32,AF32)-1)</f>
        <v/>
      </c>
      <c r="AH32" s="1" t="str">
        <f t="shared" si="26"/>
        <v/>
      </c>
      <c r="AI32" s="35" t="str">
        <f t="shared" si="27"/>
        <v/>
      </c>
      <c r="AJ32" s="40" t="str">
        <f t="shared" si="28"/>
        <v/>
      </c>
      <c r="AK32" s="45" t="str">
        <f t="shared" si="48"/>
        <v/>
      </c>
      <c r="AL32" s="42" t="str">
        <f>IF(AK32="","",RANK(AK32,AK$3:AK$1048576,1)+COUNTIF(AK$3:AK32,AK32)-1)</f>
        <v/>
      </c>
      <c r="AM32" s="1" t="str">
        <f t="shared" si="30"/>
        <v/>
      </c>
      <c r="AN32" s="35" t="str">
        <f t="shared" si="31"/>
        <v/>
      </c>
      <c r="AO32" s="40" t="str">
        <f t="shared" si="32"/>
        <v/>
      </c>
      <c r="AQ32" s="9">
        <v>30</v>
      </c>
      <c r="AR32" s="47" t="str">
        <f>IF(AS32="","",AS32&amp;"@"&amp;COUNTIF(AS$3:AS32,AS32))</f>
        <v/>
      </c>
      <c r="AS32" s="47" t="str">
        <f t="shared" si="45"/>
        <v/>
      </c>
      <c r="AT32" s="47" t="str">
        <f t="shared" si="46"/>
        <v/>
      </c>
      <c r="AU32" s="49" t="str">
        <f t="shared" si="47"/>
        <v/>
      </c>
      <c r="AV32" s="52">
        <v>30</v>
      </c>
      <c r="AW32" s="47" t="str">
        <f>IF(AX32="","",AX32&amp;"@"&amp;COUNTIF(AX$3:AX32,AX32))</f>
        <v/>
      </c>
      <c r="AX32" s="47" t="str">
        <f t="shared" si="33"/>
        <v/>
      </c>
      <c r="AY32" s="47" t="str">
        <f t="shared" si="34"/>
        <v/>
      </c>
      <c r="AZ32" s="47" t="str">
        <f t="shared" si="35"/>
        <v/>
      </c>
      <c r="BA32" s="52">
        <v>30</v>
      </c>
      <c r="BB32" s="47" t="str">
        <f>IF(BC32="","",BC32&amp;"@"&amp;COUNTIF(BC$3:BC32,BC32))</f>
        <v/>
      </c>
      <c r="BC32" s="47" t="str">
        <f t="shared" si="36"/>
        <v/>
      </c>
      <c r="BD32" s="47" t="str">
        <f t="shared" si="37"/>
        <v/>
      </c>
      <c r="BE32" s="47" t="str">
        <f t="shared" si="38"/>
        <v/>
      </c>
      <c r="BF32" s="52">
        <v>30</v>
      </c>
      <c r="BG32" s="47" t="str">
        <f>IF(BH32="","",BH32&amp;"@"&amp;COUNTIF(BH$3:BH32,BH32))</f>
        <v/>
      </c>
      <c r="BH32" s="47" t="str">
        <f t="shared" si="39"/>
        <v/>
      </c>
      <c r="BI32" s="47" t="str">
        <f t="shared" si="40"/>
        <v/>
      </c>
      <c r="BJ32" s="47" t="str">
        <f t="shared" si="41"/>
        <v/>
      </c>
    </row>
    <row r="33" spans="2:62" ht="35.1" customHeight="1" x14ac:dyDescent="0.15">
      <c r="B33" s="65"/>
      <c r="C33" s="66"/>
      <c r="D33" s="84"/>
      <c r="E33" s="67"/>
      <c r="I33" s="91" t="str">
        <f>IF(J33="","",COUNT(J$3:J33))</f>
        <v/>
      </c>
      <c r="J33" s="92" t="str">
        <f t="shared" si="14"/>
        <v/>
      </c>
      <c r="K33" s="104" t="str">
        <f>IFERROR(IF(J33="",IF(COUNT(N$3:N$1048576)=COUNT(N$3:N33),IF(N33="","",INDEX(J$3:J33,MATCH(MAX(I$3:I33),I$3:I33,0),0)),INDEX(J$3:J33,MATCH(MAX(I$3:I33),I$3:I33,0),0)),J33),"")</f>
        <v/>
      </c>
      <c r="L33" s="102" t="str">
        <f>IF(M33="","",COUNT(M$3:M33))</f>
        <v/>
      </c>
      <c r="M33" s="91" t="str">
        <f t="shared" si="15"/>
        <v/>
      </c>
      <c r="N33" s="105" t="str">
        <f>IFERROR(IF(COUNTA($B33:$E33)=0,"",IF(M33="",INDEX(M$3:M33,MATCH(MAX(L$3:L33),L$3:L33,0),0),M33)),"")</f>
        <v/>
      </c>
      <c r="O33" s="91" t="str">
        <f>IF(P33="","",COUNT(P$3:P33))</f>
        <v/>
      </c>
      <c r="P33" s="109" t="str">
        <f t="shared" si="16"/>
        <v/>
      </c>
      <c r="Q33" s="105" t="str">
        <f>IFERROR(IF(N33="","",IF(P33="",IF(AND(C33="",D33="",E33&lt;&gt;""),INDEX(P$3:P33,MATCH(MAX(O$3:O33),O$3:O33,0),0),IF(AND(N33&lt;&gt;"",P33=""),0,"")),P33)),"")</f>
        <v/>
      </c>
      <c r="R33" s="111" t="str">
        <f t="shared" si="42"/>
        <v/>
      </c>
      <c r="S33" s="106" t="str">
        <f t="shared" si="17"/>
        <v/>
      </c>
      <c r="U33" s="36" t="str">
        <f t="shared" si="18"/>
        <v/>
      </c>
      <c r="V33" s="45" t="str">
        <f t="shared" si="43"/>
        <v/>
      </c>
      <c r="W33" s="42" t="str">
        <f>IF(V33="","",RANK(V33,V$3:V$1048576,1)+COUNTIF(V$3:V33,V33)-1)</f>
        <v/>
      </c>
      <c r="X33" s="1" t="str">
        <f t="shared" si="44"/>
        <v/>
      </c>
      <c r="Y33" s="35" t="str">
        <f t="shared" si="19"/>
        <v/>
      </c>
      <c r="Z33" s="40" t="str">
        <f t="shared" si="20"/>
        <v/>
      </c>
      <c r="AA33" s="45" t="str">
        <f t="shared" si="48"/>
        <v/>
      </c>
      <c r="AB33" s="42" t="str">
        <f>IF(AA33="","",RANK(AA33,AA$3:AA$1048576,1)+COUNTIF(AA$3:AA33,AA33)-1)</f>
        <v/>
      </c>
      <c r="AC33" s="1" t="str">
        <f t="shared" si="22"/>
        <v/>
      </c>
      <c r="AD33" s="35" t="str">
        <f t="shared" si="23"/>
        <v/>
      </c>
      <c r="AE33" s="40" t="str">
        <f t="shared" si="24"/>
        <v/>
      </c>
      <c r="AF33" s="45" t="str">
        <f t="shared" si="48"/>
        <v/>
      </c>
      <c r="AG33" s="42" t="str">
        <f>IF(AF33="","",RANK(AF33,AF$3:AF$1048576,1)+COUNTIF(AF$3:AF33,AF33)-1)</f>
        <v/>
      </c>
      <c r="AH33" s="1" t="str">
        <f t="shared" si="26"/>
        <v/>
      </c>
      <c r="AI33" s="35" t="str">
        <f t="shared" si="27"/>
        <v/>
      </c>
      <c r="AJ33" s="40" t="str">
        <f t="shared" si="28"/>
        <v/>
      </c>
      <c r="AK33" s="45" t="str">
        <f t="shared" si="48"/>
        <v/>
      </c>
      <c r="AL33" s="42" t="str">
        <f>IF(AK33="","",RANK(AK33,AK$3:AK$1048576,1)+COUNTIF(AK$3:AK33,AK33)-1)</f>
        <v/>
      </c>
      <c r="AM33" s="1" t="str">
        <f t="shared" si="30"/>
        <v/>
      </c>
      <c r="AN33" s="35" t="str">
        <f t="shared" si="31"/>
        <v/>
      </c>
      <c r="AO33" s="40" t="str">
        <f t="shared" si="32"/>
        <v/>
      </c>
      <c r="AQ33" s="9">
        <v>31</v>
      </c>
      <c r="AR33" s="47" t="str">
        <f>IF(AS33="","",AS33&amp;"@"&amp;COUNTIF(AS$3:AS33,AS33))</f>
        <v/>
      </c>
      <c r="AS33" s="47" t="str">
        <f t="shared" si="45"/>
        <v/>
      </c>
      <c r="AT33" s="47" t="str">
        <f t="shared" si="46"/>
        <v/>
      </c>
      <c r="AU33" s="49" t="str">
        <f t="shared" si="47"/>
        <v/>
      </c>
      <c r="AV33" s="52">
        <v>31</v>
      </c>
      <c r="AW33" s="47" t="str">
        <f>IF(AX33="","",AX33&amp;"@"&amp;COUNTIF(AX$3:AX33,AX33))</f>
        <v/>
      </c>
      <c r="AX33" s="47" t="str">
        <f t="shared" si="33"/>
        <v/>
      </c>
      <c r="AY33" s="47" t="str">
        <f t="shared" si="34"/>
        <v/>
      </c>
      <c r="AZ33" s="47" t="str">
        <f t="shared" si="35"/>
        <v/>
      </c>
      <c r="BA33" s="52">
        <v>31</v>
      </c>
      <c r="BB33" s="47" t="str">
        <f>IF(BC33="","",BC33&amp;"@"&amp;COUNTIF(BC$3:BC33,BC33))</f>
        <v/>
      </c>
      <c r="BC33" s="47" t="str">
        <f t="shared" si="36"/>
        <v/>
      </c>
      <c r="BD33" s="47" t="str">
        <f t="shared" si="37"/>
        <v/>
      </c>
      <c r="BE33" s="47" t="str">
        <f t="shared" si="38"/>
        <v/>
      </c>
      <c r="BF33" s="52">
        <v>31</v>
      </c>
      <c r="BG33" s="47" t="str">
        <f>IF(BH33="","",BH33&amp;"@"&amp;COUNTIF(BH$3:BH33,BH33))</f>
        <v/>
      </c>
      <c r="BH33" s="47" t="str">
        <f t="shared" si="39"/>
        <v/>
      </c>
      <c r="BI33" s="47" t="str">
        <f t="shared" si="40"/>
        <v/>
      </c>
      <c r="BJ33" s="47" t="str">
        <f t="shared" si="41"/>
        <v/>
      </c>
    </row>
    <row r="34" spans="2:62" ht="35.1" customHeight="1" x14ac:dyDescent="0.15">
      <c r="B34" s="65"/>
      <c r="C34" s="66"/>
      <c r="D34" s="84"/>
      <c r="E34" s="67"/>
      <c r="I34" s="91" t="str">
        <f>IF(J34="","",COUNT(J$3:J34))</f>
        <v/>
      </c>
      <c r="J34" s="92" t="str">
        <f t="shared" si="14"/>
        <v/>
      </c>
      <c r="K34" s="104" t="str">
        <f>IFERROR(IF(J34="",IF(COUNT(N$3:N$1048576)=COUNT(N$3:N34),IF(N34="","",INDEX(J$3:J34,MATCH(MAX(I$3:I34),I$3:I34,0),0)),INDEX(J$3:J34,MATCH(MAX(I$3:I34),I$3:I34,0),0)),J34),"")</f>
        <v/>
      </c>
      <c r="L34" s="102" t="str">
        <f>IF(M34="","",COUNT(M$3:M34))</f>
        <v/>
      </c>
      <c r="M34" s="91" t="str">
        <f t="shared" si="15"/>
        <v/>
      </c>
      <c r="N34" s="105" t="str">
        <f>IFERROR(IF(COUNTA($B34:$E34)=0,"",IF(M34="",INDEX(M$3:M34,MATCH(MAX(L$3:L34),L$3:L34,0),0),M34)),"")</f>
        <v/>
      </c>
      <c r="O34" s="91" t="str">
        <f>IF(P34="","",COUNT(P$3:P34))</f>
        <v/>
      </c>
      <c r="P34" s="109" t="str">
        <f t="shared" si="16"/>
        <v/>
      </c>
      <c r="Q34" s="105" t="str">
        <f>IFERROR(IF(N34="","",IF(P34="",IF(AND(C34="",D34="",E34&lt;&gt;""),INDEX(P$3:P34,MATCH(MAX(O$3:O34),O$3:O34,0),0),IF(AND(N34&lt;&gt;"",P34=""),0,"")),P34)),"")</f>
        <v/>
      </c>
      <c r="R34" s="111" t="str">
        <f t="shared" si="42"/>
        <v/>
      </c>
      <c r="S34" s="106" t="str">
        <f t="shared" si="17"/>
        <v/>
      </c>
      <c r="U34" s="36" t="str">
        <f t="shared" si="18"/>
        <v/>
      </c>
      <c r="V34" s="45" t="str">
        <f t="shared" si="43"/>
        <v/>
      </c>
      <c r="W34" s="42" t="str">
        <f>IF(V34="","",RANK(V34,V$3:V$1048576,1)+COUNTIF(V$3:V34,V34)-1)</f>
        <v/>
      </c>
      <c r="X34" s="1" t="str">
        <f t="shared" si="44"/>
        <v/>
      </c>
      <c r="Y34" s="35" t="str">
        <f t="shared" si="19"/>
        <v/>
      </c>
      <c r="Z34" s="40" t="str">
        <f t="shared" si="20"/>
        <v/>
      </c>
      <c r="AA34" s="45" t="str">
        <f t="shared" si="48"/>
        <v/>
      </c>
      <c r="AB34" s="42" t="str">
        <f>IF(AA34="","",RANK(AA34,AA$3:AA$1048576,1)+COUNTIF(AA$3:AA34,AA34)-1)</f>
        <v/>
      </c>
      <c r="AC34" s="1" t="str">
        <f t="shared" si="22"/>
        <v/>
      </c>
      <c r="AD34" s="35" t="str">
        <f t="shared" si="23"/>
        <v/>
      </c>
      <c r="AE34" s="40" t="str">
        <f t="shared" si="24"/>
        <v/>
      </c>
      <c r="AF34" s="45" t="str">
        <f t="shared" si="48"/>
        <v/>
      </c>
      <c r="AG34" s="42" t="str">
        <f>IF(AF34="","",RANK(AF34,AF$3:AF$1048576,1)+COUNTIF(AF$3:AF34,AF34)-1)</f>
        <v/>
      </c>
      <c r="AH34" s="1" t="str">
        <f t="shared" si="26"/>
        <v/>
      </c>
      <c r="AI34" s="35" t="str">
        <f t="shared" si="27"/>
        <v/>
      </c>
      <c r="AJ34" s="40" t="str">
        <f t="shared" si="28"/>
        <v/>
      </c>
      <c r="AK34" s="45" t="str">
        <f t="shared" si="48"/>
        <v/>
      </c>
      <c r="AL34" s="42" t="str">
        <f>IF(AK34="","",RANK(AK34,AK$3:AK$1048576,1)+COUNTIF(AK$3:AK34,AK34)-1)</f>
        <v/>
      </c>
      <c r="AM34" s="1" t="str">
        <f t="shared" si="30"/>
        <v/>
      </c>
      <c r="AN34" s="35" t="str">
        <f t="shared" si="31"/>
        <v/>
      </c>
      <c r="AO34" s="40" t="str">
        <f t="shared" si="32"/>
        <v/>
      </c>
      <c r="AQ34" s="9">
        <v>32</v>
      </c>
      <c r="AR34" s="47" t="str">
        <f>IF(AS34="","",AS34&amp;"@"&amp;COUNTIF(AS$3:AS34,AS34))</f>
        <v/>
      </c>
      <c r="AS34" s="47" t="str">
        <f t="shared" si="45"/>
        <v/>
      </c>
      <c r="AT34" s="47" t="str">
        <f t="shared" si="46"/>
        <v/>
      </c>
      <c r="AU34" s="49" t="str">
        <f t="shared" si="47"/>
        <v/>
      </c>
      <c r="AV34" s="52">
        <v>32</v>
      </c>
      <c r="AW34" s="47" t="str">
        <f>IF(AX34="","",AX34&amp;"@"&amp;COUNTIF(AX$3:AX34,AX34))</f>
        <v/>
      </c>
      <c r="AX34" s="47" t="str">
        <f t="shared" si="33"/>
        <v/>
      </c>
      <c r="AY34" s="47" t="str">
        <f t="shared" si="34"/>
        <v/>
      </c>
      <c r="AZ34" s="47" t="str">
        <f t="shared" si="35"/>
        <v/>
      </c>
      <c r="BA34" s="52">
        <v>32</v>
      </c>
      <c r="BB34" s="47" t="str">
        <f>IF(BC34="","",BC34&amp;"@"&amp;COUNTIF(BC$3:BC34,BC34))</f>
        <v/>
      </c>
      <c r="BC34" s="47" t="str">
        <f t="shared" si="36"/>
        <v/>
      </c>
      <c r="BD34" s="47" t="str">
        <f t="shared" si="37"/>
        <v/>
      </c>
      <c r="BE34" s="47" t="str">
        <f t="shared" si="38"/>
        <v/>
      </c>
      <c r="BF34" s="52">
        <v>32</v>
      </c>
      <c r="BG34" s="47" t="str">
        <f>IF(BH34="","",BH34&amp;"@"&amp;COUNTIF(BH$3:BH34,BH34))</f>
        <v/>
      </c>
      <c r="BH34" s="47" t="str">
        <f t="shared" si="39"/>
        <v/>
      </c>
      <c r="BI34" s="47" t="str">
        <f t="shared" si="40"/>
        <v/>
      </c>
      <c r="BJ34" s="47" t="str">
        <f t="shared" si="41"/>
        <v/>
      </c>
    </row>
    <row r="35" spans="2:62" ht="35.1" customHeight="1" x14ac:dyDescent="0.15">
      <c r="B35" s="65"/>
      <c r="C35" s="66"/>
      <c r="D35" s="84"/>
      <c r="E35" s="67"/>
      <c r="I35" s="91" t="str">
        <f>IF(J35="","",COUNT(J$3:J35))</f>
        <v/>
      </c>
      <c r="J35" s="92" t="str">
        <f t="shared" si="14"/>
        <v/>
      </c>
      <c r="K35" s="104" t="str">
        <f>IFERROR(IF(J35="",IF(COUNT(N$3:N$1048576)=COUNT(N$3:N35),IF(N35="","",INDEX(J$3:J35,MATCH(MAX(I$3:I35),I$3:I35,0),0)),INDEX(J$3:J35,MATCH(MAX(I$3:I35),I$3:I35,0),0)),J35),"")</f>
        <v/>
      </c>
      <c r="L35" s="102" t="str">
        <f>IF(M35="","",COUNT(M$3:M35))</f>
        <v/>
      </c>
      <c r="M35" s="91" t="str">
        <f t="shared" si="15"/>
        <v/>
      </c>
      <c r="N35" s="105" t="str">
        <f>IFERROR(IF(COUNTA($B35:$E35)=0,"",IF(M35="",INDEX(M$3:M35,MATCH(MAX(L$3:L35),L$3:L35,0),0),M35)),"")</f>
        <v/>
      </c>
      <c r="O35" s="91" t="str">
        <f>IF(P35="","",COUNT(P$3:P35))</f>
        <v/>
      </c>
      <c r="P35" s="109" t="str">
        <f t="shared" si="16"/>
        <v/>
      </c>
      <c r="Q35" s="105" t="str">
        <f>IFERROR(IF(N35="","",IF(P35="",IF(AND(C35="",D35="",E35&lt;&gt;""),INDEX(P$3:P35,MATCH(MAX(O$3:O35),O$3:O35,0),0),IF(AND(N35&lt;&gt;"",P35=""),0,"")),P35)),"")</f>
        <v/>
      </c>
      <c r="R35" s="111" t="str">
        <f t="shared" si="42"/>
        <v/>
      </c>
      <c r="S35" s="106" t="str">
        <f t="shared" si="17"/>
        <v/>
      </c>
      <c r="U35" s="36" t="str">
        <f t="shared" si="18"/>
        <v/>
      </c>
      <c r="V35" s="45" t="str">
        <f t="shared" si="43"/>
        <v/>
      </c>
      <c r="W35" s="42" t="str">
        <f>IF(V35="","",RANK(V35,V$3:V$1048576,1)+COUNTIF(V$3:V35,V35)-1)</f>
        <v/>
      </c>
      <c r="X35" s="1" t="str">
        <f t="shared" si="44"/>
        <v/>
      </c>
      <c r="Y35" s="35" t="str">
        <f t="shared" si="19"/>
        <v/>
      </c>
      <c r="Z35" s="40" t="str">
        <f t="shared" si="20"/>
        <v/>
      </c>
      <c r="AA35" s="45" t="str">
        <f t="shared" ref="AA35:AK50" si="49">IF(OR($U35="",$U35&lt;&gt;AA$2),"",$R35)</f>
        <v/>
      </c>
      <c r="AB35" s="42" t="str">
        <f>IF(AA35="","",RANK(AA35,AA$3:AA$1048576,1)+COUNTIF(AA$3:AA35,AA35)-1)</f>
        <v/>
      </c>
      <c r="AC35" s="1" t="str">
        <f t="shared" si="22"/>
        <v/>
      </c>
      <c r="AD35" s="35" t="str">
        <f t="shared" si="23"/>
        <v/>
      </c>
      <c r="AE35" s="40" t="str">
        <f t="shared" si="24"/>
        <v/>
      </c>
      <c r="AF35" s="45" t="str">
        <f t="shared" si="49"/>
        <v/>
      </c>
      <c r="AG35" s="42" t="str">
        <f>IF(AF35="","",RANK(AF35,AF$3:AF$1048576,1)+COUNTIF(AF$3:AF35,AF35)-1)</f>
        <v/>
      </c>
      <c r="AH35" s="1" t="str">
        <f t="shared" si="26"/>
        <v/>
      </c>
      <c r="AI35" s="35" t="str">
        <f t="shared" si="27"/>
        <v/>
      </c>
      <c r="AJ35" s="40" t="str">
        <f t="shared" si="28"/>
        <v/>
      </c>
      <c r="AK35" s="45" t="str">
        <f t="shared" si="49"/>
        <v/>
      </c>
      <c r="AL35" s="42" t="str">
        <f>IF(AK35="","",RANK(AK35,AK$3:AK$1048576,1)+COUNTIF(AK$3:AK35,AK35)-1)</f>
        <v/>
      </c>
      <c r="AM35" s="1" t="str">
        <f t="shared" si="30"/>
        <v/>
      </c>
      <c r="AN35" s="35" t="str">
        <f t="shared" si="31"/>
        <v/>
      </c>
      <c r="AO35" s="40" t="str">
        <f t="shared" si="32"/>
        <v/>
      </c>
      <c r="AQ35" s="9">
        <v>33</v>
      </c>
      <c r="AR35" s="47" t="str">
        <f>IF(AS35="","",AS35&amp;"@"&amp;COUNTIF(AS$3:AS35,AS35))</f>
        <v/>
      </c>
      <c r="AS35" s="47" t="str">
        <f t="shared" si="45"/>
        <v/>
      </c>
      <c r="AT35" s="47" t="str">
        <f t="shared" si="46"/>
        <v/>
      </c>
      <c r="AU35" s="49" t="str">
        <f t="shared" si="47"/>
        <v/>
      </c>
      <c r="AV35" s="52">
        <v>33</v>
      </c>
      <c r="AW35" s="47" t="str">
        <f>IF(AX35="","",AX35&amp;"@"&amp;COUNTIF(AX$3:AX35,AX35))</f>
        <v/>
      </c>
      <c r="AX35" s="47" t="str">
        <f t="shared" si="33"/>
        <v/>
      </c>
      <c r="AY35" s="47" t="str">
        <f t="shared" si="34"/>
        <v/>
      </c>
      <c r="AZ35" s="47" t="str">
        <f t="shared" si="35"/>
        <v/>
      </c>
      <c r="BA35" s="52">
        <v>33</v>
      </c>
      <c r="BB35" s="47" t="str">
        <f>IF(BC35="","",BC35&amp;"@"&amp;COUNTIF(BC$3:BC35,BC35))</f>
        <v/>
      </c>
      <c r="BC35" s="47" t="str">
        <f t="shared" si="36"/>
        <v/>
      </c>
      <c r="BD35" s="47" t="str">
        <f t="shared" si="37"/>
        <v/>
      </c>
      <c r="BE35" s="47" t="str">
        <f t="shared" si="38"/>
        <v/>
      </c>
      <c r="BF35" s="52">
        <v>33</v>
      </c>
      <c r="BG35" s="47" t="str">
        <f>IF(BH35="","",BH35&amp;"@"&amp;COUNTIF(BH$3:BH35,BH35))</f>
        <v/>
      </c>
      <c r="BH35" s="47" t="str">
        <f t="shared" si="39"/>
        <v/>
      </c>
      <c r="BI35" s="47" t="str">
        <f t="shared" si="40"/>
        <v/>
      </c>
      <c r="BJ35" s="47" t="str">
        <f t="shared" si="41"/>
        <v/>
      </c>
    </row>
    <row r="36" spans="2:62" ht="35.1" customHeight="1" x14ac:dyDescent="0.15">
      <c r="B36" s="65"/>
      <c r="C36" s="66"/>
      <c r="D36" s="84"/>
      <c r="E36" s="67"/>
      <c r="I36" s="91" t="str">
        <f>IF(J36="","",COUNT(J$3:J36))</f>
        <v/>
      </c>
      <c r="J36" s="92" t="str">
        <f t="shared" si="14"/>
        <v/>
      </c>
      <c r="K36" s="104" t="str">
        <f>IFERROR(IF(J36="",IF(COUNT(N$3:N$1048576)=COUNT(N$3:N36),IF(N36="","",INDEX(J$3:J36,MATCH(MAX(I$3:I36),I$3:I36,0),0)),INDEX(J$3:J36,MATCH(MAX(I$3:I36),I$3:I36,0),0)),J36),"")</f>
        <v/>
      </c>
      <c r="L36" s="102" t="str">
        <f>IF(M36="","",COUNT(M$3:M36))</f>
        <v/>
      </c>
      <c r="M36" s="91" t="str">
        <f t="shared" si="15"/>
        <v/>
      </c>
      <c r="N36" s="105" t="str">
        <f>IFERROR(IF(COUNTA($B36:$E36)=0,"",IF(M36="",INDEX(M$3:M36,MATCH(MAX(L$3:L36),L$3:L36,0),0),M36)),"")</f>
        <v/>
      </c>
      <c r="O36" s="91" t="str">
        <f>IF(P36="","",COUNT(P$3:P36))</f>
        <v/>
      </c>
      <c r="P36" s="109" t="str">
        <f t="shared" si="16"/>
        <v/>
      </c>
      <c r="Q36" s="105" t="str">
        <f>IFERROR(IF(N36="","",IF(P36="",IF(AND(C36="",D36="",E36&lt;&gt;""),INDEX(P$3:P36,MATCH(MAX(O$3:O36),O$3:O36,0),0),IF(AND(N36&lt;&gt;"",P36=""),0,"")),P36)),"")</f>
        <v/>
      </c>
      <c r="R36" s="111" t="str">
        <f t="shared" si="42"/>
        <v/>
      </c>
      <c r="S36" s="106" t="str">
        <f t="shared" si="17"/>
        <v/>
      </c>
      <c r="U36" s="36" t="str">
        <f t="shared" si="18"/>
        <v/>
      </c>
      <c r="V36" s="45" t="str">
        <f t="shared" si="43"/>
        <v/>
      </c>
      <c r="W36" s="42" t="str">
        <f>IF(V36="","",RANK(V36,V$3:V$1048576,1)+COUNTIF(V$3:V36,V36)-1)</f>
        <v/>
      </c>
      <c r="X36" s="1" t="str">
        <f t="shared" si="44"/>
        <v/>
      </c>
      <c r="Y36" s="35" t="str">
        <f t="shared" si="19"/>
        <v/>
      </c>
      <c r="Z36" s="40" t="str">
        <f t="shared" si="20"/>
        <v/>
      </c>
      <c r="AA36" s="45" t="str">
        <f t="shared" si="49"/>
        <v/>
      </c>
      <c r="AB36" s="42" t="str">
        <f>IF(AA36="","",RANK(AA36,AA$3:AA$1048576,1)+COUNTIF(AA$3:AA36,AA36)-1)</f>
        <v/>
      </c>
      <c r="AC36" s="1" t="str">
        <f t="shared" si="22"/>
        <v/>
      </c>
      <c r="AD36" s="35" t="str">
        <f t="shared" si="23"/>
        <v/>
      </c>
      <c r="AE36" s="40" t="str">
        <f t="shared" si="24"/>
        <v/>
      </c>
      <c r="AF36" s="45" t="str">
        <f t="shared" si="49"/>
        <v/>
      </c>
      <c r="AG36" s="42" t="str">
        <f>IF(AF36="","",RANK(AF36,AF$3:AF$1048576,1)+COUNTIF(AF$3:AF36,AF36)-1)</f>
        <v/>
      </c>
      <c r="AH36" s="1" t="str">
        <f t="shared" si="26"/>
        <v/>
      </c>
      <c r="AI36" s="35" t="str">
        <f t="shared" si="27"/>
        <v/>
      </c>
      <c r="AJ36" s="40" t="str">
        <f t="shared" si="28"/>
        <v/>
      </c>
      <c r="AK36" s="45" t="str">
        <f t="shared" si="49"/>
        <v/>
      </c>
      <c r="AL36" s="42" t="str">
        <f>IF(AK36="","",RANK(AK36,AK$3:AK$1048576,1)+COUNTIF(AK$3:AK36,AK36)-1)</f>
        <v/>
      </c>
      <c r="AM36" s="1" t="str">
        <f t="shared" si="30"/>
        <v/>
      </c>
      <c r="AN36" s="35" t="str">
        <f t="shared" si="31"/>
        <v/>
      </c>
      <c r="AO36" s="40" t="str">
        <f t="shared" si="32"/>
        <v/>
      </c>
      <c r="AQ36" s="9">
        <v>34</v>
      </c>
      <c r="AR36" s="47" t="str">
        <f>IF(AS36="","",AS36&amp;"@"&amp;COUNTIF(AS$3:AS36,AS36))</f>
        <v/>
      </c>
      <c r="AS36" s="47" t="str">
        <f t="shared" si="45"/>
        <v/>
      </c>
      <c r="AT36" s="47" t="str">
        <f t="shared" si="46"/>
        <v/>
      </c>
      <c r="AU36" s="49" t="str">
        <f t="shared" si="47"/>
        <v/>
      </c>
      <c r="AV36" s="52">
        <v>34</v>
      </c>
      <c r="AW36" s="47" t="str">
        <f>IF(AX36="","",AX36&amp;"@"&amp;COUNTIF(AX$3:AX36,AX36))</f>
        <v/>
      </c>
      <c r="AX36" s="47" t="str">
        <f t="shared" si="33"/>
        <v/>
      </c>
      <c r="AY36" s="47" t="str">
        <f t="shared" si="34"/>
        <v/>
      </c>
      <c r="AZ36" s="47" t="str">
        <f t="shared" si="35"/>
        <v/>
      </c>
      <c r="BA36" s="52">
        <v>34</v>
      </c>
      <c r="BB36" s="47" t="str">
        <f>IF(BC36="","",BC36&amp;"@"&amp;COUNTIF(BC$3:BC36,BC36))</f>
        <v/>
      </c>
      <c r="BC36" s="47" t="str">
        <f t="shared" si="36"/>
        <v/>
      </c>
      <c r="BD36" s="47" t="str">
        <f t="shared" si="37"/>
        <v/>
      </c>
      <c r="BE36" s="47" t="str">
        <f t="shared" si="38"/>
        <v/>
      </c>
      <c r="BF36" s="52">
        <v>34</v>
      </c>
      <c r="BG36" s="47" t="str">
        <f>IF(BH36="","",BH36&amp;"@"&amp;COUNTIF(BH$3:BH36,BH36))</f>
        <v/>
      </c>
      <c r="BH36" s="47" t="str">
        <f t="shared" si="39"/>
        <v/>
      </c>
      <c r="BI36" s="47" t="str">
        <f t="shared" si="40"/>
        <v/>
      </c>
      <c r="BJ36" s="47" t="str">
        <f t="shared" si="41"/>
        <v/>
      </c>
    </row>
    <row r="37" spans="2:62" ht="35.1" customHeight="1" x14ac:dyDescent="0.15">
      <c r="B37" s="65"/>
      <c r="C37" s="66"/>
      <c r="D37" s="84"/>
      <c r="E37" s="67"/>
      <c r="I37" s="91" t="str">
        <f>IF(J37="","",COUNT(J$3:J37))</f>
        <v/>
      </c>
      <c r="J37" s="92" t="str">
        <f t="shared" si="14"/>
        <v/>
      </c>
      <c r="K37" s="104" t="str">
        <f>IFERROR(IF(J37="",IF(COUNT(N$3:N$1048576)=COUNT(N$3:N37),IF(N37="","",INDEX(J$3:J37,MATCH(MAX(I$3:I37),I$3:I37,0),0)),INDEX(J$3:J37,MATCH(MAX(I$3:I37),I$3:I37,0),0)),J37),"")</f>
        <v/>
      </c>
      <c r="L37" s="102" t="str">
        <f>IF(M37="","",COUNT(M$3:M37))</f>
        <v/>
      </c>
      <c r="M37" s="91" t="str">
        <f t="shared" si="15"/>
        <v/>
      </c>
      <c r="N37" s="105" t="str">
        <f>IFERROR(IF(COUNTA($B37:$E37)=0,"",IF(M37="",INDEX(M$3:M37,MATCH(MAX(L$3:L37),L$3:L37,0),0),M37)),"")</f>
        <v/>
      </c>
      <c r="O37" s="91" t="str">
        <f>IF(P37="","",COUNT(P$3:P37))</f>
        <v/>
      </c>
      <c r="P37" s="109" t="str">
        <f t="shared" si="16"/>
        <v/>
      </c>
      <c r="Q37" s="105" t="str">
        <f>IFERROR(IF(N37="","",IF(P37="",IF(AND(C37="",D37="",E37&lt;&gt;""),INDEX(P$3:P37,MATCH(MAX(O$3:O37),O$3:O37,0),0),IF(AND(N37&lt;&gt;"",P37=""),0,"")),P37)),"")</f>
        <v/>
      </c>
      <c r="R37" s="111" t="str">
        <f t="shared" si="42"/>
        <v/>
      </c>
      <c r="S37" s="106" t="str">
        <f t="shared" si="17"/>
        <v/>
      </c>
      <c r="U37" s="36" t="str">
        <f t="shared" si="18"/>
        <v/>
      </c>
      <c r="V37" s="45" t="str">
        <f t="shared" si="43"/>
        <v/>
      </c>
      <c r="W37" s="42" t="str">
        <f>IF(V37="","",RANK(V37,V$3:V$1048576,1)+COUNTIF(V$3:V37,V37)-1)</f>
        <v/>
      </c>
      <c r="X37" s="1" t="str">
        <f t="shared" si="44"/>
        <v/>
      </c>
      <c r="Y37" s="35" t="str">
        <f t="shared" si="19"/>
        <v/>
      </c>
      <c r="Z37" s="40" t="str">
        <f t="shared" si="20"/>
        <v/>
      </c>
      <c r="AA37" s="45" t="str">
        <f t="shared" si="49"/>
        <v/>
      </c>
      <c r="AB37" s="42" t="str">
        <f>IF(AA37="","",RANK(AA37,AA$3:AA$1048576,1)+COUNTIF(AA$3:AA37,AA37)-1)</f>
        <v/>
      </c>
      <c r="AC37" s="1" t="str">
        <f t="shared" si="22"/>
        <v/>
      </c>
      <c r="AD37" s="35" t="str">
        <f t="shared" si="23"/>
        <v/>
      </c>
      <c r="AE37" s="40" t="str">
        <f t="shared" si="24"/>
        <v/>
      </c>
      <c r="AF37" s="45" t="str">
        <f t="shared" si="49"/>
        <v/>
      </c>
      <c r="AG37" s="42" t="str">
        <f>IF(AF37="","",RANK(AF37,AF$3:AF$1048576,1)+COUNTIF(AF$3:AF37,AF37)-1)</f>
        <v/>
      </c>
      <c r="AH37" s="1" t="str">
        <f t="shared" si="26"/>
        <v/>
      </c>
      <c r="AI37" s="35" t="str">
        <f t="shared" si="27"/>
        <v/>
      </c>
      <c r="AJ37" s="40" t="str">
        <f t="shared" si="28"/>
        <v/>
      </c>
      <c r="AK37" s="45" t="str">
        <f t="shared" si="49"/>
        <v/>
      </c>
      <c r="AL37" s="42" t="str">
        <f>IF(AK37="","",RANK(AK37,AK$3:AK$1048576,1)+COUNTIF(AK$3:AK37,AK37)-1)</f>
        <v/>
      </c>
      <c r="AM37" s="1" t="str">
        <f t="shared" si="30"/>
        <v/>
      </c>
      <c r="AN37" s="35" t="str">
        <f t="shared" si="31"/>
        <v/>
      </c>
      <c r="AO37" s="40" t="str">
        <f t="shared" si="32"/>
        <v/>
      </c>
      <c r="AQ37" s="9">
        <v>35</v>
      </c>
      <c r="AR37" s="47" t="str">
        <f>IF(AS37="","",AS37&amp;"@"&amp;COUNTIF(AS$3:AS37,AS37))</f>
        <v/>
      </c>
      <c r="AS37" s="47" t="str">
        <f t="shared" si="45"/>
        <v/>
      </c>
      <c r="AT37" s="47" t="str">
        <f t="shared" si="46"/>
        <v/>
      </c>
      <c r="AU37" s="49" t="str">
        <f t="shared" si="47"/>
        <v/>
      </c>
      <c r="AV37" s="52">
        <v>35</v>
      </c>
      <c r="AW37" s="47" t="str">
        <f>IF(AX37="","",AX37&amp;"@"&amp;COUNTIF(AX$3:AX37,AX37))</f>
        <v/>
      </c>
      <c r="AX37" s="47" t="str">
        <f t="shared" si="33"/>
        <v/>
      </c>
      <c r="AY37" s="47" t="str">
        <f t="shared" si="34"/>
        <v/>
      </c>
      <c r="AZ37" s="47" t="str">
        <f t="shared" si="35"/>
        <v/>
      </c>
      <c r="BA37" s="52">
        <v>35</v>
      </c>
      <c r="BB37" s="47" t="str">
        <f>IF(BC37="","",BC37&amp;"@"&amp;COUNTIF(BC$3:BC37,BC37))</f>
        <v/>
      </c>
      <c r="BC37" s="47" t="str">
        <f t="shared" si="36"/>
        <v/>
      </c>
      <c r="BD37" s="47" t="str">
        <f t="shared" si="37"/>
        <v/>
      </c>
      <c r="BE37" s="47" t="str">
        <f t="shared" si="38"/>
        <v/>
      </c>
      <c r="BF37" s="52">
        <v>35</v>
      </c>
      <c r="BG37" s="47" t="str">
        <f>IF(BH37="","",BH37&amp;"@"&amp;COUNTIF(BH$3:BH37,BH37))</f>
        <v/>
      </c>
      <c r="BH37" s="47" t="str">
        <f t="shared" si="39"/>
        <v/>
      </c>
      <c r="BI37" s="47" t="str">
        <f t="shared" si="40"/>
        <v/>
      </c>
      <c r="BJ37" s="47" t="str">
        <f t="shared" si="41"/>
        <v/>
      </c>
    </row>
    <row r="38" spans="2:62" ht="35.1" customHeight="1" x14ac:dyDescent="0.15">
      <c r="B38" s="65"/>
      <c r="C38" s="66"/>
      <c r="D38" s="84"/>
      <c r="E38" s="67"/>
      <c r="I38" s="91" t="str">
        <f>IF(J38="","",COUNT(J$3:J38))</f>
        <v/>
      </c>
      <c r="J38" s="92" t="str">
        <f t="shared" si="14"/>
        <v/>
      </c>
      <c r="K38" s="104" t="str">
        <f>IFERROR(IF(J38="",IF(COUNT(N$3:N$1048576)=COUNT(N$3:N38),IF(N38="","",INDEX(J$3:J38,MATCH(MAX(I$3:I38),I$3:I38,0),0)),INDEX(J$3:J38,MATCH(MAX(I$3:I38),I$3:I38,0),0)),J38),"")</f>
        <v/>
      </c>
      <c r="L38" s="102" t="str">
        <f>IF(M38="","",COUNT(M$3:M38))</f>
        <v/>
      </c>
      <c r="M38" s="91" t="str">
        <f t="shared" si="15"/>
        <v/>
      </c>
      <c r="N38" s="105" t="str">
        <f>IFERROR(IF(COUNTA($B38:$E38)=0,"",IF(M38="",INDEX(M$3:M38,MATCH(MAX(L$3:L38),L$3:L38,0),0),M38)),"")</f>
        <v/>
      </c>
      <c r="O38" s="91" t="str">
        <f>IF(P38="","",COUNT(P$3:P38))</f>
        <v/>
      </c>
      <c r="P38" s="109" t="str">
        <f t="shared" si="16"/>
        <v/>
      </c>
      <c r="Q38" s="105" t="str">
        <f>IFERROR(IF(N38="","",IF(P38="",IF(AND(C38="",D38="",E38&lt;&gt;""),INDEX(P$3:P38,MATCH(MAX(O$3:O38),O$3:O38,0),0),IF(AND(N38&lt;&gt;"",P38=""),0,"")),P38)),"")</f>
        <v/>
      </c>
      <c r="R38" s="111" t="str">
        <f t="shared" si="42"/>
        <v/>
      </c>
      <c r="S38" s="106" t="str">
        <f t="shared" si="17"/>
        <v/>
      </c>
      <c r="U38" s="36" t="str">
        <f t="shared" si="18"/>
        <v/>
      </c>
      <c r="V38" s="45" t="str">
        <f t="shared" si="43"/>
        <v/>
      </c>
      <c r="W38" s="42" t="str">
        <f>IF(V38="","",RANK(V38,V$3:V$1048576,1)+COUNTIF(V$3:V38,V38)-1)</f>
        <v/>
      </c>
      <c r="X38" s="1" t="str">
        <f t="shared" si="44"/>
        <v/>
      </c>
      <c r="Y38" s="35" t="str">
        <f t="shared" si="19"/>
        <v/>
      </c>
      <c r="Z38" s="40" t="str">
        <f t="shared" si="20"/>
        <v/>
      </c>
      <c r="AA38" s="45" t="str">
        <f t="shared" si="49"/>
        <v/>
      </c>
      <c r="AB38" s="42" t="str">
        <f>IF(AA38="","",RANK(AA38,AA$3:AA$1048576,1)+COUNTIF(AA$3:AA38,AA38)-1)</f>
        <v/>
      </c>
      <c r="AC38" s="1" t="str">
        <f t="shared" si="22"/>
        <v/>
      </c>
      <c r="AD38" s="35" t="str">
        <f t="shared" si="23"/>
        <v/>
      </c>
      <c r="AE38" s="40" t="str">
        <f t="shared" si="24"/>
        <v/>
      </c>
      <c r="AF38" s="45" t="str">
        <f t="shared" si="49"/>
        <v/>
      </c>
      <c r="AG38" s="42" t="str">
        <f>IF(AF38="","",RANK(AF38,AF$3:AF$1048576,1)+COUNTIF(AF$3:AF38,AF38)-1)</f>
        <v/>
      </c>
      <c r="AH38" s="1" t="str">
        <f t="shared" si="26"/>
        <v/>
      </c>
      <c r="AI38" s="35" t="str">
        <f t="shared" si="27"/>
        <v/>
      </c>
      <c r="AJ38" s="40" t="str">
        <f t="shared" si="28"/>
        <v/>
      </c>
      <c r="AK38" s="45" t="str">
        <f t="shared" si="49"/>
        <v/>
      </c>
      <c r="AL38" s="42" t="str">
        <f>IF(AK38="","",RANK(AK38,AK$3:AK$1048576,1)+COUNTIF(AK$3:AK38,AK38)-1)</f>
        <v/>
      </c>
      <c r="AM38" s="1" t="str">
        <f t="shared" si="30"/>
        <v/>
      </c>
      <c r="AN38" s="35" t="str">
        <f t="shared" si="31"/>
        <v/>
      </c>
      <c r="AO38" s="40" t="str">
        <f t="shared" si="32"/>
        <v/>
      </c>
      <c r="AQ38" s="9">
        <v>36</v>
      </c>
      <c r="AR38" s="47" t="str">
        <f>IF(AS38="","",AS38&amp;"@"&amp;COUNTIF(AS$3:AS38,AS38))</f>
        <v/>
      </c>
      <c r="AS38" s="47" t="str">
        <f t="shared" si="45"/>
        <v/>
      </c>
      <c r="AT38" s="47" t="str">
        <f t="shared" si="46"/>
        <v/>
      </c>
      <c r="AU38" s="49" t="str">
        <f t="shared" si="47"/>
        <v/>
      </c>
      <c r="AV38" s="52">
        <v>36</v>
      </c>
      <c r="AW38" s="47" t="str">
        <f>IF(AX38="","",AX38&amp;"@"&amp;COUNTIF(AX$3:AX38,AX38))</f>
        <v/>
      </c>
      <c r="AX38" s="47" t="str">
        <f t="shared" si="33"/>
        <v/>
      </c>
      <c r="AY38" s="47" t="str">
        <f t="shared" si="34"/>
        <v/>
      </c>
      <c r="AZ38" s="47" t="str">
        <f t="shared" si="35"/>
        <v/>
      </c>
      <c r="BA38" s="52">
        <v>36</v>
      </c>
      <c r="BB38" s="47" t="str">
        <f>IF(BC38="","",BC38&amp;"@"&amp;COUNTIF(BC$3:BC38,BC38))</f>
        <v/>
      </c>
      <c r="BC38" s="47" t="str">
        <f t="shared" si="36"/>
        <v/>
      </c>
      <c r="BD38" s="47" t="str">
        <f t="shared" si="37"/>
        <v/>
      </c>
      <c r="BE38" s="47" t="str">
        <f t="shared" si="38"/>
        <v/>
      </c>
      <c r="BF38" s="52">
        <v>36</v>
      </c>
      <c r="BG38" s="47" t="str">
        <f>IF(BH38="","",BH38&amp;"@"&amp;COUNTIF(BH$3:BH38,BH38))</f>
        <v/>
      </c>
      <c r="BH38" s="47" t="str">
        <f t="shared" si="39"/>
        <v/>
      </c>
      <c r="BI38" s="47" t="str">
        <f t="shared" si="40"/>
        <v/>
      </c>
      <c r="BJ38" s="47" t="str">
        <f t="shared" si="41"/>
        <v/>
      </c>
    </row>
    <row r="39" spans="2:62" ht="35.1" customHeight="1" x14ac:dyDescent="0.15">
      <c r="B39" s="65"/>
      <c r="C39" s="66"/>
      <c r="D39" s="84"/>
      <c r="E39" s="67"/>
      <c r="I39" s="91" t="str">
        <f>IF(J39="","",COUNT(J$3:J39))</f>
        <v/>
      </c>
      <c r="J39" s="92" t="str">
        <f t="shared" si="14"/>
        <v/>
      </c>
      <c r="K39" s="104" t="str">
        <f>IFERROR(IF(J39="",IF(COUNT(N$3:N$1048576)=COUNT(N$3:N39),IF(N39="","",INDEX(J$3:J39,MATCH(MAX(I$3:I39),I$3:I39,0),0)),INDEX(J$3:J39,MATCH(MAX(I$3:I39),I$3:I39,0),0)),J39),"")</f>
        <v/>
      </c>
      <c r="L39" s="102" t="str">
        <f>IF(M39="","",COUNT(M$3:M39))</f>
        <v/>
      </c>
      <c r="M39" s="91" t="str">
        <f t="shared" si="15"/>
        <v/>
      </c>
      <c r="N39" s="105" t="str">
        <f>IFERROR(IF(COUNTA($B39:$E39)=0,"",IF(M39="",INDEX(M$3:M39,MATCH(MAX(L$3:L39),L$3:L39,0),0),M39)),"")</f>
        <v/>
      </c>
      <c r="O39" s="91" t="str">
        <f>IF(P39="","",COUNT(P$3:P39))</f>
        <v/>
      </c>
      <c r="P39" s="109" t="str">
        <f t="shared" si="16"/>
        <v/>
      </c>
      <c r="Q39" s="105" t="str">
        <f>IFERROR(IF(N39="","",IF(P39="",IF(AND(C39="",D39="",E39&lt;&gt;""),INDEX(P$3:P39,MATCH(MAX(O$3:O39),O$3:O39,0),0),IF(AND(N39&lt;&gt;"",P39=""),0,"")),P39)),"")</f>
        <v/>
      </c>
      <c r="R39" s="111" t="str">
        <f t="shared" si="42"/>
        <v/>
      </c>
      <c r="S39" s="106" t="str">
        <f t="shared" si="17"/>
        <v/>
      </c>
      <c r="U39" s="36" t="str">
        <f t="shared" si="18"/>
        <v/>
      </c>
      <c r="V39" s="45" t="str">
        <f t="shared" si="43"/>
        <v/>
      </c>
      <c r="W39" s="42" t="str">
        <f>IF(V39="","",RANK(V39,V$3:V$1048576,1)+COUNTIF(V$3:V39,V39)-1)</f>
        <v/>
      </c>
      <c r="X39" s="1" t="str">
        <f t="shared" si="44"/>
        <v/>
      </c>
      <c r="Y39" s="35" t="str">
        <f t="shared" si="19"/>
        <v/>
      </c>
      <c r="Z39" s="40" t="str">
        <f t="shared" si="20"/>
        <v/>
      </c>
      <c r="AA39" s="45" t="str">
        <f t="shared" si="49"/>
        <v/>
      </c>
      <c r="AB39" s="42" t="str">
        <f>IF(AA39="","",RANK(AA39,AA$3:AA$1048576,1)+COUNTIF(AA$3:AA39,AA39)-1)</f>
        <v/>
      </c>
      <c r="AC39" s="1" t="str">
        <f t="shared" si="22"/>
        <v/>
      </c>
      <c r="AD39" s="35" t="str">
        <f t="shared" si="23"/>
        <v/>
      </c>
      <c r="AE39" s="40" t="str">
        <f t="shared" si="24"/>
        <v/>
      </c>
      <c r="AF39" s="45" t="str">
        <f t="shared" si="49"/>
        <v/>
      </c>
      <c r="AG39" s="42" t="str">
        <f>IF(AF39="","",RANK(AF39,AF$3:AF$1048576,1)+COUNTIF(AF$3:AF39,AF39)-1)</f>
        <v/>
      </c>
      <c r="AH39" s="1" t="str">
        <f t="shared" si="26"/>
        <v/>
      </c>
      <c r="AI39" s="35" t="str">
        <f t="shared" si="27"/>
        <v/>
      </c>
      <c r="AJ39" s="40" t="str">
        <f t="shared" si="28"/>
        <v/>
      </c>
      <c r="AK39" s="45" t="str">
        <f t="shared" si="49"/>
        <v/>
      </c>
      <c r="AL39" s="42" t="str">
        <f>IF(AK39="","",RANK(AK39,AK$3:AK$1048576,1)+COUNTIF(AK$3:AK39,AK39)-1)</f>
        <v/>
      </c>
      <c r="AM39" s="1" t="str">
        <f t="shared" si="30"/>
        <v/>
      </c>
      <c r="AN39" s="35" t="str">
        <f t="shared" si="31"/>
        <v/>
      </c>
      <c r="AO39" s="40" t="str">
        <f t="shared" si="32"/>
        <v/>
      </c>
      <c r="AQ39" s="9">
        <v>37</v>
      </c>
      <c r="AR39" s="47" t="str">
        <f>IF(AS39="","",AS39&amp;"@"&amp;COUNTIF(AS$3:AS39,AS39))</f>
        <v/>
      </c>
      <c r="AS39" s="47" t="str">
        <f t="shared" si="45"/>
        <v/>
      </c>
      <c r="AT39" s="47" t="str">
        <f t="shared" si="46"/>
        <v/>
      </c>
      <c r="AU39" s="49" t="str">
        <f t="shared" si="47"/>
        <v/>
      </c>
      <c r="AV39" s="52">
        <v>37</v>
      </c>
      <c r="AW39" s="47" t="str">
        <f>IF(AX39="","",AX39&amp;"@"&amp;COUNTIF(AX$3:AX39,AX39))</f>
        <v/>
      </c>
      <c r="AX39" s="47" t="str">
        <f t="shared" si="33"/>
        <v/>
      </c>
      <c r="AY39" s="47" t="str">
        <f t="shared" si="34"/>
        <v/>
      </c>
      <c r="AZ39" s="47" t="str">
        <f t="shared" si="35"/>
        <v/>
      </c>
      <c r="BA39" s="52">
        <v>37</v>
      </c>
      <c r="BB39" s="47" t="str">
        <f>IF(BC39="","",BC39&amp;"@"&amp;COUNTIF(BC$3:BC39,BC39))</f>
        <v/>
      </c>
      <c r="BC39" s="47" t="str">
        <f t="shared" si="36"/>
        <v/>
      </c>
      <c r="BD39" s="47" t="str">
        <f t="shared" si="37"/>
        <v/>
      </c>
      <c r="BE39" s="47" t="str">
        <f t="shared" si="38"/>
        <v/>
      </c>
      <c r="BF39" s="52">
        <v>37</v>
      </c>
      <c r="BG39" s="47" t="str">
        <f>IF(BH39="","",BH39&amp;"@"&amp;COUNTIF(BH$3:BH39,BH39))</f>
        <v/>
      </c>
      <c r="BH39" s="47" t="str">
        <f t="shared" si="39"/>
        <v/>
      </c>
      <c r="BI39" s="47" t="str">
        <f t="shared" si="40"/>
        <v/>
      </c>
      <c r="BJ39" s="47" t="str">
        <f t="shared" si="41"/>
        <v/>
      </c>
    </row>
    <row r="40" spans="2:62" ht="35.1" customHeight="1" x14ac:dyDescent="0.15">
      <c r="B40" s="65"/>
      <c r="C40" s="66"/>
      <c r="D40" s="84"/>
      <c r="E40" s="67"/>
      <c r="I40" s="91" t="str">
        <f>IF(J40="","",COUNT(J$3:J40))</f>
        <v/>
      </c>
      <c r="J40" s="92" t="str">
        <f t="shared" si="14"/>
        <v/>
      </c>
      <c r="K40" s="104" t="str">
        <f>IFERROR(IF(J40="",IF(COUNT(N$3:N$1048576)=COUNT(N$3:N40),IF(N40="","",INDEX(J$3:J40,MATCH(MAX(I$3:I40),I$3:I40,0),0)),INDEX(J$3:J40,MATCH(MAX(I$3:I40),I$3:I40,0),0)),J40),"")</f>
        <v/>
      </c>
      <c r="L40" s="102" t="str">
        <f>IF(M40="","",COUNT(M$3:M40))</f>
        <v/>
      </c>
      <c r="M40" s="91" t="str">
        <f t="shared" si="15"/>
        <v/>
      </c>
      <c r="N40" s="105" t="str">
        <f>IFERROR(IF(COUNTA($B40:$E40)=0,"",IF(M40="",INDEX(M$3:M40,MATCH(MAX(L$3:L40),L$3:L40,0),0),M40)),"")</f>
        <v/>
      </c>
      <c r="O40" s="91" t="str">
        <f>IF(P40="","",COUNT(P$3:P40))</f>
        <v/>
      </c>
      <c r="P40" s="109" t="str">
        <f t="shared" si="16"/>
        <v/>
      </c>
      <c r="Q40" s="105" t="str">
        <f>IFERROR(IF(N40="","",IF(P40="",IF(AND(C40="",D40="",E40&lt;&gt;""),INDEX(P$3:P40,MATCH(MAX(O$3:O40),O$3:O40,0),0),IF(AND(N40&lt;&gt;"",P40=""),0,"")),P40)),"")</f>
        <v/>
      </c>
      <c r="R40" s="111" t="str">
        <f t="shared" si="42"/>
        <v/>
      </c>
      <c r="S40" s="106" t="str">
        <f t="shared" si="17"/>
        <v/>
      </c>
      <c r="U40" s="36" t="str">
        <f t="shared" si="18"/>
        <v/>
      </c>
      <c r="V40" s="45" t="str">
        <f t="shared" si="43"/>
        <v/>
      </c>
      <c r="W40" s="42" t="str">
        <f>IF(V40="","",RANK(V40,V$3:V$1048576,1)+COUNTIF(V$3:V40,V40)-1)</f>
        <v/>
      </c>
      <c r="X40" s="1" t="str">
        <f t="shared" si="44"/>
        <v/>
      </c>
      <c r="Y40" s="35" t="str">
        <f t="shared" si="19"/>
        <v/>
      </c>
      <c r="Z40" s="40" t="str">
        <f t="shared" si="20"/>
        <v/>
      </c>
      <c r="AA40" s="45" t="str">
        <f t="shared" si="49"/>
        <v/>
      </c>
      <c r="AB40" s="42" t="str">
        <f>IF(AA40="","",RANK(AA40,AA$3:AA$1048576,1)+COUNTIF(AA$3:AA40,AA40)-1)</f>
        <v/>
      </c>
      <c r="AC40" s="1" t="str">
        <f t="shared" si="22"/>
        <v/>
      </c>
      <c r="AD40" s="35" t="str">
        <f t="shared" si="23"/>
        <v/>
      </c>
      <c r="AE40" s="40" t="str">
        <f t="shared" si="24"/>
        <v/>
      </c>
      <c r="AF40" s="45" t="str">
        <f t="shared" si="49"/>
        <v/>
      </c>
      <c r="AG40" s="42" t="str">
        <f>IF(AF40="","",RANK(AF40,AF$3:AF$1048576,1)+COUNTIF(AF$3:AF40,AF40)-1)</f>
        <v/>
      </c>
      <c r="AH40" s="1" t="str">
        <f t="shared" si="26"/>
        <v/>
      </c>
      <c r="AI40" s="35" t="str">
        <f t="shared" si="27"/>
        <v/>
      </c>
      <c r="AJ40" s="40" t="str">
        <f t="shared" si="28"/>
        <v/>
      </c>
      <c r="AK40" s="45" t="str">
        <f t="shared" si="49"/>
        <v/>
      </c>
      <c r="AL40" s="42" t="str">
        <f>IF(AK40="","",RANK(AK40,AK$3:AK$1048576,1)+COUNTIF(AK$3:AK40,AK40)-1)</f>
        <v/>
      </c>
      <c r="AM40" s="1" t="str">
        <f t="shared" si="30"/>
        <v/>
      </c>
      <c r="AN40" s="35" t="str">
        <f t="shared" si="31"/>
        <v/>
      </c>
      <c r="AO40" s="40" t="str">
        <f t="shared" si="32"/>
        <v/>
      </c>
      <c r="AQ40" s="9">
        <v>38</v>
      </c>
      <c r="AR40" s="47" t="str">
        <f>IF(AS40="","",AS40&amp;"@"&amp;COUNTIF(AS$3:AS40,AS40))</f>
        <v/>
      </c>
      <c r="AS40" s="47" t="str">
        <f t="shared" si="45"/>
        <v/>
      </c>
      <c r="AT40" s="47" t="str">
        <f t="shared" si="46"/>
        <v/>
      </c>
      <c r="AU40" s="49" t="str">
        <f t="shared" si="47"/>
        <v/>
      </c>
      <c r="AV40" s="52">
        <v>38</v>
      </c>
      <c r="AW40" s="47" t="str">
        <f>IF(AX40="","",AX40&amp;"@"&amp;COUNTIF(AX$3:AX40,AX40))</f>
        <v/>
      </c>
      <c r="AX40" s="47" t="str">
        <f t="shared" si="33"/>
        <v/>
      </c>
      <c r="AY40" s="47" t="str">
        <f t="shared" si="34"/>
        <v/>
      </c>
      <c r="AZ40" s="47" t="str">
        <f t="shared" si="35"/>
        <v/>
      </c>
      <c r="BA40" s="52">
        <v>38</v>
      </c>
      <c r="BB40" s="47" t="str">
        <f>IF(BC40="","",BC40&amp;"@"&amp;COUNTIF(BC$3:BC40,BC40))</f>
        <v/>
      </c>
      <c r="BC40" s="47" t="str">
        <f t="shared" si="36"/>
        <v/>
      </c>
      <c r="BD40" s="47" t="str">
        <f t="shared" si="37"/>
        <v/>
      </c>
      <c r="BE40" s="47" t="str">
        <f t="shared" si="38"/>
        <v/>
      </c>
      <c r="BF40" s="52">
        <v>38</v>
      </c>
      <c r="BG40" s="47" t="str">
        <f>IF(BH40="","",BH40&amp;"@"&amp;COUNTIF(BH$3:BH40,BH40))</f>
        <v/>
      </c>
      <c r="BH40" s="47" t="str">
        <f t="shared" si="39"/>
        <v/>
      </c>
      <c r="BI40" s="47" t="str">
        <f t="shared" si="40"/>
        <v/>
      </c>
      <c r="BJ40" s="47" t="str">
        <f t="shared" si="41"/>
        <v/>
      </c>
    </row>
    <row r="41" spans="2:62" ht="35.1" customHeight="1" x14ac:dyDescent="0.15">
      <c r="B41" s="65"/>
      <c r="C41" s="66"/>
      <c r="D41" s="84"/>
      <c r="E41" s="67"/>
      <c r="I41" s="91" t="str">
        <f>IF(J41="","",COUNT(J$3:J41))</f>
        <v/>
      </c>
      <c r="J41" s="92" t="str">
        <f t="shared" si="14"/>
        <v/>
      </c>
      <c r="K41" s="104" t="str">
        <f>IFERROR(IF(J41="",IF(COUNT(N$3:N$1048576)=COUNT(N$3:N41),IF(N41="","",INDEX(J$3:J41,MATCH(MAX(I$3:I41),I$3:I41,0),0)),INDEX(J$3:J41,MATCH(MAX(I$3:I41),I$3:I41,0),0)),J41),"")</f>
        <v/>
      </c>
      <c r="L41" s="102" t="str">
        <f>IF(M41="","",COUNT(M$3:M41))</f>
        <v/>
      </c>
      <c r="M41" s="91" t="str">
        <f t="shared" si="15"/>
        <v/>
      </c>
      <c r="N41" s="105" t="str">
        <f>IFERROR(IF(COUNTA($B41:$E41)=0,"",IF(M41="",INDEX(M$3:M41,MATCH(MAX(L$3:L41),L$3:L41,0),0),M41)),"")</f>
        <v/>
      </c>
      <c r="O41" s="91" t="str">
        <f>IF(P41="","",COUNT(P$3:P41))</f>
        <v/>
      </c>
      <c r="P41" s="109" t="str">
        <f t="shared" si="16"/>
        <v/>
      </c>
      <c r="Q41" s="105" t="str">
        <f>IFERROR(IF(N41="","",IF(P41="",IF(AND(C41="",D41="",E41&lt;&gt;""),INDEX(P$3:P41,MATCH(MAX(O$3:O41),O$3:O41,0),0),IF(AND(N41&lt;&gt;"",P41=""),0,"")),P41)),"")</f>
        <v/>
      </c>
      <c r="R41" s="111" t="str">
        <f t="shared" si="42"/>
        <v/>
      </c>
      <c r="S41" s="106" t="str">
        <f t="shared" si="17"/>
        <v/>
      </c>
      <c r="U41" s="36" t="str">
        <f t="shared" si="18"/>
        <v/>
      </c>
      <c r="V41" s="45" t="str">
        <f t="shared" si="43"/>
        <v/>
      </c>
      <c r="W41" s="42" t="str">
        <f>IF(V41="","",RANK(V41,V$3:V$1048576,1)+COUNTIF(V$3:V41,V41)-1)</f>
        <v/>
      </c>
      <c r="X41" s="1" t="str">
        <f t="shared" si="44"/>
        <v/>
      </c>
      <c r="Y41" s="35" t="str">
        <f t="shared" si="19"/>
        <v/>
      </c>
      <c r="Z41" s="40" t="str">
        <f t="shared" si="20"/>
        <v/>
      </c>
      <c r="AA41" s="45" t="str">
        <f t="shared" si="49"/>
        <v/>
      </c>
      <c r="AB41" s="42" t="str">
        <f>IF(AA41="","",RANK(AA41,AA$3:AA$1048576,1)+COUNTIF(AA$3:AA41,AA41)-1)</f>
        <v/>
      </c>
      <c r="AC41" s="1" t="str">
        <f t="shared" si="22"/>
        <v/>
      </c>
      <c r="AD41" s="35" t="str">
        <f t="shared" si="23"/>
        <v/>
      </c>
      <c r="AE41" s="40" t="str">
        <f t="shared" si="24"/>
        <v/>
      </c>
      <c r="AF41" s="45" t="str">
        <f t="shared" si="49"/>
        <v/>
      </c>
      <c r="AG41" s="42" t="str">
        <f>IF(AF41="","",RANK(AF41,AF$3:AF$1048576,1)+COUNTIF(AF$3:AF41,AF41)-1)</f>
        <v/>
      </c>
      <c r="AH41" s="1" t="str">
        <f t="shared" si="26"/>
        <v/>
      </c>
      <c r="AI41" s="35" t="str">
        <f t="shared" si="27"/>
        <v/>
      </c>
      <c r="AJ41" s="40" t="str">
        <f t="shared" si="28"/>
        <v/>
      </c>
      <c r="AK41" s="45" t="str">
        <f t="shared" si="49"/>
        <v/>
      </c>
      <c r="AL41" s="42" t="str">
        <f>IF(AK41="","",RANK(AK41,AK$3:AK$1048576,1)+COUNTIF(AK$3:AK41,AK41)-1)</f>
        <v/>
      </c>
      <c r="AM41" s="1" t="str">
        <f t="shared" si="30"/>
        <v/>
      </c>
      <c r="AN41" s="35" t="str">
        <f t="shared" si="31"/>
        <v/>
      </c>
      <c r="AO41" s="40" t="str">
        <f t="shared" si="32"/>
        <v/>
      </c>
      <c r="AQ41" s="9">
        <v>39</v>
      </c>
      <c r="AR41" s="47" t="str">
        <f>IF(AS41="","",AS41&amp;"@"&amp;COUNTIF(AS$3:AS41,AS41))</f>
        <v/>
      </c>
      <c r="AS41" s="47" t="str">
        <f t="shared" si="45"/>
        <v/>
      </c>
      <c r="AT41" s="47" t="str">
        <f t="shared" si="46"/>
        <v/>
      </c>
      <c r="AU41" s="49" t="str">
        <f t="shared" si="47"/>
        <v/>
      </c>
      <c r="AV41" s="52">
        <v>39</v>
      </c>
      <c r="AW41" s="47" t="str">
        <f>IF(AX41="","",AX41&amp;"@"&amp;COUNTIF(AX$3:AX41,AX41))</f>
        <v/>
      </c>
      <c r="AX41" s="47" t="str">
        <f t="shared" si="33"/>
        <v/>
      </c>
      <c r="AY41" s="47" t="str">
        <f t="shared" si="34"/>
        <v/>
      </c>
      <c r="AZ41" s="47" t="str">
        <f t="shared" si="35"/>
        <v/>
      </c>
      <c r="BA41" s="52">
        <v>39</v>
      </c>
      <c r="BB41" s="47" t="str">
        <f>IF(BC41="","",BC41&amp;"@"&amp;COUNTIF(BC$3:BC41,BC41))</f>
        <v/>
      </c>
      <c r="BC41" s="47" t="str">
        <f t="shared" si="36"/>
        <v/>
      </c>
      <c r="BD41" s="47" t="str">
        <f t="shared" si="37"/>
        <v/>
      </c>
      <c r="BE41" s="47" t="str">
        <f t="shared" si="38"/>
        <v/>
      </c>
      <c r="BF41" s="52">
        <v>39</v>
      </c>
      <c r="BG41" s="47" t="str">
        <f>IF(BH41="","",BH41&amp;"@"&amp;COUNTIF(BH$3:BH41,BH41))</f>
        <v/>
      </c>
      <c r="BH41" s="47" t="str">
        <f t="shared" si="39"/>
        <v/>
      </c>
      <c r="BI41" s="47" t="str">
        <f t="shared" si="40"/>
        <v/>
      </c>
      <c r="BJ41" s="47" t="str">
        <f t="shared" si="41"/>
        <v/>
      </c>
    </row>
    <row r="42" spans="2:62" ht="35.1" customHeight="1" x14ac:dyDescent="0.15">
      <c r="B42" s="65"/>
      <c r="C42" s="66"/>
      <c r="D42" s="84"/>
      <c r="E42" s="67"/>
      <c r="I42" s="91" t="str">
        <f>IF(J42="","",COUNT(J$3:J42))</f>
        <v/>
      </c>
      <c r="J42" s="92" t="str">
        <f t="shared" si="14"/>
        <v/>
      </c>
      <c r="K42" s="104" t="str">
        <f>IFERROR(IF(J42="",IF(COUNT(N$3:N$1048576)=COUNT(N$3:N42),IF(N42="","",INDEX(J$3:J42,MATCH(MAX(I$3:I42),I$3:I42,0),0)),INDEX(J$3:J42,MATCH(MAX(I$3:I42),I$3:I42,0),0)),J42),"")</f>
        <v/>
      </c>
      <c r="L42" s="102" t="str">
        <f>IF(M42="","",COUNT(M$3:M42))</f>
        <v/>
      </c>
      <c r="M42" s="91" t="str">
        <f t="shared" si="15"/>
        <v/>
      </c>
      <c r="N42" s="105" t="str">
        <f>IFERROR(IF(COUNTA($B42:$E42)=0,"",IF(M42="",INDEX(M$3:M42,MATCH(MAX(L$3:L42),L$3:L42,0),0),M42)),"")</f>
        <v/>
      </c>
      <c r="O42" s="91" t="str">
        <f>IF(P42="","",COUNT(P$3:P42))</f>
        <v/>
      </c>
      <c r="P42" s="109" t="str">
        <f t="shared" si="16"/>
        <v/>
      </c>
      <c r="Q42" s="105" t="str">
        <f>IFERROR(IF(N42="","",IF(P42="",IF(AND(C42="",D42="",E42&lt;&gt;""),INDEX(P$3:P42,MATCH(MAX(O$3:O42),O$3:O42,0),0),IF(AND(N42&lt;&gt;"",P42=""),0,"")),P42)),"")</f>
        <v/>
      </c>
      <c r="R42" s="111" t="str">
        <f t="shared" si="42"/>
        <v/>
      </c>
      <c r="S42" s="106" t="str">
        <f t="shared" si="17"/>
        <v/>
      </c>
      <c r="U42" s="36" t="str">
        <f t="shared" si="18"/>
        <v/>
      </c>
      <c r="V42" s="45" t="str">
        <f t="shared" si="43"/>
        <v/>
      </c>
      <c r="W42" s="42" t="str">
        <f>IF(V42="","",RANK(V42,V$3:V$1048576,1)+COUNTIF(V$3:V42,V42)-1)</f>
        <v/>
      </c>
      <c r="X42" s="1" t="str">
        <f t="shared" si="44"/>
        <v/>
      </c>
      <c r="Y42" s="35" t="str">
        <f t="shared" si="19"/>
        <v/>
      </c>
      <c r="Z42" s="40" t="str">
        <f t="shared" si="20"/>
        <v/>
      </c>
      <c r="AA42" s="45" t="str">
        <f t="shared" si="49"/>
        <v/>
      </c>
      <c r="AB42" s="42" t="str">
        <f>IF(AA42="","",RANK(AA42,AA$3:AA$1048576,1)+COUNTIF(AA$3:AA42,AA42)-1)</f>
        <v/>
      </c>
      <c r="AC42" s="1" t="str">
        <f t="shared" si="22"/>
        <v/>
      </c>
      <c r="AD42" s="35" t="str">
        <f t="shared" si="23"/>
        <v/>
      </c>
      <c r="AE42" s="40" t="str">
        <f t="shared" si="24"/>
        <v/>
      </c>
      <c r="AF42" s="45" t="str">
        <f t="shared" si="49"/>
        <v/>
      </c>
      <c r="AG42" s="42" t="str">
        <f>IF(AF42="","",RANK(AF42,AF$3:AF$1048576,1)+COUNTIF(AF$3:AF42,AF42)-1)</f>
        <v/>
      </c>
      <c r="AH42" s="1" t="str">
        <f t="shared" si="26"/>
        <v/>
      </c>
      <c r="AI42" s="35" t="str">
        <f t="shared" si="27"/>
        <v/>
      </c>
      <c r="AJ42" s="40" t="str">
        <f t="shared" si="28"/>
        <v/>
      </c>
      <c r="AK42" s="45" t="str">
        <f t="shared" si="49"/>
        <v/>
      </c>
      <c r="AL42" s="42" t="str">
        <f>IF(AK42="","",RANK(AK42,AK$3:AK$1048576,1)+COUNTIF(AK$3:AK42,AK42)-1)</f>
        <v/>
      </c>
      <c r="AM42" s="1" t="str">
        <f t="shared" si="30"/>
        <v/>
      </c>
      <c r="AN42" s="35" t="str">
        <f t="shared" si="31"/>
        <v/>
      </c>
      <c r="AO42" s="40" t="str">
        <f t="shared" si="32"/>
        <v/>
      </c>
      <c r="AQ42" s="9">
        <v>40</v>
      </c>
      <c r="AR42" s="47" t="str">
        <f>IF(AS42="","",AS42&amp;"@"&amp;COUNTIF(AS$3:AS42,AS42))</f>
        <v/>
      </c>
      <c r="AS42" s="47" t="str">
        <f t="shared" si="45"/>
        <v/>
      </c>
      <c r="AT42" s="47" t="str">
        <f t="shared" si="46"/>
        <v/>
      </c>
      <c r="AU42" s="49" t="str">
        <f t="shared" si="47"/>
        <v/>
      </c>
      <c r="AV42" s="52">
        <v>40</v>
      </c>
      <c r="AW42" s="47" t="str">
        <f>IF(AX42="","",AX42&amp;"@"&amp;COUNTIF(AX$3:AX42,AX42))</f>
        <v/>
      </c>
      <c r="AX42" s="47" t="str">
        <f t="shared" si="33"/>
        <v/>
      </c>
      <c r="AY42" s="47" t="str">
        <f t="shared" si="34"/>
        <v/>
      </c>
      <c r="AZ42" s="47" t="str">
        <f t="shared" si="35"/>
        <v/>
      </c>
      <c r="BA42" s="52">
        <v>40</v>
      </c>
      <c r="BB42" s="47" t="str">
        <f>IF(BC42="","",BC42&amp;"@"&amp;COUNTIF(BC$3:BC42,BC42))</f>
        <v/>
      </c>
      <c r="BC42" s="47" t="str">
        <f t="shared" si="36"/>
        <v/>
      </c>
      <c r="BD42" s="47" t="str">
        <f t="shared" si="37"/>
        <v/>
      </c>
      <c r="BE42" s="47" t="str">
        <f t="shared" si="38"/>
        <v/>
      </c>
      <c r="BF42" s="52">
        <v>40</v>
      </c>
      <c r="BG42" s="47" t="str">
        <f>IF(BH42="","",BH42&amp;"@"&amp;COUNTIF(BH$3:BH42,BH42))</f>
        <v/>
      </c>
      <c r="BH42" s="47" t="str">
        <f t="shared" si="39"/>
        <v/>
      </c>
      <c r="BI42" s="47" t="str">
        <f t="shared" si="40"/>
        <v/>
      </c>
      <c r="BJ42" s="47" t="str">
        <f t="shared" si="41"/>
        <v/>
      </c>
    </row>
    <row r="43" spans="2:62" ht="35.1" customHeight="1" x14ac:dyDescent="0.15">
      <c r="B43" s="65"/>
      <c r="C43" s="66"/>
      <c r="D43" s="84"/>
      <c r="E43" s="67"/>
      <c r="I43" s="91" t="str">
        <f>IF(J43="","",COUNT(J$3:J43))</f>
        <v/>
      </c>
      <c r="J43" s="92" t="str">
        <f t="shared" si="14"/>
        <v/>
      </c>
      <c r="K43" s="104" t="str">
        <f>IFERROR(IF(J43="",IF(COUNT(N$3:N$1048576)=COUNT(N$3:N43),IF(N43="","",INDEX(J$3:J43,MATCH(MAX(I$3:I43),I$3:I43,0),0)),INDEX(J$3:J43,MATCH(MAX(I$3:I43),I$3:I43,0),0)),J43),"")</f>
        <v/>
      </c>
      <c r="L43" s="102" t="str">
        <f>IF(M43="","",COUNT(M$3:M43))</f>
        <v/>
      </c>
      <c r="M43" s="91" t="str">
        <f t="shared" si="15"/>
        <v/>
      </c>
      <c r="N43" s="105" t="str">
        <f>IFERROR(IF(COUNTA($B43:$E43)=0,"",IF(M43="",INDEX(M$3:M43,MATCH(MAX(L$3:L43),L$3:L43,0),0),M43)),"")</f>
        <v/>
      </c>
      <c r="O43" s="91" t="str">
        <f>IF(P43="","",COUNT(P$3:P43))</f>
        <v/>
      </c>
      <c r="P43" s="109" t="str">
        <f t="shared" si="16"/>
        <v/>
      </c>
      <c r="Q43" s="105" t="str">
        <f>IFERROR(IF(N43="","",IF(P43="",IF(AND(C43="",D43="",E43&lt;&gt;""),INDEX(P$3:P43,MATCH(MAX(O$3:O43),O$3:O43,0),0),IF(AND(N43&lt;&gt;"",P43=""),0,"")),P43)),"")</f>
        <v/>
      </c>
      <c r="R43" s="111" t="str">
        <f t="shared" si="42"/>
        <v/>
      </c>
      <c r="S43" s="106" t="str">
        <f t="shared" si="17"/>
        <v/>
      </c>
      <c r="U43" s="36" t="str">
        <f t="shared" si="18"/>
        <v/>
      </c>
      <c r="V43" s="45" t="str">
        <f t="shared" si="43"/>
        <v/>
      </c>
      <c r="W43" s="42" t="str">
        <f>IF(V43="","",RANK(V43,V$3:V$1048576,1)+COUNTIF(V$3:V43,V43)-1)</f>
        <v/>
      </c>
      <c r="X43" s="1" t="str">
        <f t="shared" si="44"/>
        <v/>
      </c>
      <c r="Y43" s="35" t="str">
        <f t="shared" si="19"/>
        <v/>
      </c>
      <c r="Z43" s="40" t="str">
        <f t="shared" si="20"/>
        <v/>
      </c>
      <c r="AA43" s="45" t="str">
        <f t="shared" si="49"/>
        <v/>
      </c>
      <c r="AB43" s="42" t="str">
        <f>IF(AA43="","",RANK(AA43,AA$3:AA$1048576,1)+COUNTIF(AA$3:AA43,AA43)-1)</f>
        <v/>
      </c>
      <c r="AC43" s="1" t="str">
        <f t="shared" si="22"/>
        <v/>
      </c>
      <c r="AD43" s="35" t="str">
        <f t="shared" si="23"/>
        <v/>
      </c>
      <c r="AE43" s="40" t="str">
        <f t="shared" si="24"/>
        <v/>
      </c>
      <c r="AF43" s="45" t="str">
        <f t="shared" si="49"/>
        <v/>
      </c>
      <c r="AG43" s="42" t="str">
        <f>IF(AF43="","",RANK(AF43,AF$3:AF$1048576,1)+COUNTIF(AF$3:AF43,AF43)-1)</f>
        <v/>
      </c>
      <c r="AH43" s="1" t="str">
        <f t="shared" si="26"/>
        <v/>
      </c>
      <c r="AI43" s="35" t="str">
        <f t="shared" si="27"/>
        <v/>
      </c>
      <c r="AJ43" s="40" t="str">
        <f t="shared" si="28"/>
        <v/>
      </c>
      <c r="AK43" s="45" t="str">
        <f t="shared" si="49"/>
        <v/>
      </c>
      <c r="AL43" s="42" t="str">
        <f>IF(AK43="","",RANK(AK43,AK$3:AK$1048576,1)+COUNTIF(AK$3:AK43,AK43)-1)</f>
        <v/>
      </c>
      <c r="AM43" s="1" t="str">
        <f t="shared" si="30"/>
        <v/>
      </c>
      <c r="AN43" s="35" t="str">
        <f t="shared" si="31"/>
        <v/>
      </c>
      <c r="AO43" s="40" t="str">
        <f t="shared" si="32"/>
        <v/>
      </c>
      <c r="AQ43" s="9">
        <v>41</v>
      </c>
      <c r="AR43" s="47" t="str">
        <f>IF(AS43="","",AS43&amp;"@"&amp;COUNTIF(AS$3:AS43,AS43))</f>
        <v/>
      </c>
      <c r="AS43" s="47" t="str">
        <f t="shared" si="45"/>
        <v/>
      </c>
      <c r="AT43" s="47" t="str">
        <f t="shared" si="46"/>
        <v/>
      </c>
      <c r="AU43" s="49" t="str">
        <f t="shared" si="47"/>
        <v/>
      </c>
      <c r="AV43" s="52">
        <v>41</v>
      </c>
      <c r="AW43" s="47" t="str">
        <f>IF(AX43="","",AX43&amp;"@"&amp;COUNTIF(AX$3:AX43,AX43))</f>
        <v/>
      </c>
      <c r="AX43" s="47" t="str">
        <f t="shared" si="33"/>
        <v/>
      </c>
      <c r="AY43" s="47" t="str">
        <f t="shared" si="34"/>
        <v/>
      </c>
      <c r="AZ43" s="47" t="str">
        <f t="shared" si="35"/>
        <v/>
      </c>
      <c r="BA43" s="52">
        <v>41</v>
      </c>
      <c r="BB43" s="47" t="str">
        <f>IF(BC43="","",BC43&amp;"@"&amp;COUNTIF(BC$3:BC43,BC43))</f>
        <v/>
      </c>
      <c r="BC43" s="47" t="str">
        <f t="shared" si="36"/>
        <v/>
      </c>
      <c r="BD43" s="47" t="str">
        <f t="shared" si="37"/>
        <v/>
      </c>
      <c r="BE43" s="47" t="str">
        <f t="shared" si="38"/>
        <v/>
      </c>
      <c r="BF43" s="52">
        <v>41</v>
      </c>
      <c r="BG43" s="47" t="str">
        <f>IF(BH43="","",BH43&amp;"@"&amp;COUNTIF(BH$3:BH43,BH43))</f>
        <v/>
      </c>
      <c r="BH43" s="47" t="str">
        <f t="shared" si="39"/>
        <v/>
      </c>
      <c r="BI43" s="47" t="str">
        <f t="shared" si="40"/>
        <v/>
      </c>
      <c r="BJ43" s="47" t="str">
        <f t="shared" si="41"/>
        <v/>
      </c>
    </row>
    <row r="44" spans="2:62" ht="35.1" customHeight="1" x14ac:dyDescent="0.15">
      <c r="B44" s="65"/>
      <c r="C44" s="66"/>
      <c r="D44" s="84"/>
      <c r="E44" s="67"/>
      <c r="I44" s="91" t="str">
        <f>IF(J44="","",COUNT(J$3:J44))</f>
        <v/>
      </c>
      <c r="J44" s="92" t="str">
        <f t="shared" si="14"/>
        <v/>
      </c>
      <c r="K44" s="104" t="str">
        <f>IFERROR(IF(J44="",IF(COUNT(N$3:N$1048576)=COUNT(N$3:N44),IF(N44="","",INDEX(J$3:J44,MATCH(MAX(I$3:I44),I$3:I44,0),0)),INDEX(J$3:J44,MATCH(MAX(I$3:I44),I$3:I44,0),0)),J44),"")</f>
        <v/>
      </c>
      <c r="L44" s="102" t="str">
        <f>IF(M44="","",COUNT(M$3:M44))</f>
        <v/>
      </c>
      <c r="M44" s="91" t="str">
        <f t="shared" si="15"/>
        <v/>
      </c>
      <c r="N44" s="105" t="str">
        <f>IFERROR(IF(COUNTA($B44:$E44)=0,"",IF(M44="",INDEX(M$3:M44,MATCH(MAX(L$3:L44),L$3:L44,0),0),M44)),"")</f>
        <v/>
      </c>
      <c r="O44" s="91" t="str">
        <f>IF(P44="","",COUNT(P$3:P44))</f>
        <v/>
      </c>
      <c r="P44" s="109" t="str">
        <f t="shared" si="16"/>
        <v/>
      </c>
      <c r="Q44" s="105" t="str">
        <f>IFERROR(IF(N44="","",IF(P44="",IF(AND(C44="",D44="",E44&lt;&gt;""),INDEX(P$3:P44,MATCH(MAX(O$3:O44),O$3:O44,0),0),IF(AND(N44&lt;&gt;"",P44=""),0,"")),P44)),"")</f>
        <v/>
      </c>
      <c r="R44" s="111" t="str">
        <f t="shared" si="42"/>
        <v/>
      </c>
      <c r="S44" s="106" t="str">
        <f t="shared" si="17"/>
        <v/>
      </c>
      <c r="U44" s="36" t="str">
        <f t="shared" si="18"/>
        <v/>
      </c>
      <c r="V44" s="45" t="str">
        <f t="shared" si="43"/>
        <v/>
      </c>
      <c r="W44" s="42" t="str">
        <f>IF(V44="","",RANK(V44,V$3:V$1048576,1)+COUNTIF(V$3:V44,V44)-1)</f>
        <v/>
      </c>
      <c r="X44" s="1" t="str">
        <f t="shared" si="44"/>
        <v/>
      </c>
      <c r="Y44" s="35" t="str">
        <f t="shared" si="19"/>
        <v/>
      </c>
      <c r="Z44" s="40" t="str">
        <f t="shared" si="20"/>
        <v/>
      </c>
      <c r="AA44" s="45" t="str">
        <f t="shared" si="49"/>
        <v/>
      </c>
      <c r="AB44" s="42" t="str">
        <f>IF(AA44="","",RANK(AA44,AA$3:AA$1048576,1)+COUNTIF(AA$3:AA44,AA44)-1)</f>
        <v/>
      </c>
      <c r="AC44" s="1" t="str">
        <f t="shared" si="22"/>
        <v/>
      </c>
      <c r="AD44" s="35" t="str">
        <f t="shared" si="23"/>
        <v/>
      </c>
      <c r="AE44" s="40" t="str">
        <f t="shared" si="24"/>
        <v/>
      </c>
      <c r="AF44" s="45" t="str">
        <f t="shared" si="49"/>
        <v/>
      </c>
      <c r="AG44" s="42" t="str">
        <f>IF(AF44="","",RANK(AF44,AF$3:AF$1048576,1)+COUNTIF(AF$3:AF44,AF44)-1)</f>
        <v/>
      </c>
      <c r="AH44" s="1" t="str">
        <f t="shared" si="26"/>
        <v/>
      </c>
      <c r="AI44" s="35" t="str">
        <f t="shared" si="27"/>
        <v/>
      </c>
      <c r="AJ44" s="40" t="str">
        <f t="shared" si="28"/>
        <v/>
      </c>
      <c r="AK44" s="45" t="str">
        <f t="shared" si="49"/>
        <v/>
      </c>
      <c r="AL44" s="42" t="str">
        <f>IF(AK44="","",RANK(AK44,AK$3:AK$1048576,1)+COUNTIF(AK$3:AK44,AK44)-1)</f>
        <v/>
      </c>
      <c r="AM44" s="1" t="str">
        <f t="shared" si="30"/>
        <v/>
      </c>
      <c r="AN44" s="35" t="str">
        <f t="shared" si="31"/>
        <v/>
      </c>
      <c r="AO44" s="40" t="str">
        <f t="shared" si="32"/>
        <v/>
      </c>
      <c r="AQ44" s="9">
        <v>42</v>
      </c>
      <c r="AR44" s="47" t="str">
        <f>IF(AS44="","",AS44&amp;"@"&amp;COUNTIF(AS$3:AS44,AS44))</f>
        <v/>
      </c>
      <c r="AS44" s="47" t="str">
        <f t="shared" si="45"/>
        <v/>
      </c>
      <c r="AT44" s="47" t="str">
        <f t="shared" si="46"/>
        <v/>
      </c>
      <c r="AU44" s="49" t="str">
        <f t="shared" si="47"/>
        <v/>
      </c>
      <c r="AV44" s="52">
        <v>42</v>
      </c>
      <c r="AW44" s="47" t="str">
        <f>IF(AX44="","",AX44&amp;"@"&amp;COUNTIF(AX$3:AX44,AX44))</f>
        <v/>
      </c>
      <c r="AX44" s="47" t="str">
        <f t="shared" si="33"/>
        <v/>
      </c>
      <c r="AY44" s="47" t="str">
        <f t="shared" si="34"/>
        <v/>
      </c>
      <c r="AZ44" s="47" t="str">
        <f t="shared" si="35"/>
        <v/>
      </c>
      <c r="BA44" s="52">
        <v>42</v>
      </c>
      <c r="BB44" s="47" t="str">
        <f>IF(BC44="","",BC44&amp;"@"&amp;COUNTIF(BC$3:BC44,BC44))</f>
        <v/>
      </c>
      <c r="BC44" s="47" t="str">
        <f t="shared" si="36"/>
        <v/>
      </c>
      <c r="BD44" s="47" t="str">
        <f t="shared" si="37"/>
        <v/>
      </c>
      <c r="BE44" s="47" t="str">
        <f t="shared" si="38"/>
        <v/>
      </c>
      <c r="BF44" s="52">
        <v>42</v>
      </c>
      <c r="BG44" s="47" t="str">
        <f>IF(BH44="","",BH44&amp;"@"&amp;COUNTIF(BH$3:BH44,BH44))</f>
        <v/>
      </c>
      <c r="BH44" s="47" t="str">
        <f t="shared" si="39"/>
        <v/>
      </c>
      <c r="BI44" s="47" t="str">
        <f t="shared" si="40"/>
        <v/>
      </c>
      <c r="BJ44" s="47" t="str">
        <f t="shared" si="41"/>
        <v/>
      </c>
    </row>
    <row r="45" spans="2:62" ht="35.1" customHeight="1" x14ac:dyDescent="0.15">
      <c r="B45" s="65"/>
      <c r="C45" s="66"/>
      <c r="D45" s="84"/>
      <c r="E45" s="67"/>
      <c r="I45" s="91" t="str">
        <f>IF(J45="","",COUNT(J$3:J45))</f>
        <v/>
      </c>
      <c r="J45" s="92" t="str">
        <f t="shared" si="14"/>
        <v/>
      </c>
      <c r="K45" s="104" t="str">
        <f>IFERROR(IF(J45="",IF(COUNT(N$3:N$1048576)=COUNT(N$3:N45),IF(N45="","",INDEX(J$3:J45,MATCH(MAX(I$3:I45),I$3:I45,0),0)),INDEX(J$3:J45,MATCH(MAX(I$3:I45),I$3:I45,0),0)),J45),"")</f>
        <v/>
      </c>
      <c r="L45" s="102" t="str">
        <f>IF(M45="","",COUNT(M$3:M45))</f>
        <v/>
      </c>
      <c r="M45" s="91" t="str">
        <f t="shared" si="15"/>
        <v/>
      </c>
      <c r="N45" s="105" t="str">
        <f>IFERROR(IF(COUNTA($B45:$E45)=0,"",IF(M45="",INDEX(M$3:M45,MATCH(MAX(L$3:L45),L$3:L45,0),0),M45)),"")</f>
        <v/>
      </c>
      <c r="O45" s="91" t="str">
        <f>IF(P45="","",COUNT(P$3:P45))</f>
        <v/>
      </c>
      <c r="P45" s="109" t="str">
        <f t="shared" si="16"/>
        <v/>
      </c>
      <c r="Q45" s="105" t="str">
        <f>IFERROR(IF(N45="","",IF(P45="",IF(AND(C45="",D45="",E45&lt;&gt;""),INDEX(P$3:P45,MATCH(MAX(O$3:O45),O$3:O45,0),0),IF(AND(N45&lt;&gt;"",P45=""),0,"")),P45)),"")</f>
        <v/>
      </c>
      <c r="R45" s="111" t="str">
        <f t="shared" si="42"/>
        <v/>
      </c>
      <c r="S45" s="106" t="str">
        <f t="shared" si="17"/>
        <v/>
      </c>
      <c r="U45" s="36" t="str">
        <f t="shared" si="18"/>
        <v/>
      </c>
      <c r="V45" s="45" t="str">
        <f t="shared" si="43"/>
        <v/>
      </c>
      <c r="W45" s="42" t="str">
        <f>IF(V45="","",RANK(V45,V$3:V$1048576,1)+COUNTIF(V$3:V45,V45)-1)</f>
        <v/>
      </c>
      <c r="X45" s="1" t="str">
        <f t="shared" si="44"/>
        <v/>
      </c>
      <c r="Y45" s="35" t="str">
        <f t="shared" si="19"/>
        <v/>
      </c>
      <c r="Z45" s="40" t="str">
        <f t="shared" si="20"/>
        <v/>
      </c>
      <c r="AA45" s="45" t="str">
        <f t="shared" si="49"/>
        <v/>
      </c>
      <c r="AB45" s="42" t="str">
        <f>IF(AA45="","",RANK(AA45,AA$3:AA$1048576,1)+COUNTIF(AA$3:AA45,AA45)-1)</f>
        <v/>
      </c>
      <c r="AC45" s="1" t="str">
        <f t="shared" si="22"/>
        <v/>
      </c>
      <c r="AD45" s="35" t="str">
        <f t="shared" si="23"/>
        <v/>
      </c>
      <c r="AE45" s="40" t="str">
        <f t="shared" si="24"/>
        <v/>
      </c>
      <c r="AF45" s="45" t="str">
        <f t="shared" si="49"/>
        <v/>
      </c>
      <c r="AG45" s="42" t="str">
        <f>IF(AF45="","",RANK(AF45,AF$3:AF$1048576,1)+COUNTIF(AF$3:AF45,AF45)-1)</f>
        <v/>
      </c>
      <c r="AH45" s="1" t="str">
        <f t="shared" si="26"/>
        <v/>
      </c>
      <c r="AI45" s="35" t="str">
        <f t="shared" si="27"/>
        <v/>
      </c>
      <c r="AJ45" s="40" t="str">
        <f t="shared" si="28"/>
        <v/>
      </c>
      <c r="AK45" s="45" t="str">
        <f t="shared" si="49"/>
        <v/>
      </c>
      <c r="AL45" s="42" t="str">
        <f>IF(AK45="","",RANK(AK45,AK$3:AK$1048576,1)+COUNTIF(AK$3:AK45,AK45)-1)</f>
        <v/>
      </c>
      <c r="AM45" s="1" t="str">
        <f t="shared" si="30"/>
        <v/>
      </c>
      <c r="AN45" s="35" t="str">
        <f t="shared" si="31"/>
        <v/>
      </c>
      <c r="AO45" s="40" t="str">
        <f t="shared" si="32"/>
        <v/>
      </c>
      <c r="AQ45" s="9">
        <v>43</v>
      </c>
      <c r="AR45" s="47" t="str">
        <f>IF(AS45="","",AS45&amp;"@"&amp;COUNTIF(AS$3:AS45,AS45))</f>
        <v/>
      </c>
      <c r="AS45" s="47" t="str">
        <f t="shared" si="45"/>
        <v/>
      </c>
      <c r="AT45" s="47" t="str">
        <f t="shared" si="46"/>
        <v/>
      </c>
      <c r="AU45" s="49" t="str">
        <f t="shared" si="47"/>
        <v/>
      </c>
      <c r="AV45" s="52">
        <v>43</v>
      </c>
      <c r="AW45" s="47" t="str">
        <f>IF(AX45="","",AX45&amp;"@"&amp;COUNTIF(AX$3:AX45,AX45))</f>
        <v/>
      </c>
      <c r="AX45" s="47" t="str">
        <f t="shared" si="33"/>
        <v/>
      </c>
      <c r="AY45" s="47" t="str">
        <f t="shared" si="34"/>
        <v/>
      </c>
      <c r="AZ45" s="47" t="str">
        <f t="shared" si="35"/>
        <v/>
      </c>
      <c r="BA45" s="52">
        <v>43</v>
      </c>
      <c r="BB45" s="47" t="str">
        <f>IF(BC45="","",BC45&amp;"@"&amp;COUNTIF(BC$3:BC45,BC45))</f>
        <v/>
      </c>
      <c r="BC45" s="47" t="str">
        <f t="shared" si="36"/>
        <v/>
      </c>
      <c r="BD45" s="47" t="str">
        <f t="shared" si="37"/>
        <v/>
      </c>
      <c r="BE45" s="47" t="str">
        <f t="shared" si="38"/>
        <v/>
      </c>
      <c r="BF45" s="52">
        <v>43</v>
      </c>
      <c r="BG45" s="47" t="str">
        <f>IF(BH45="","",BH45&amp;"@"&amp;COUNTIF(BH$3:BH45,BH45))</f>
        <v/>
      </c>
      <c r="BH45" s="47" t="str">
        <f t="shared" si="39"/>
        <v/>
      </c>
      <c r="BI45" s="47" t="str">
        <f t="shared" si="40"/>
        <v/>
      </c>
      <c r="BJ45" s="47" t="str">
        <f t="shared" si="41"/>
        <v/>
      </c>
    </row>
    <row r="46" spans="2:62" ht="35.1" customHeight="1" x14ac:dyDescent="0.15">
      <c r="B46" s="65"/>
      <c r="C46" s="66"/>
      <c r="D46" s="84"/>
      <c r="E46" s="67"/>
      <c r="I46" s="91" t="str">
        <f>IF(J46="","",COUNT(J$3:J46))</f>
        <v/>
      </c>
      <c r="J46" s="92" t="str">
        <f t="shared" si="14"/>
        <v/>
      </c>
      <c r="K46" s="104" t="str">
        <f>IFERROR(IF(J46="",IF(COUNT(N$3:N$1048576)=COUNT(N$3:N46),IF(N46="","",INDEX(J$3:J46,MATCH(MAX(I$3:I46),I$3:I46,0),0)),INDEX(J$3:J46,MATCH(MAX(I$3:I46),I$3:I46,0),0)),J46),"")</f>
        <v/>
      </c>
      <c r="L46" s="102" t="str">
        <f>IF(M46="","",COUNT(M$3:M46))</f>
        <v/>
      </c>
      <c r="M46" s="91" t="str">
        <f t="shared" si="15"/>
        <v/>
      </c>
      <c r="N46" s="105" t="str">
        <f>IFERROR(IF(COUNTA($B46:$E46)=0,"",IF(M46="",INDEX(M$3:M46,MATCH(MAX(L$3:L46),L$3:L46,0),0),M46)),"")</f>
        <v/>
      </c>
      <c r="O46" s="91" t="str">
        <f>IF(P46="","",COUNT(P$3:P46))</f>
        <v/>
      </c>
      <c r="P46" s="109" t="str">
        <f t="shared" si="16"/>
        <v/>
      </c>
      <c r="Q46" s="105" t="str">
        <f>IFERROR(IF(N46="","",IF(P46="",IF(AND(C46="",D46="",E46&lt;&gt;""),INDEX(P$3:P46,MATCH(MAX(O$3:O46),O$3:O46,0),0),IF(AND(N46&lt;&gt;"",P46=""),0,"")),P46)),"")</f>
        <v/>
      </c>
      <c r="R46" s="111" t="str">
        <f t="shared" si="42"/>
        <v/>
      </c>
      <c r="S46" s="106" t="str">
        <f t="shared" si="17"/>
        <v/>
      </c>
      <c r="U46" s="36" t="str">
        <f t="shared" si="18"/>
        <v/>
      </c>
      <c r="V46" s="45" t="str">
        <f t="shared" si="43"/>
        <v/>
      </c>
      <c r="W46" s="42" t="str">
        <f>IF(V46="","",RANK(V46,V$3:V$1048576,1)+COUNTIF(V$3:V46,V46)-1)</f>
        <v/>
      </c>
      <c r="X46" s="1" t="str">
        <f t="shared" si="44"/>
        <v/>
      </c>
      <c r="Y46" s="35" t="str">
        <f t="shared" si="19"/>
        <v/>
      </c>
      <c r="Z46" s="40" t="str">
        <f t="shared" si="20"/>
        <v/>
      </c>
      <c r="AA46" s="45" t="str">
        <f t="shared" si="49"/>
        <v/>
      </c>
      <c r="AB46" s="42" t="str">
        <f>IF(AA46="","",RANK(AA46,AA$3:AA$1048576,1)+COUNTIF(AA$3:AA46,AA46)-1)</f>
        <v/>
      </c>
      <c r="AC46" s="1" t="str">
        <f t="shared" si="22"/>
        <v/>
      </c>
      <c r="AD46" s="35" t="str">
        <f t="shared" si="23"/>
        <v/>
      </c>
      <c r="AE46" s="40" t="str">
        <f t="shared" si="24"/>
        <v/>
      </c>
      <c r="AF46" s="45" t="str">
        <f t="shared" si="49"/>
        <v/>
      </c>
      <c r="AG46" s="42" t="str">
        <f>IF(AF46="","",RANK(AF46,AF$3:AF$1048576,1)+COUNTIF(AF$3:AF46,AF46)-1)</f>
        <v/>
      </c>
      <c r="AH46" s="1" t="str">
        <f t="shared" si="26"/>
        <v/>
      </c>
      <c r="AI46" s="35" t="str">
        <f t="shared" si="27"/>
        <v/>
      </c>
      <c r="AJ46" s="40" t="str">
        <f t="shared" si="28"/>
        <v/>
      </c>
      <c r="AK46" s="45" t="str">
        <f t="shared" si="49"/>
        <v/>
      </c>
      <c r="AL46" s="42" t="str">
        <f>IF(AK46="","",RANK(AK46,AK$3:AK$1048576,1)+COUNTIF(AK$3:AK46,AK46)-1)</f>
        <v/>
      </c>
      <c r="AM46" s="1" t="str">
        <f t="shared" si="30"/>
        <v/>
      </c>
      <c r="AN46" s="35" t="str">
        <f t="shared" si="31"/>
        <v/>
      </c>
      <c r="AO46" s="40" t="str">
        <f t="shared" si="32"/>
        <v/>
      </c>
      <c r="AQ46" s="9">
        <v>44</v>
      </c>
      <c r="AR46" s="47" t="str">
        <f>IF(AS46="","",AS46&amp;"@"&amp;COUNTIF(AS$3:AS46,AS46))</f>
        <v/>
      </c>
      <c r="AS46" s="47" t="str">
        <f t="shared" si="45"/>
        <v/>
      </c>
      <c r="AT46" s="47" t="str">
        <f t="shared" si="46"/>
        <v/>
      </c>
      <c r="AU46" s="49" t="str">
        <f t="shared" si="47"/>
        <v/>
      </c>
      <c r="AV46" s="52">
        <v>44</v>
      </c>
      <c r="AW46" s="47" t="str">
        <f>IF(AX46="","",AX46&amp;"@"&amp;COUNTIF(AX$3:AX46,AX46))</f>
        <v/>
      </c>
      <c r="AX46" s="47" t="str">
        <f t="shared" si="33"/>
        <v/>
      </c>
      <c r="AY46" s="47" t="str">
        <f t="shared" si="34"/>
        <v/>
      </c>
      <c r="AZ46" s="47" t="str">
        <f t="shared" si="35"/>
        <v/>
      </c>
      <c r="BA46" s="52">
        <v>44</v>
      </c>
      <c r="BB46" s="47" t="str">
        <f>IF(BC46="","",BC46&amp;"@"&amp;COUNTIF(BC$3:BC46,BC46))</f>
        <v/>
      </c>
      <c r="BC46" s="47" t="str">
        <f t="shared" si="36"/>
        <v/>
      </c>
      <c r="BD46" s="47" t="str">
        <f t="shared" si="37"/>
        <v/>
      </c>
      <c r="BE46" s="47" t="str">
        <f t="shared" si="38"/>
        <v/>
      </c>
      <c r="BF46" s="52">
        <v>44</v>
      </c>
      <c r="BG46" s="47" t="str">
        <f>IF(BH46="","",BH46&amp;"@"&amp;COUNTIF(BH$3:BH46,BH46))</f>
        <v/>
      </c>
      <c r="BH46" s="47" t="str">
        <f t="shared" si="39"/>
        <v/>
      </c>
      <c r="BI46" s="47" t="str">
        <f t="shared" si="40"/>
        <v/>
      </c>
      <c r="BJ46" s="47" t="str">
        <f t="shared" si="41"/>
        <v/>
      </c>
    </row>
    <row r="47" spans="2:62" ht="35.1" customHeight="1" x14ac:dyDescent="0.15">
      <c r="B47" s="65"/>
      <c r="C47" s="66"/>
      <c r="D47" s="84"/>
      <c r="E47" s="67"/>
      <c r="I47" s="91" t="str">
        <f>IF(J47="","",COUNT(J$3:J47))</f>
        <v/>
      </c>
      <c r="J47" s="92" t="str">
        <f t="shared" si="14"/>
        <v/>
      </c>
      <c r="K47" s="104" t="str">
        <f>IFERROR(IF(J47="",IF(COUNT(N$3:N$1048576)=COUNT(N$3:N47),IF(N47="","",INDEX(J$3:J47,MATCH(MAX(I$3:I47),I$3:I47,0),0)),INDEX(J$3:J47,MATCH(MAX(I$3:I47),I$3:I47,0),0)),J47),"")</f>
        <v/>
      </c>
      <c r="L47" s="102" t="str">
        <f>IF(M47="","",COUNT(M$3:M47))</f>
        <v/>
      </c>
      <c r="M47" s="91" t="str">
        <f t="shared" si="15"/>
        <v/>
      </c>
      <c r="N47" s="105" t="str">
        <f>IFERROR(IF(COUNTA($B47:$E47)=0,"",IF(M47="",INDEX(M$3:M47,MATCH(MAX(L$3:L47),L$3:L47,0),0),M47)),"")</f>
        <v/>
      </c>
      <c r="O47" s="91" t="str">
        <f>IF(P47="","",COUNT(P$3:P47))</f>
        <v/>
      </c>
      <c r="P47" s="109" t="str">
        <f t="shared" si="16"/>
        <v/>
      </c>
      <c r="Q47" s="105" t="str">
        <f>IFERROR(IF(N47="","",IF(P47="",IF(AND(C47="",D47="",E47&lt;&gt;""),INDEX(P$3:P47,MATCH(MAX(O$3:O47),O$3:O47,0),0),IF(AND(N47&lt;&gt;"",P47=""),0,"")),P47)),"")</f>
        <v/>
      </c>
      <c r="R47" s="111" t="str">
        <f t="shared" si="42"/>
        <v/>
      </c>
      <c r="S47" s="106" t="str">
        <f t="shared" si="17"/>
        <v/>
      </c>
      <c r="U47" s="36" t="str">
        <f t="shared" si="18"/>
        <v/>
      </c>
      <c r="V47" s="45" t="str">
        <f t="shared" si="43"/>
        <v/>
      </c>
      <c r="W47" s="42" t="str">
        <f>IF(V47="","",RANK(V47,V$3:V$1048576,1)+COUNTIF(V$3:V47,V47)-1)</f>
        <v/>
      </c>
      <c r="X47" s="1" t="str">
        <f t="shared" si="44"/>
        <v/>
      </c>
      <c r="Y47" s="35" t="str">
        <f t="shared" si="19"/>
        <v/>
      </c>
      <c r="Z47" s="40" t="str">
        <f t="shared" si="20"/>
        <v/>
      </c>
      <c r="AA47" s="45" t="str">
        <f t="shared" si="49"/>
        <v/>
      </c>
      <c r="AB47" s="42" t="str">
        <f>IF(AA47="","",RANK(AA47,AA$3:AA$1048576,1)+COUNTIF(AA$3:AA47,AA47)-1)</f>
        <v/>
      </c>
      <c r="AC47" s="1" t="str">
        <f t="shared" si="22"/>
        <v/>
      </c>
      <c r="AD47" s="35" t="str">
        <f t="shared" si="23"/>
        <v/>
      </c>
      <c r="AE47" s="40" t="str">
        <f t="shared" si="24"/>
        <v/>
      </c>
      <c r="AF47" s="45" t="str">
        <f t="shared" si="49"/>
        <v/>
      </c>
      <c r="AG47" s="42" t="str">
        <f>IF(AF47="","",RANK(AF47,AF$3:AF$1048576,1)+COUNTIF(AF$3:AF47,AF47)-1)</f>
        <v/>
      </c>
      <c r="AH47" s="1" t="str">
        <f t="shared" si="26"/>
        <v/>
      </c>
      <c r="AI47" s="35" t="str">
        <f t="shared" si="27"/>
        <v/>
      </c>
      <c r="AJ47" s="40" t="str">
        <f t="shared" si="28"/>
        <v/>
      </c>
      <c r="AK47" s="45" t="str">
        <f t="shared" si="49"/>
        <v/>
      </c>
      <c r="AL47" s="42" t="str">
        <f>IF(AK47="","",RANK(AK47,AK$3:AK$1048576,1)+COUNTIF(AK$3:AK47,AK47)-1)</f>
        <v/>
      </c>
      <c r="AM47" s="1" t="str">
        <f t="shared" si="30"/>
        <v/>
      </c>
      <c r="AN47" s="35" t="str">
        <f t="shared" si="31"/>
        <v/>
      </c>
      <c r="AO47" s="40" t="str">
        <f t="shared" si="32"/>
        <v/>
      </c>
      <c r="AQ47" s="9">
        <v>45</v>
      </c>
      <c r="AR47" s="47" t="str">
        <f>IF(AS47="","",AS47&amp;"@"&amp;COUNTIF(AS$3:AS47,AS47))</f>
        <v/>
      </c>
      <c r="AS47" s="47" t="str">
        <f t="shared" si="45"/>
        <v/>
      </c>
      <c r="AT47" s="47" t="str">
        <f t="shared" si="46"/>
        <v/>
      </c>
      <c r="AU47" s="49" t="str">
        <f t="shared" si="47"/>
        <v/>
      </c>
      <c r="AV47" s="52">
        <v>45</v>
      </c>
      <c r="AW47" s="47" t="str">
        <f>IF(AX47="","",AX47&amp;"@"&amp;COUNTIF(AX$3:AX47,AX47))</f>
        <v/>
      </c>
      <c r="AX47" s="47" t="str">
        <f t="shared" si="33"/>
        <v/>
      </c>
      <c r="AY47" s="47" t="str">
        <f t="shared" si="34"/>
        <v/>
      </c>
      <c r="AZ47" s="47" t="str">
        <f t="shared" si="35"/>
        <v/>
      </c>
      <c r="BA47" s="52">
        <v>45</v>
      </c>
      <c r="BB47" s="47" t="str">
        <f>IF(BC47="","",BC47&amp;"@"&amp;COUNTIF(BC$3:BC47,BC47))</f>
        <v/>
      </c>
      <c r="BC47" s="47" t="str">
        <f t="shared" si="36"/>
        <v/>
      </c>
      <c r="BD47" s="47" t="str">
        <f t="shared" si="37"/>
        <v/>
      </c>
      <c r="BE47" s="47" t="str">
        <f t="shared" si="38"/>
        <v/>
      </c>
      <c r="BF47" s="52">
        <v>45</v>
      </c>
      <c r="BG47" s="47" t="str">
        <f>IF(BH47="","",BH47&amp;"@"&amp;COUNTIF(BH$3:BH47,BH47))</f>
        <v/>
      </c>
      <c r="BH47" s="47" t="str">
        <f t="shared" si="39"/>
        <v/>
      </c>
      <c r="BI47" s="47" t="str">
        <f t="shared" si="40"/>
        <v/>
      </c>
      <c r="BJ47" s="47" t="str">
        <f t="shared" si="41"/>
        <v/>
      </c>
    </row>
    <row r="48" spans="2:62" ht="35.1" customHeight="1" x14ac:dyDescent="0.15">
      <c r="B48" s="65"/>
      <c r="C48" s="66"/>
      <c r="D48" s="84"/>
      <c r="E48" s="67"/>
      <c r="I48" s="91" t="str">
        <f>IF(J48="","",COUNT(J$3:J48))</f>
        <v/>
      </c>
      <c r="J48" s="92" t="str">
        <f t="shared" si="14"/>
        <v/>
      </c>
      <c r="K48" s="104" t="str">
        <f>IFERROR(IF(J48="",IF(COUNT(N$3:N$1048576)=COUNT(N$3:N48),IF(N48="","",INDEX(J$3:J48,MATCH(MAX(I$3:I48),I$3:I48,0),0)),INDEX(J$3:J48,MATCH(MAX(I$3:I48),I$3:I48,0),0)),J48),"")</f>
        <v/>
      </c>
      <c r="L48" s="102" t="str">
        <f>IF(M48="","",COUNT(M$3:M48))</f>
        <v/>
      </c>
      <c r="M48" s="91" t="str">
        <f t="shared" si="15"/>
        <v/>
      </c>
      <c r="N48" s="105" t="str">
        <f>IFERROR(IF(COUNTA($B48:$E48)=0,"",IF(M48="",INDEX(M$3:M48,MATCH(MAX(L$3:L48),L$3:L48,0),0),M48)),"")</f>
        <v/>
      </c>
      <c r="O48" s="91" t="str">
        <f>IF(P48="","",COUNT(P$3:P48))</f>
        <v/>
      </c>
      <c r="P48" s="109" t="str">
        <f t="shared" si="16"/>
        <v/>
      </c>
      <c r="Q48" s="105" t="str">
        <f>IFERROR(IF(N48="","",IF(P48="",IF(AND(C48="",D48="",E48&lt;&gt;""),INDEX(P$3:P48,MATCH(MAX(O$3:O48),O$3:O48,0),0),IF(AND(N48&lt;&gt;"",P48=""),0,"")),P48)),"")</f>
        <v/>
      </c>
      <c r="R48" s="111" t="str">
        <f t="shared" si="42"/>
        <v/>
      </c>
      <c r="S48" s="106" t="str">
        <f t="shared" si="17"/>
        <v/>
      </c>
      <c r="U48" s="36" t="str">
        <f t="shared" si="18"/>
        <v/>
      </c>
      <c r="V48" s="45" t="str">
        <f t="shared" si="43"/>
        <v/>
      </c>
      <c r="W48" s="42" t="str">
        <f>IF(V48="","",RANK(V48,V$3:V$1048576,1)+COUNTIF(V$3:V48,V48)-1)</f>
        <v/>
      </c>
      <c r="X48" s="1" t="str">
        <f t="shared" si="44"/>
        <v/>
      </c>
      <c r="Y48" s="35" t="str">
        <f t="shared" si="19"/>
        <v/>
      </c>
      <c r="Z48" s="40" t="str">
        <f t="shared" si="20"/>
        <v/>
      </c>
      <c r="AA48" s="45" t="str">
        <f t="shared" si="49"/>
        <v/>
      </c>
      <c r="AB48" s="42" t="str">
        <f>IF(AA48="","",RANK(AA48,AA$3:AA$1048576,1)+COUNTIF(AA$3:AA48,AA48)-1)</f>
        <v/>
      </c>
      <c r="AC48" s="1" t="str">
        <f t="shared" si="22"/>
        <v/>
      </c>
      <c r="AD48" s="35" t="str">
        <f t="shared" si="23"/>
        <v/>
      </c>
      <c r="AE48" s="40" t="str">
        <f t="shared" si="24"/>
        <v/>
      </c>
      <c r="AF48" s="45" t="str">
        <f t="shared" si="49"/>
        <v/>
      </c>
      <c r="AG48" s="42" t="str">
        <f>IF(AF48="","",RANK(AF48,AF$3:AF$1048576,1)+COUNTIF(AF$3:AF48,AF48)-1)</f>
        <v/>
      </c>
      <c r="AH48" s="1" t="str">
        <f t="shared" si="26"/>
        <v/>
      </c>
      <c r="AI48" s="35" t="str">
        <f t="shared" si="27"/>
        <v/>
      </c>
      <c r="AJ48" s="40" t="str">
        <f t="shared" si="28"/>
        <v/>
      </c>
      <c r="AK48" s="45" t="str">
        <f t="shared" si="49"/>
        <v/>
      </c>
      <c r="AL48" s="42" t="str">
        <f>IF(AK48="","",RANK(AK48,AK$3:AK$1048576,1)+COUNTIF(AK$3:AK48,AK48)-1)</f>
        <v/>
      </c>
      <c r="AM48" s="1" t="str">
        <f t="shared" si="30"/>
        <v/>
      </c>
      <c r="AN48" s="35" t="str">
        <f t="shared" si="31"/>
        <v/>
      </c>
      <c r="AO48" s="40" t="str">
        <f t="shared" si="32"/>
        <v/>
      </c>
      <c r="AQ48" s="9">
        <v>46</v>
      </c>
      <c r="AR48" s="47" t="str">
        <f>IF(AS48="","",AS48&amp;"@"&amp;COUNTIF(AS$3:AS48,AS48))</f>
        <v/>
      </c>
      <c r="AS48" s="47" t="str">
        <f t="shared" si="45"/>
        <v/>
      </c>
      <c r="AT48" s="47" t="str">
        <f t="shared" si="46"/>
        <v/>
      </c>
      <c r="AU48" s="49" t="str">
        <f t="shared" si="47"/>
        <v/>
      </c>
      <c r="AV48" s="52">
        <v>46</v>
      </c>
      <c r="AW48" s="47" t="str">
        <f>IF(AX48="","",AX48&amp;"@"&amp;COUNTIF(AX$3:AX48,AX48))</f>
        <v/>
      </c>
      <c r="AX48" s="47" t="str">
        <f t="shared" si="33"/>
        <v/>
      </c>
      <c r="AY48" s="47" t="str">
        <f t="shared" si="34"/>
        <v/>
      </c>
      <c r="AZ48" s="47" t="str">
        <f t="shared" si="35"/>
        <v/>
      </c>
      <c r="BA48" s="52">
        <v>46</v>
      </c>
      <c r="BB48" s="47" t="str">
        <f>IF(BC48="","",BC48&amp;"@"&amp;COUNTIF(BC$3:BC48,BC48))</f>
        <v/>
      </c>
      <c r="BC48" s="47" t="str">
        <f t="shared" si="36"/>
        <v/>
      </c>
      <c r="BD48" s="47" t="str">
        <f t="shared" si="37"/>
        <v/>
      </c>
      <c r="BE48" s="47" t="str">
        <f t="shared" si="38"/>
        <v/>
      </c>
      <c r="BF48" s="52">
        <v>46</v>
      </c>
      <c r="BG48" s="47" t="str">
        <f>IF(BH48="","",BH48&amp;"@"&amp;COUNTIF(BH$3:BH48,BH48))</f>
        <v/>
      </c>
      <c r="BH48" s="47" t="str">
        <f t="shared" si="39"/>
        <v/>
      </c>
      <c r="BI48" s="47" t="str">
        <f t="shared" si="40"/>
        <v/>
      </c>
      <c r="BJ48" s="47" t="str">
        <f t="shared" si="41"/>
        <v/>
      </c>
    </row>
    <row r="49" spans="2:62" ht="35.1" customHeight="1" x14ac:dyDescent="0.15">
      <c r="B49" s="65"/>
      <c r="C49" s="66"/>
      <c r="D49" s="84"/>
      <c r="E49" s="67"/>
      <c r="I49" s="91" t="str">
        <f>IF(J49="","",COUNT(J$3:J49))</f>
        <v/>
      </c>
      <c r="J49" s="92" t="str">
        <f t="shared" si="14"/>
        <v/>
      </c>
      <c r="K49" s="104" t="str">
        <f>IFERROR(IF(J49="",IF(COUNT(N$3:N$1048576)=COUNT(N$3:N49),IF(N49="","",INDEX(J$3:J49,MATCH(MAX(I$3:I49),I$3:I49,0),0)),INDEX(J$3:J49,MATCH(MAX(I$3:I49),I$3:I49,0),0)),J49),"")</f>
        <v/>
      </c>
      <c r="L49" s="102" t="str">
        <f>IF(M49="","",COUNT(M$3:M49))</f>
        <v/>
      </c>
      <c r="M49" s="91" t="str">
        <f t="shared" si="15"/>
        <v/>
      </c>
      <c r="N49" s="105" t="str">
        <f>IFERROR(IF(COUNTA($B49:$E49)=0,"",IF(M49="",INDEX(M$3:M49,MATCH(MAX(L$3:L49),L$3:L49,0),0),M49)),"")</f>
        <v/>
      </c>
      <c r="O49" s="91" t="str">
        <f>IF(P49="","",COUNT(P$3:P49))</f>
        <v/>
      </c>
      <c r="P49" s="109" t="str">
        <f t="shared" si="16"/>
        <v/>
      </c>
      <c r="Q49" s="105" t="str">
        <f>IFERROR(IF(N49="","",IF(P49="",IF(AND(C49="",D49="",E49&lt;&gt;""),INDEX(P$3:P49,MATCH(MAX(O$3:O49),O$3:O49,0),0),IF(AND(N49&lt;&gt;"",P49=""),0,"")),P49)),"")</f>
        <v/>
      </c>
      <c r="R49" s="111" t="str">
        <f t="shared" si="42"/>
        <v/>
      </c>
      <c r="S49" s="106" t="str">
        <f t="shared" si="17"/>
        <v/>
      </c>
      <c r="U49" s="36" t="str">
        <f t="shared" si="18"/>
        <v/>
      </c>
      <c r="V49" s="45" t="str">
        <f t="shared" si="43"/>
        <v/>
      </c>
      <c r="W49" s="42" t="str">
        <f>IF(V49="","",RANK(V49,V$3:V$1048576,1)+COUNTIF(V$3:V49,V49)-1)</f>
        <v/>
      </c>
      <c r="X49" s="1" t="str">
        <f t="shared" si="44"/>
        <v/>
      </c>
      <c r="Y49" s="35" t="str">
        <f t="shared" si="19"/>
        <v/>
      </c>
      <c r="Z49" s="40" t="str">
        <f t="shared" si="20"/>
        <v/>
      </c>
      <c r="AA49" s="45" t="str">
        <f t="shared" si="49"/>
        <v/>
      </c>
      <c r="AB49" s="42" t="str">
        <f>IF(AA49="","",RANK(AA49,AA$3:AA$1048576,1)+COUNTIF(AA$3:AA49,AA49)-1)</f>
        <v/>
      </c>
      <c r="AC49" s="1" t="str">
        <f t="shared" si="22"/>
        <v/>
      </c>
      <c r="AD49" s="35" t="str">
        <f t="shared" si="23"/>
        <v/>
      </c>
      <c r="AE49" s="40" t="str">
        <f t="shared" si="24"/>
        <v/>
      </c>
      <c r="AF49" s="45" t="str">
        <f t="shared" si="49"/>
        <v/>
      </c>
      <c r="AG49" s="42" t="str">
        <f>IF(AF49="","",RANK(AF49,AF$3:AF$1048576,1)+COUNTIF(AF$3:AF49,AF49)-1)</f>
        <v/>
      </c>
      <c r="AH49" s="1" t="str">
        <f t="shared" si="26"/>
        <v/>
      </c>
      <c r="AI49" s="35" t="str">
        <f t="shared" si="27"/>
        <v/>
      </c>
      <c r="AJ49" s="40" t="str">
        <f t="shared" si="28"/>
        <v/>
      </c>
      <c r="AK49" s="45" t="str">
        <f t="shared" si="49"/>
        <v/>
      </c>
      <c r="AL49" s="42" t="str">
        <f>IF(AK49="","",RANK(AK49,AK$3:AK$1048576,1)+COUNTIF(AK$3:AK49,AK49)-1)</f>
        <v/>
      </c>
      <c r="AM49" s="1" t="str">
        <f t="shared" si="30"/>
        <v/>
      </c>
      <c r="AN49" s="35" t="str">
        <f t="shared" si="31"/>
        <v/>
      </c>
      <c r="AO49" s="40" t="str">
        <f t="shared" si="32"/>
        <v/>
      </c>
      <c r="AQ49" s="9">
        <v>47</v>
      </c>
      <c r="AR49" s="47" t="str">
        <f>IF(AS49="","",AS49&amp;"@"&amp;COUNTIF(AS$3:AS49,AS49))</f>
        <v/>
      </c>
      <c r="AS49" s="47" t="str">
        <f t="shared" si="45"/>
        <v/>
      </c>
      <c r="AT49" s="47" t="str">
        <f t="shared" si="46"/>
        <v/>
      </c>
      <c r="AU49" s="49" t="str">
        <f t="shared" si="47"/>
        <v/>
      </c>
      <c r="AV49" s="52">
        <v>47</v>
      </c>
      <c r="AW49" s="47" t="str">
        <f>IF(AX49="","",AX49&amp;"@"&amp;COUNTIF(AX$3:AX49,AX49))</f>
        <v/>
      </c>
      <c r="AX49" s="47" t="str">
        <f t="shared" si="33"/>
        <v/>
      </c>
      <c r="AY49" s="47" t="str">
        <f t="shared" si="34"/>
        <v/>
      </c>
      <c r="AZ49" s="47" t="str">
        <f t="shared" si="35"/>
        <v/>
      </c>
      <c r="BA49" s="52">
        <v>47</v>
      </c>
      <c r="BB49" s="47" t="str">
        <f>IF(BC49="","",BC49&amp;"@"&amp;COUNTIF(BC$3:BC49,BC49))</f>
        <v/>
      </c>
      <c r="BC49" s="47" t="str">
        <f t="shared" si="36"/>
        <v/>
      </c>
      <c r="BD49" s="47" t="str">
        <f t="shared" si="37"/>
        <v/>
      </c>
      <c r="BE49" s="47" t="str">
        <f t="shared" si="38"/>
        <v/>
      </c>
      <c r="BF49" s="52">
        <v>47</v>
      </c>
      <c r="BG49" s="47" t="str">
        <f>IF(BH49="","",BH49&amp;"@"&amp;COUNTIF(BH$3:BH49,BH49))</f>
        <v/>
      </c>
      <c r="BH49" s="47" t="str">
        <f t="shared" si="39"/>
        <v/>
      </c>
      <c r="BI49" s="47" t="str">
        <f t="shared" si="40"/>
        <v/>
      </c>
      <c r="BJ49" s="47" t="str">
        <f t="shared" si="41"/>
        <v/>
      </c>
    </row>
    <row r="50" spans="2:62" ht="35.1" customHeight="1" x14ac:dyDescent="0.15">
      <c r="B50" s="65"/>
      <c r="C50" s="66"/>
      <c r="D50" s="84"/>
      <c r="E50" s="67"/>
      <c r="I50" s="91" t="str">
        <f>IF(J50="","",COUNT(J$3:J50))</f>
        <v/>
      </c>
      <c r="J50" s="92" t="str">
        <f t="shared" si="14"/>
        <v/>
      </c>
      <c r="K50" s="104" t="str">
        <f>IFERROR(IF(J50="",IF(COUNT(N$3:N$1048576)=COUNT(N$3:N50),IF(N50="","",INDEX(J$3:J50,MATCH(MAX(I$3:I50),I$3:I50,0),0)),INDEX(J$3:J50,MATCH(MAX(I$3:I50),I$3:I50,0),0)),J50),"")</f>
        <v/>
      </c>
      <c r="L50" s="102" t="str">
        <f>IF(M50="","",COUNT(M$3:M50))</f>
        <v/>
      </c>
      <c r="M50" s="91" t="str">
        <f t="shared" si="15"/>
        <v/>
      </c>
      <c r="N50" s="105" t="str">
        <f>IFERROR(IF(COUNTA($B50:$E50)=0,"",IF(M50="",INDEX(M$3:M50,MATCH(MAX(L$3:L50),L$3:L50,0),0),M50)),"")</f>
        <v/>
      </c>
      <c r="O50" s="91" t="str">
        <f>IF(P50="","",COUNT(P$3:P50))</f>
        <v/>
      </c>
      <c r="P50" s="109" t="str">
        <f t="shared" si="16"/>
        <v/>
      </c>
      <c r="Q50" s="105" t="str">
        <f>IFERROR(IF(N50="","",IF(P50="",IF(AND(C50="",D50="",E50&lt;&gt;""),INDEX(P$3:P50,MATCH(MAX(O$3:O50),O$3:O50,0),0),IF(AND(N50&lt;&gt;"",P50=""),0,"")),P50)),"")</f>
        <v/>
      </c>
      <c r="R50" s="111" t="str">
        <f t="shared" si="42"/>
        <v/>
      </c>
      <c r="S50" s="106" t="str">
        <f t="shared" si="17"/>
        <v/>
      </c>
      <c r="U50" s="36" t="str">
        <f t="shared" si="18"/>
        <v/>
      </c>
      <c r="V50" s="45" t="str">
        <f t="shared" si="43"/>
        <v/>
      </c>
      <c r="W50" s="42" t="str">
        <f>IF(V50="","",RANK(V50,V$3:V$1048576,1)+COUNTIF(V$3:V50,V50)-1)</f>
        <v/>
      </c>
      <c r="X50" s="1" t="str">
        <f t="shared" si="44"/>
        <v/>
      </c>
      <c r="Y50" s="35" t="str">
        <f t="shared" si="19"/>
        <v/>
      </c>
      <c r="Z50" s="40" t="str">
        <f t="shared" si="20"/>
        <v/>
      </c>
      <c r="AA50" s="45" t="str">
        <f t="shared" si="49"/>
        <v/>
      </c>
      <c r="AB50" s="42" t="str">
        <f>IF(AA50="","",RANK(AA50,AA$3:AA$1048576,1)+COUNTIF(AA$3:AA50,AA50)-1)</f>
        <v/>
      </c>
      <c r="AC50" s="1" t="str">
        <f t="shared" si="22"/>
        <v/>
      </c>
      <c r="AD50" s="35" t="str">
        <f t="shared" si="23"/>
        <v/>
      </c>
      <c r="AE50" s="40" t="str">
        <f t="shared" si="24"/>
        <v/>
      </c>
      <c r="AF50" s="45" t="str">
        <f t="shared" si="49"/>
        <v/>
      </c>
      <c r="AG50" s="42" t="str">
        <f>IF(AF50="","",RANK(AF50,AF$3:AF$1048576,1)+COUNTIF(AF$3:AF50,AF50)-1)</f>
        <v/>
      </c>
      <c r="AH50" s="1" t="str">
        <f t="shared" si="26"/>
        <v/>
      </c>
      <c r="AI50" s="35" t="str">
        <f t="shared" si="27"/>
        <v/>
      </c>
      <c r="AJ50" s="40" t="str">
        <f t="shared" si="28"/>
        <v/>
      </c>
      <c r="AK50" s="45" t="str">
        <f t="shared" si="49"/>
        <v/>
      </c>
      <c r="AL50" s="42" t="str">
        <f>IF(AK50="","",RANK(AK50,AK$3:AK$1048576,1)+COUNTIF(AK$3:AK50,AK50)-1)</f>
        <v/>
      </c>
      <c r="AM50" s="1" t="str">
        <f t="shared" si="30"/>
        <v/>
      </c>
      <c r="AN50" s="35" t="str">
        <f t="shared" si="31"/>
        <v/>
      </c>
      <c r="AO50" s="40" t="str">
        <f t="shared" si="32"/>
        <v/>
      </c>
      <c r="AQ50" s="9">
        <v>48</v>
      </c>
      <c r="AR50" s="47" t="str">
        <f>IF(AS50="","",AS50&amp;"@"&amp;COUNTIF(AS$3:AS50,AS50))</f>
        <v/>
      </c>
      <c r="AS50" s="47" t="str">
        <f t="shared" si="45"/>
        <v/>
      </c>
      <c r="AT50" s="47" t="str">
        <f t="shared" si="46"/>
        <v/>
      </c>
      <c r="AU50" s="49" t="str">
        <f t="shared" si="47"/>
        <v/>
      </c>
      <c r="AV50" s="52">
        <v>48</v>
      </c>
      <c r="AW50" s="47" t="str">
        <f>IF(AX50="","",AX50&amp;"@"&amp;COUNTIF(AX$3:AX50,AX50))</f>
        <v/>
      </c>
      <c r="AX50" s="47" t="str">
        <f t="shared" si="33"/>
        <v/>
      </c>
      <c r="AY50" s="47" t="str">
        <f t="shared" si="34"/>
        <v/>
      </c>
      <c r="AZ50" s="47" t="str">
        <f t="shared" si="35"/>
        <v/>
      </c>
      <c r="BA50" s="52">
        <v>48</v>
      </c>
      <c r="BB50" s="47" t="str">
        <f>IF(BC50="","",BC50&amp;"@"&amp;COUNTIF(BC$3:BC50,BC50))</f>
        <v/>
      </c>
      <c r="BC50" s="47" t="str">
        <f t="shared" si="36"/>
        <v/>
      </c>
      <c r="BD50" s="47" t="str">
        <f t="shared" si="37"/>
        <v/>
      </c>
      <c r="BE50" s="47" t="str">
        <f t="shared" si="38"/>
        <v/>
      </c>
      <c r="BF50" s="52">
        <v>48</v>
      </c>
      <c r="BG50" s="47" t="str">
        <f>IF(BH50="","",BH50&amp;"@"&amp;COUNTIF(BH$3:BH50,BH50))</f>
        <v/>
      </c>
      <c r="BH50" s="47" t="str">
        <f t="shared" si="39"/>
        <v/>
      </c>
      <c r="BI50" s="47" t="str">
        <f t="shared" si="40"/>
        <v/>
      </c>
      <c r="BJ50" s="47" t="str">
        <f t="shared" si="41"/>
        <v/>
      </c>
    </row>
    <row r="51" spans="2:62" ht="35.1" customHeight="1" x14ac:dyDescent="0.15">
      <c r="B51" s="65"/>
      <c r="C51" s="66"/>
      <c r="D51" s="84"/>
      <c r="E51" s="67"/>
      <c r="I51" s="91" t="str">
        <f>IF(J51="","",COUNT(J$3:J51))</f>
        <v/>
      </c>
      <c r="J51" s="92" t="str">
        <f t="shared" si="14"/>
        <v/>
      </c>
      <c r="K51" s="104" t="str">
        <f>IFERROR(IF(J51="",IF(COUNT(N$3:N$1048576)=COUNT(N$3:N51),IF(N51="","",INDEX(J$3:J51,MATCH(MAX(I$3:I51),I$3:I51,0),0)),INDEX(J$3:J51,MATCH(MAX(I$3:I51),I$3:I51,0),0)),J51),"")</f>
        <v/>
      </c>
      <c r="L51" s="102" t="str">
        <f>IF(M51="","",COUNT(M$3:M51))</f>
        <v/>
      </c>
      <c r="M51" s="91" t="str">
        <f t="shared" si="15"/>
        <v/>
      </c>
      <c r="N51" s="105" t="str">
        <f>IFERROR(IF(COUNTA($B51:$E51)=0,"",IF(M51="",INDEX(M$3:M51,MATCH(MAX(L$3:L51),L$3:L51,0),0),M51)),"")</f>
        <v/>
      </c>
      <c r="O51" s="91" t="str">
        <f>IF(P51="","",COUNT(P$3:P51))</f>
        <v/>
      </c>
      <c r="P51" s="109" t="str">
        <f t="shared" si="16"/>
        <v/>
      </c>
      <c r="Q51" s="105" t="str">
        <f>IFERROR(IF(N51="","",IF(P51="",IF(AND(C51="",D51="",E51&lt;&gt;""),INDEX(P$3:P51,MATCH(MAX(O$3:O51),O$3:O51,0),0),IF(AND(N51&lt;&gt;"",P51=""),0,"")),P51)),"")</f>
        <v/>
      </c>
      <c r="R51" s="111" t="str">
        <f t="shared" si="42"/>
        <v/>
      </c>
      <c r="S51" s="106" t="str">
        <f t="shared" si="17"/>
        <v/>
      </c>
      <c r="U51" s="36" t="str">
        <f t="shared" si="18"/>
        <v/>
      </c>
      <c r="V51" s="45" t="str">
        <f t="shared" si="43"/>
        <v/>
      </c>
      <c r="W51" s="42" t="str">
        <f>IF(V51="","",RANK(V51,V$3:V$1048576,1)+COUNTIF(V$3:V51,V51)-1)</f>
        <v/>
      </c>
      <c r="X51" s="1" t="str">
        <f t="shared" si="44"/>
        <v/>
      </c>
      <c r="Y51" s="35" t="str">
        <f t="shared" si="19"/>
        <v/>
      </c>
      <c r="Z51" s="40" t="str">
        <f t="shared" si="20"/>
        <v/>
      </c>
      <c r="AA51" s="45" t="str">
        <f t="shared" ref="AA51:AK66" si="50">IF(OR($U51="",$U51&lt;&gt;AA$2),"",$R51)</f>
        <v/>
      </c>
      <c r="AB51" s="42" t="str">
        <f>IF(AA51="","",RANK(AA51,AA$3:AA$1048576,1)+COUNTIF(AA$3:AA51,AA51)-1)</f>
        <v/>
      </c>
      <c r="AC51" s="1" t="str">
        <f t="shared" si="22"/>
        <v/>
      </c>
      <c r="AD51" s="35" t="str">
        <f t="shared" si="23"/>
        <v/>
      </c>
      <c r="AE51" s="40" t="str">
        <f t="shared" si="24"/>
        <v/>
      </c>
      <c r="AF51" s="45" t="str">
        <f t="shared" si="50"/>
        <v/>
      </c>
      <c r="AG51" s="42" t="str">
        <f>IF(AF51="","",RANK(AF51,AF$3:AF$1048576,1)+COUNTIF(AF$3:AF51,AF51)-1)</f>
        <v/>
      </c>
      <c r="AH51" s="1" t="str">
        <f t="shared" si="26"/>
        <v/>
      </c>
      <c r="AI51" s="35" t="str">
        <f t="shared" si="27"/>
        <v/>
      </c>
      <c r="AJ51" s="40" t="str">
        <f t="shared" si="28"/>
        <v/>
      </c>
      <c r="AK51" s="45" t="str">
        <f t="shared" si="50"/>
        <v/>
      </c>
      <c r="AL51" s="42" t="str">
        <f>IF(AK51="","",RANK(AK51,AK$3:AK$1048576,1)+COUNTIF(AK$3:AK51,AK51)-1)</f>
        <v/>
      </c>
      <c r="AM51" s="1" t="str">
        <f t="shared" si="30"/>
        <v/>
      </c>
      <c r="AN51" s="35" t="str">
        <f t="shared" si="31"/>
        <v/>
      </c>
      <c r="AO51" s="40" t="str">
        <f t="shared" si="32"/>
        <v/>
      </c>
      <c r="AQ51" s="9">
        <v>49</v>
      </c>
      <c r="AR51" s="47" t="str">
        <f>IF(AS51="","",AS51&amp;"@"&amp;COUNTIF(AS$3:AS51,AS51))</f>
        <v/>
      </c>
      <c r="AS51" s="47" t="str">
        <f t="shared" si="45"/>
        <v/>
      </c>
      <c r="AT51" s="47" t="str">
        <f t="shared" si="46"/>
        <v/>
      </c>
      <c r="AU51" s="49" t="str">
        <f t="shared" si="47"/>
        <v/>
      </c>
      <c r="AV51" s="52">
        <v>49</v>
      </c>
      <c r="AW51" s="47" t="str">
        <f>IF(AX51="","",AX51&amp;"@"&amp;COUNTIF(AX$3:AX51,AX51))</f>
        <v/>
      </c>
      <c r="AX51" s="47" t="str">
        <f t="shared" si="33"/>
        <v/>
      </c>
      <c r="AY51" s="47" t="str">
        <f t="shared" si="34"/>
        <v/>
      </c>
      <c r="AZ51" s="47" t="str">
        <f t="shared" si="35"/>
        <v/>
      </c>
      <c r="BA51" s="52">
        <v>49</v>
      </c>
      <c r="BB51" s="47" t="str">
        <f>IF(BC51="","",BC51&amp;"@"&amp;COUNTIF(BC$3:BC51,BC51))</f>
        <v/>
      </c>
      <c r="BC51" s="47" t="str">
        <f t="shared" si="36"/>
        <v/>
      </c>
      <c r="BD51" s="47" t="str">
        <f t="shared" si="37"/>
        <v/>
      </c>
      <c r="BE51" s="47" t="str">
        <f t="shared" si="38"/>
        <v/>
      </c>
      <c r="BF51" s="52">
        <v>49</v>
      </c>
      <c r="BG51" s="47" t="str">
        <f>IF(BH51="","",BH51&amp;"@"&amp;COUNTIF(BH$3:BH51,BH51))</f>
        <v/>
      </c>
      <c r="BH51" s="47" t="str">
        <f t="shared" si="39"/>
        <v/>
      </c>
      <c r="BI51" s="47" t="str">
        <f t="shared" si="40"/>
        <v/>
      </c>
      <c r="BJ51" s="47" t="str">
        <f t="shared" si="41"/>
        <v/>
      </c>
    </row>
    <row r="52" spans="2:62" ht="35.1" customHeight="1" x14ac:dyDescent="0.15">
      <c r="B52" s="65"/>
      <c r="C52" s="66"/>
      <c r="D52" s="84"/>
      <c r="E52" s="67"/>
      <c r="I52" s="91" t="str">
        <f>IF(J52="","",COUNT(J$3:J52))</f>
        <v/>
      </c>
      <c r="J52" s="92" t="str">
        <f t="shared" si="14"/>
        <v/>
      </c>
      <c r="K52" s="104" t="str">
        <f>IFERROR(IF(J52="",IF(COUNT(N$3:N$1048576)=COUNT(N$3:N52),IF(N52="","",INDEX(J$3:J52,MATCH(MAX(I$3:I52),I$3:I52,0),0)),INDEX(J$3:J52,MATCH(MAX(I$3:I52),I$3:I52,0),0)),J52),"")</f>
        <v/>
      </c>
      <c r="L52" s="102" t="str">
        <f>IF(M52="","",COUNT(M$3:M52))</f>
        <v/>
      </c>
      <c r="M52" s="91" t="str">
        <f t="shared" si="15"/>
        <v/>
      </c>
      <c r="N52" s="105" t="str">
        <f>IFERROR(IF(COUNTA($B52:$E52)=0,"",IF(M52="",INDEX(M$3:M52,MATCH(MAX(L$3:L52),L$3:L52,0),0),M52)),"")</f>
        <v/>
      </c>
      <c r="O52" s="91" t="str">
        <f>IF(P52="","",COUNT(P$3:P52))</f>
        <v/>
      </c>
      <c r="P52" s="109" t="str">
        <f t="shared" si="16"/>
        <v/>
      </c>
      <c r="Q52" s="105" t="str">
        <f>IFERROR(IF(N52="","",IF(P52="",IF(AND(C52="",D52="",E52&lt;&gt;""),INDEX(P$3:P52,MATCH(MAX(O$3:O52),O$3:O52,0),0),IF(AND(N52&lt;&gt;"",P52=""),0,"")),P52)),"")</f>
        <v/>
      </c>
      <c r="R52" s="111" t="str">
        <f t="shared" si="42"/>
        <v/>
      </c>
      <c r="S52" s="106" t="str">
        <f t="shared" si="17"/>
        <v/>
      </c>
      <c r="U52" s="36" t="str">
        <f t="shared" si="18"/>
        <v/>
      </c>
      <c r="V52" s="45" t="str">
        <f t="shared" si="43"/>
        <v/>
      </c>
      <c r="W52" s="42" t="str">
        <f>IF(V52="","",RANK(V52,V$3:V$1048576,1)+COUNTIF(V$3:V52,V52)-1)</f>
        <v/>
      </c>
      <c r="X52" s="1" t="str">
        <f t="shared" si="44"/>
        <v/>
      </c>
      <c r="Y52" s="35" t="str">
        <f t="shared" si="19"/>
        <v/>
      </c>
      <c r="Z52" s="40" t="str">
        <f t="shared" si="20"/>
        <v/>
      </c>
      <c r="AA52" s="45" t="str">
        <f t="shared" si="50"/>
        <v/>
      </c>
      <c r="AB52" s="42" t="str">
        <f>IF(AA52="","",RANK(AA52,AA$3:AA$1048576,1)+COUNTIF(AA$3:AA52,AA52)-1)</f>
        <v/>
      </c>
      <c r="AC52" s="1" t="str">
        <f t="shared" si="22"/>
        <v/>
      </c>
      <c r="AD52" s="35" t="str">
        <f t="shared" si="23"/>
        <v/>
      </c>
      <c r="AE52" s="40" t="str">
        <f t="shared" si="24"/>
        <v/>
      </c>
      <c r="AF52" s="45" t="str">
        <f t="shared" si="50"/>
        <v/>
      </c>
      <c r="AG52" s="42" t="str">
        <f>IF(AF52="","",RANK(AF52,AF$3:AF$1048576,1)+COUNTIF(AF$3:AF52,AF52)-1)</f>
        <v/>
      </c>
      <c r="AH52" s="1" t="str">
        <f t="shared" si="26"/>
        <v/>
      </c>
      <c r="AI52" s="35" t="str">
        <f t="shared" si="27"/>
        <v/>
      </c>
      <c r="AJ52" s="40" t="str">
        <f t="shared" si="28"/>
        <v/>
      </c>
      <c r="AK52" s="45" t="str">
        <f t="shared" si="50"/>
        <v/>
      </c>
      <c r="AL52" s="42" t="str">
        <f>IF(AK52="","",RANK(AK52,AK$3:AK$1048576,1)+COUNTIF(AK$3:AK52,AK52)-1)</f>
        <v/>
      </c>
      <c r="AM52" s="1" t="str">
        <f t="shared" si="30"/>
        <v/>
      </c>
      <c r="AN52" s="35" t="str">
        <f t="shared" si="31"/>
        <v/>
      </c>
      <c r="AO52" s="40" t="str">
        <f t="shared" si="32"/>
        <v/>
      </c>
      <c r="AQ52" s="9">
        <v>50</v>
      </c>
      <c r="AR52" s="47" t="str">
        <f>IF(AS52="","",AS52&amp;"@"&amp;COUNTIF(AS$3:AS52,AS52))</f>
        <v/>
      </c>
      <c r="AS52" s="47" t="str">
        <f t="shared" si="45"/>
        <v/>
      </c>
      <c r="AT52" s="47" t="str">
        <f t="shared" si="46"/>
        <v/>
      </c>
      <c r="AU52" s="49" t="str">
        <f t="shared" si="47"/>
        <v/>
      </c>
      <c r="AV52" s="52">
        <v>50</v>
      </c>
      <c r="AW52" s="47" t="str">
        <f>IF(AX52="","",AX52&amp;"@"&amp;COUNTIF(AX$3:AX52,AX52))</f>
        <v/>
      </c>
      <c r="AX52" s="47" t="str">
        <f t="shared" si="33"/>
        <v/>
      </c>
      <c r="AY52" s="47" t="str">
        <f t="shared" si="34"/>
        <v/>
      </c>
      <c r="AZ52" s="47" t="str">
        <f t="shared" si="35"/>
        <v/>
      </c>
      <c r="BA52" s="52">
        <v>50</v>
      </c>
      <c r="BB52" s="47" t="str">
        <f>IF(BC52="","",BC52&amp;"@"&amp;COUNTIF(BC$3:BC52,BC52))</f>
        <v/>
      </c>
      <c r="BC52" s="47" t="str">
        <f t="shared" si="36"/>
        <v/>
      </c>
      <c r="BD52" s="47" t="str">
        <f t="shared" si="37"/>
        <v/>
      </c>
      <c r="BE52" s="47" t="str">
        <f t="shared" si="38"/>
        <v/>
      </c>
      <c r="BF52" s="52">
        <v>50</v>
      </c>
      <c r="BG52" s="47" t="str">
        <f>IF(BH52="","",BH52&amp;"@"&amp;COUNTIF(BH$3:BH52,BH52))</f>
        <v/>
      </c>
      <c r="BH52" s="47" t="str">
        <f t="shared" si="39"/>
        <v/>
      </c>
      <c r="BI52" s="47" t="str">
        <f t="shared" si="40"/>
        <v/>
      </c>
      <c r="BJ52" s="47" t="str">
        <f t="shared" si="41"/>
        <v/>
      </c>
    </row>
    <row r="53" spans="2:62" ht="35.1" customHeight="1" x14ac:dyDescent="0.15">
      <c r="B53" s="65"/>
      <c r="C53" s="66"/>
      <c r="D53" s="84"/>
      <c r="E53" s="67"/>
      <c r="I53" s="91" t="str">
        <f>IF(J53="","",COUNT(J$3:J53))</f>
        <v/>
      </c>
      <c r="J53" s="92" t="str">
        <f t="shared" si="14"/>
        <v/>
      </c>
      <c r="K53" s="104" t="str">
        <f>IFERROR(IF(J53="",IF(COUNT(N$3:N$1048576)=COUNT(N$3:N53),IF(N53="","",INDEX(J$3:J53,MATCH(MAX(I$3:I53),I$3:I53,0),0)),INDEX(J$3:J53,MATCH(MAX(I$3:I53),I$3:I53,0),0)),J53),"")</f>
        <v/>
      </c>
      <c r="L53" s="102" t="str">
        <f>IF(M53="","",COUNT(M$3:M53))</f>
        <v/>
      </c>
      <c r="M53" s="91" t="str">
        <f t="shared" si="15"/>
        <v/>
      </c>
      <c r="N53" s="105" t="str">
        <f>IFERROR(IF(COUNTA($B53:$E53)=0,"",IF(M53="",INDEX(M$3:M53,MATCH(MAX(L$3:L53),L$3:L53,0),0),M53)),"")</f>
        <v/>
      </c>
      <c r="O53" s="91" t="str">
        <f>IF(P53="","",COUNT(P$3:P53))</f>
        <v/>
      </c>
      <c r="P53" s="109" t="str">
        <f t="shared" si="16"/>
        <v/>
      </c>
      <c r="Q53" s="105" t="str">
        <f>IFERROR(IF(N53="","",IF(P53="",IF(AND(C53="",D53="",E53&lt;&gt;""),INDEX(P$3:P53,MATCH(MAX(O$3:O53),O$3:O53,0),0),IF(AND(N53&lt;&gt;"",P53=""),0,"")),P53)),"")</f>
        <v/>
      </c>
      <c r="R53" s="111" t="str">
        <f t="shared" si="42"/>
        <v/>
      </c>
      <c r="S53" s="106" t="str">
        <f t="shared" si="17"/>
        <v/>
      </c>
      <c r="U53" s="36" t="str">
        <f t="shared" si="18"/>
        <v/>
      </c>
      <c r="V53" s="45" t="str">
        <f t="shared" si="43"/>
        <v/>
      </c>
      <c r="W53" s="42" t="str">
        <f>IF(V53="","",RANK(V53,V$3:V$1048576,1)+COUNTIF(V$3:V53,V53)-1)</f>
        <v/>
      </c>
      <c r="X53" s="1" t="str">
        <f t="shared" si="44"/>
        <v/>
      </c>
      <c r="Y53" s="35" t="str">
        <f t="shared" si="19"/>
        <v/>
      </c>
      <c r="Z53" s="40" t="str">
        <f t="shared" si="20"/>
        <v/>
      </c>
      <c r="AA53" s="45" t="str">
        <f t="shared" si="50"/>
        <v/>
      </c>
      <c r="AB53" s="42" t="str">
        <f>IF(AA53="","",RANK(AA53,AA$3:AA$1048576,1)+COUNTIF(AA$3:AA53,AA53)-1)</f>
        <v/>
      </c>
      <c r="AC53" s="1" t="str">
        <f t="shared" si="22"/>
        <v/>
      </c>
      <c r="AD53" s="35" t="str">
        <f t="shared" si="23"/>
        <v/>
      </c>
      <c r="AE53" s="40" t="str">
        <f t="shared" si="24"/>
        <v/>
      </c>
      <c r="AF53" s="45" t="str">
        <f t="shared" si="50"/>
        <v/>
      </c>
      <c r="AG53" s="42" t="str">
        <f>IF(AF53="","",RANK(AF53,AF$3:AF$1048576,1)+COUNTIF(AF$3:AF53,AF53)-1)</f>
        <v/>
      </c>
      <c r="AH53" s="1" t="str">
        <f t="shared" si="26"/>
        <v/>
      </c>
      <c r="AI53" s="35" t="str">
        <f t="shared" si="27"/>
        <v/>
      </c>
      <c r="AJ53" s="40" t="str">
        <f t="shared" si="28"/>
        <v/>
      </c>
      <c r="AK53" s="45" t="str">
        <f t="shared" si="50"/>
        <v/>
      </c>
      <c r="AL53" s="42" t="str">
        <f>IF(AK53="","",RANK(AK53,AK$3:AK$1048576,1)+COUNTIF(AK$3:AK53,AK53)-1)</f>
        <v/>
      </c>
      <c r="AM53" s="1" t="str">
        <f t="shared" si="30"/>
        <v/>
      </c>
      <c r="AN53" s="35" t="str">
        <f t="shared" si="31"/>
        <v/>
      </c>
      <c r="AO53" s="40" t="str">
        <f t="shared" si="32"/>
        <v/>
      </c>
      <c r="AQ53" s="9">
        <v>51</v>
      </c>
      <c r="AR53" s="47" t="str">
        <f>IF(AS53="","",AS53&amp;"@"&amp;COUNTIF(AS$3:AS53,AS53))</f>
        <v/>
      </c>
      <c r="AS53" s="47" t="str">
        <f t="shared" si="45"/>
        <v/>
      </c>
      <c r="AT53" s="47" t="str">
        <f t="shared" si="46"/>
        <v/>
      </c>
      <c r="AU53" s="49" t="str">
        <f t="shared" si="47"/>
        <v/>
      </c>
      <c r="AV53" s="52">
        <v>51</v>
      </c>
      <c r="AW53" s="47" t="str">
        <f>IF(AX53="","",AX53&amp;"@"&amp;COUNTIF(AX$3:AX53,AX53))</f>
        <v/>
      </c>
      <c r="AX53" s="47" t="str">
        <f t="shared" si="33"/>
        <v/>
      </c>
      <c r="AY53" s="47" t="str">
        <f t="shared" si="34"/>
        <v/>
      </c>
      <c r="AZ53" s="47" t="str">
        <f t="shared" si="35"/>
        <v/>
      </c>
      <c r="BA53" s="52">
        <v>51</v>
      </c>
      <c r="BB53" s="47" t="str">
        <f>IF(BC53="","",BC53&amp;"@"&amp;COUNTIF(BC$3:BC53,BC53))</f>
        <v/>
      </c>
      <c r="BC53" s="47" t="str">
        <f t="shared" si="36"/>
        <v/>
      </c>
      <c r="BD53" s="47" t="str">
        <f t="shared" si="37"/>
        <v/>
      </c>
      <c r="BE53" s="47" t="str">
        <f t="shared" si="38"/>
        <v/>
      </c>
      <c r="BF53" s="52">
        <v>51</v>
      </c>
      <c r="BG53" s="47" t="str">
        <f>IF(BH53="","",BH53&amp;"@"&amp;COUNTIF(BH$3:BH53,BH53))</f>
        <v/>
      </c>
      <c r="BH53" s="47" t="str">
        <f t="shared" si="39"/>
        <v/>
      </c>
      <c r="BI53" s="47" t="str">
        <f t="shared" si="40"/>
        <v/>
      </c>
      <c r="BJ53" s="47" t="str">
        <f t="shared" si="41"/>
        <v/>
      </c>
    </row>
    <row r="54" spans="2:62" ht="35.1" customHeight="1" x14ac:dyDescent="0.15">
      <c r="B54" s="65"/>
      <c r="C54" s="66"/>
      <c r="D54" s="84"/>
      <c r="E54" s="67"/>
      <c r="I54" s="91" t="str">
        <f>IF(J54="","",COUNT(J$3:J54))</f>
        <v/>
      </c>
      <c r="J54" s="92" t="str">
        <f t="shared" si="14"/>
        <v/>
      </c>
      <c r="K54" s="104" t="str">
        <f>IFERROR(IF(J54="",IF(COUNT(N$3:N$1048576)=COUNT(N$3:N54),IF(N54="","",INDEX(J$3:J54,MATCH(MAX(I$3:I54),I$3:I54,0),0)),INDEX(J$3:J54,MATCH(MAX(I$3:I54),I$3:I54,0),0)),J54),"")</f>
        <v/>
      </c>
      <c r="L54" s="102" t="str">
        <f>IF(M54="","",COUNT(M$3:M54))</f>
        <v/>
      </c>
      <c r="M54" s="91" t="str">
        <f t="shared" si="15"/>
        <v/>
      </c>
      <c r="N54" s="105" t="str">
        <f>IFERROR(IF(COUNTA($B54:$E54)=0,"",IF(M54="",INDEX(M$3:M54,MATCH(MAX(L$3:L54),L$3:L54,0),0),M54)),"")</f>
        <v/>
      </c>
      <c r="O54" s="91" t="str">
        <f>IF(P54="","",COUNT(P$3:P54))</f>
        <v/>
      </c>
      <c r="P54" s="109" t="str">
        <f t="shared" si="16"/>
        <v/>
      </c>
      <c r="Q54" s="105" t="str">
        <f>IFERROR(IF(N54="","",IF(P54="",IF(AND(C54="",D54="",E54&lt;&gt;""),INDEX(P$3:P54,MATCH(MAX(O$3:O54),O$3:O54,0),0),IF(AND(N54&lt;&gt;"",P54=""),0,"")),P54)),"")</f>
        <v/>
      </c>
      <c r="R54" s="111" t="str">
        <f t="shared" si="42"/>
        <v/>
      </c>
      <c r="S54" s="106" t="str">
        <f t="shared" si="17"/>
        <v/>
      </c>
      <c r="U54" s="36" t="str">
        <f t="shared" si="18"/>
        <v/>
      </c>
      <c r="V54" s="45" t="str">
        <f t="shared" si="43"/>
        <v/>
      </c>
      <c r="W54" s="42" t="str">
        <f>IF(V54="","",RANK(V54,V$3:V$1048576,1)+COUNTIF(V$3:V54,V54)-1)</f>
        <v/>
      </c>
      <c r="X54" s="1" t="str">
        <f t="shared" si="44"/>
        <v/>
      </c>
      <c r="Y54" s="35" t="str">
        <f t="shared" si="19"/>
        <v/>
      </c>
      <c r="Z54" s="40" t="str">
        <f t="shared" si="20"/>
        <v/>
      </c>
      <c r="AA54" s="45" t="str">
        <f t="shared" si="50"/>
        <v/>
      </c>
      <c r="AB54" s="42" t="str">
        <f>IF(AA54="","",RANK(AA54,AA$3:AA$1048576,1)+COUNTIF(AA$3:AA54,AA54)-1)</f>
        <v/>
      </c>
      <c r="AC54" s="1" t="str">
        <f t="shared" si="22"/>
        <v/>
      </c>
      <c r="AD54" s="35" t="str">
        <f t="shared" si="23"/>
        <v/>
      </c>
      <c r="AE54" s="40" t="str">
        <f t="shared" si="24"/>
        <v/>
      </c>
      <c r="AF54" s="45" t="str">
        <f t="shared" si="50"/>
        <v/>
      </c>
      <c r="AG54" s="42" t="str">
        <f>IF(AF54="","",RANK(AF54,AF$3:AF$1048576,1)+COUNTIF(AF$3:AF54,AF54)-1)</f>
        <v/>
      </c>
      <c r="AH54" s="1" t="str">
        <f t="shared" si="26"/>
        <v/>
      </c>
      <c r="AI54" s="35" t="str">
        <f t="shared" si="27"/>
        <v/>
      </c>
      <c r="AJ54" s="40" t="str">
        <f t="shared" si="28"/>
        <v/>
      </c>
      <c r="AK54" s="45" t="str">
        <f t="shared" si="50"/>
        <v/>
      </c>
      <c r="AL54" s="42" t="str">
        <f>IF(AK54="","",RANK(AK54,AK$3:AK$1048576,1)+COUNTIF(AK$3:AK54,AK54)-1)</f>
        <v/>
      </c>
      <c r="AM54" s="1" t="str">
        <f t="shared" si="30"/>
        <v/>
      </c>
      <c r="AN54" s="35" t="str">
        <f t="shared" si="31"/>
        <v/>
      </c>
      <c r="AO54" s="40" t="str">
        <f t="shared" si="32"/>
        <v/>
      </c>
      <c r="AQ54" s="9">
        <v>52</v>
      </c>
      <c r="AR54" s="47" t="str">
        <f>IF(AS54="","",AS54&amp;"@"&amp;COUNTIF(AS$3:AS54,AS54))</f>
        <v/>
      </c>
      <c r="AS54" s="47" t="str">
        <f t="shared" si="45"/>
        <v/>
      </c>
      <c r="AT54" s="47" t="str">
        <f t="shared" si="46"/>
        <v/>
      </c>
      <c r="AU54" s="49" t="str">
        <f t="shared" si="47"/>
        <v/>
      </c>
      <c r="AV54" s="52">
        <v>52</v>
      </c>
      <c r="AW54" s="47" t="str">
        <f>IF(AX54="","",AX54&amp;"@"&amp;COUNTIF(AX$3:AX54,AX54))</f>
        <v/>
      </c>
      <c r="AX54" s="47" t="str">
        <f t="shared" si="33"/>
        <v/>
      </c>
      <c r="AY54" s="47" t="str">
        <f t="shared" si="34"/>
        <v/>
      </c>
      <c r="AZ54" s="47" t="str">
        <f t="shared" si="35"/>
        <v/>
      </c>
      <c r="BA54" s="52">
        <v>52</v>
      </c>
      <c r="BB54" s="47" t="str">
        <f>IF(BC54="","",BC54&amp;"@"&amp;COUNTIF(BC$3:BC54,BC54))</f>
        <v/>
      </c>
      <c r="BC54" s="47" t="str">
        <f t="shared" si="36"/>
        <v/>
      </c>
      <c r="BD54" s="47" t="str">
        <f t="shared" si="37"/>
        <v/>
      </c>
      <c r="BE54" s="47" t="str">
        <f t="shared" si="38"/>
        <v/>
      </c>
      <c r="BF54" s="52">
        <v>52</v>
      </c>
      <c r="BG54" s="47" t="str">
        <f>IF(BH54="","",BH54&amp;"@"&amp;COUNTIF(BH$3:BH54,BH54))</f>
        <v/>
      </c>
      <c r="BH54" s="47" t="str">
        <f t="shared" si="39"/>
        <v/>
      </c>
      <c r="BI54" s="47" t="str">
        <f t="shared" si="40"/>
        <v/>
      </c>
      <c r="BJ54" s="47" t="str">
        <f t="shared" si="41"/>
        <v/>
      </c>
    </row>
    <row r="55" spans="2:62" ht="35.1" customHeight="1" x14ac:dyDescent="0.15">
      <c r="B55" s="65"/>
      <c r="C55" s="66"/>
      <c r="D55" s="84"/>
      <c r="E55" s="67"/>
      <c r="I55" s="91" t="str">
        <f>IF(J55="","",COUNT(J$3:J55))</f>
        <v/>
      </c>
      <c r="J55" s="92" t="str">
        <f t="shared" si="14"/>
        <v/>
      </c>
      <c r="K55" s="104" t="str">
        <f>IFERROR(IF(J55="",IF(COUNT(N$3:N$1048576)=COUNT(N$3:N55),IF(N55="","",INDEX(J$3:J55,MATCH(MAX(I$3:I55),I$3:I55,0),0)),INDEX(J$3:J55,MATCH(MAX(I$3:I55),I$3:I55,0),0)),J55),"")</f>
        <v/>
      </c>
      <c r="L55" s="102" t="str">
        <f>IF(M55="","",COUNT(M$3:M55))</f>
        <v/>
      </c>
      <c r="M55" s="91" t="str">
        <f t="shared" si="15"/>
        <v/>
      </c>
      <c r="N55" s="105" t="str">
        <f>IFERROR(IF(COUNTA($B55:$E55)=0,"",IF(M55="",INDEX(M$3:M55,MATCH(MAX(L$3:L55),L$3:L55,0),0),M55)),"")</f>
        <v/>
      </c>
      <c r="O55" s="91" t="str">
        <f>IF(P55="","",COUNT(P$3:P55))</f>
        <v/>
      </c>
      <c r="P55" s="109" t="str">
        <f t="shared" si="16"/>
        <v/>
      </c>
      <c r="Q55" s="105" t="str">
        <f>IFERROR(IF(N55="","",IF(P55="",IF(AND(C55="",D55="",E55&lt;&gt;""),INDEX(P$3:P55,MATCH(MAX(O$3:O55),O$3:O55,0),0),IF(AND(N55&lt;&gt;"",P55=""),0,"")),P55)),"")</f>
        <v/>
      </c>
      <c r="R55" s="111" t="str">
        <f t="shared" si="42"/>
        <v/>
      </c>
      <c r="S55" s="106" t="str">
        <f t="shared" si="17"/>
        <v/>
      </c>
      <c r="U55" s="36" t="str">
        <f t="shared" si="18"/>
        <v/>
      </c>
      <c r="V55" s="45" t="str">
        <f t="shared" si="43"/>
        <v/>
      </c>
      <c r="W55" s="42" t="str">
        <f>IF(V55="","",RANK(V55,V$3:V$1048576,1)+COUNTIF(V$3:V55,V55)-1)</f>
        <v/>
      </c>
      <c r="X55" s="1" t="str">
        <f t="shared" si="44"/>
        <v/>
      </c>
      <c r="Y55" s="35" t="str">
        <f t="shared" si="19"/>
        <v/>
      </c>
      <c r="Z55" s="40" t="str">
        <f t="shared" si="20"/>
        <v/>
      </c>
      <c r="AA55" s="45" t="str">
        <f t="shared" si="50"/>
        <v/>
      </c>
      <c r="AB55" s="42" t="str">
        <f>IF(AA55="","",RANK(AA55,AA$3:AA$1048576,1)+COUNTIF(AA$3:AA55,AA55)-1)</f>
        <v/>
      </c>
      <c r="AC55" s="1" t="str">
        <f t="shared" si="22"/>
        <v/>
      </c>
      <c r="AD55" s="35" t="str">
        <f t="shared" si="23"/>
        <v/>
      </c>
      <c r="AE55" s="40" t="str">
        <f t="shared" si="24"/>
        <v/>
      </c>
      <c r="AF55" s="45" t="str">
        <f t="shared" si="50"/>
        <v/>
      </c>
      <c r="AG55" s="42" t="str">
        <f>IF(AF55="","",RANK(AF55,AF$3:AF$1048576,1)+COUNTIF(AF$3:AF55,AF55)-1)</f>
        <v/>
      </c>
      <c r="AH55" s="1" t="str">
        <f t="shared" si="26"/>
        <v/>
      </c>
      <c r="AI55" s="35" t="str">
        <f t="shared" si="27"/>
        <v/>
      </c>
      <c r="AJ55" s="40" t="str">
        <f t="shared" si="28"/>
        <v/>
      </c>
      <c r="AK55" s="45" t="str">
        <f t="shared" si="50"/>
        <v/>
      </c>
      <c r="AL55" s="42" t="str">
        <f>IF(AK55="","",RANK(AK55,AK$3:AK$1048576,1)+COUNTIF(AK$3:AK55,AK55)-1)</f>
        <v/>
      </c>
      <c r="AM55" s="1" t="str">
        <f t="shared" si="30"/>
        <v/>
      </c>
      <c r="AN55" s="35" t="str">
        <f t="shared" si="31"/>
        <v/>
      </c>
      <c r="AO55" s="40" t="str">
        <f t="shared" si="32"/>
        <v/>
      </c>
      <c r="AQ55" s="9">
        <v>53</v>
      </c>
      <c r="AR55" s="47" t="str">
        <f>IF(AS55="","",AS55&amp;"@"&amp;COUNTIF(AS$3:AS55,AS55))</f>
        <v/>
      </c>
      <c r="AS55" s="47" t="str">
        <f t="shared" si="45"/>
        <v/>
      </c>
      <c r="AT55" s="47" t="str">
        <f t="shared" si="46"/>
        <v/>
      </c>
      <c r="AU55" s="49" t="str">
        <f t="shared" si="47"/>
        <v/>
      </c>
      <c r="AV55" s="52">
        <v>53</v>
      </c>
      <c r="AW55" s="47" t="str">
        <f>IF(AX55="","",AX55&amp;"@"&amp;COUNTIF(AX$3:AX55,AX55))</f>
        <v/>
      </c>
      <c r="AX55" s="47" t="str">
        <f t="shared" si="33"/>
        <v/>
      </c>
      <c r="AY55" s="47" t="str">
        <f t="shared" si="34"/>
        <v/>
      </c>
      <c r="AZ55" s="47" t="str">
        <f t="shared" si="35"/>
        <v/>
      </c>
      <c r="BA55" s="52">
        <v>53</v>
      </c>
      <c r="BB55" s="47" t="str">
        <f>IF(BC55="","",BC55&amp;"@"&amp;COUNTIF(BC$3:BC55,BC55))</f>
        <v/>
      </c>
      <c r="BC55" s="47" t="str">
        <f t="shared" si="36"/>
        <v/>
      </c>
      <c r="BD55" s="47" t="str">
        <f t="shared" si="37"/>
        <v/>
      </c>
      <c r="BE55" s="47" t="str">
        <f t="shared" si="38"/>
        <v/>
      </c>
      <c r="BF55" s="52">
        <v>53</v>
      </c>
      <c r="BG55" s="47" t="str">
        <f>IF(BH55="","",BH55&amp;"@"&amp;COUNTIF(BH$3:BH55,BH55))</f>
        <v/>
      </c>
      <c r="BH55" s="47" t="str">
        <f t="shared" si="39"/>
        <v/>
      </c>
      <c r="BI55" s="47" t="str">
        <f t="shared" si="40"/>
        <v/>
      </c>
      <c r="BJ55" s="47" t="str">
        <f t="shared" si="41"/>
        <v/>
      </c>
    </row>
    <row r="56" spans="2:62" ht="35.1" customHeight="1" x14ac:dyDescent="0.15">
      <c r="B56" s="65"/>
      <c r="C56" s="66"/>
      <c r="D56" s="84"/>
      <c r="E56" s="67"/>
      <c r="I56" s="91" t="str">
        <f>IF(J56="","",COUNT(J$3:J56))</f>
        <v/>
      </c>
      <c r="J56" s="92" t="str">
        <f t="shared" si="14"/>
        <v/>
      </c>
      <c r="K56" s="104" t="str">
        <f>IFERROR(IF(J56="",IF(COUNT(N$3:N$1048576)=COUNT(N$3:N56),IF(N56="","",INDEX(J$3:J56,MATCH(MAX(I$3:I56),I$3:I56,0),0)),INDEX(J$3:J56,MATCH(MAX(I$3:I56),I$3:I56,0),0)),J56),"")</f>
        <v/>
      </c>
      <c r="L56" s="102" t="str">
        <f>IF(M56="","",COUNT(M$3:M56))</f>
        <v/>
      </c>
      <c r="M56" s="91" t="str">
        <f t="shared" si="15"/>
        <v/>
      </c>
      <c r="N56" s="105" t="str">
        <f>IFERROR(IF(COUNTA($B56:$E56)=0,"",IF(M56="",INDEX(M$3:M56,MATCH(MAX(L$3:L56),L$3:L56,0),0),M56)),"")</f>
        <v/>
      </c>
      <c r="O56" s="91" t="str">
        <f>IF(P56="","",COUNT(P$3:P56))</f>
        <v/>
      </c>
      <c r="P56" s="109" t="str">
        <f t="shared" si="16"/>
        <v/>
      </c>
      <c r="Q56" s="105" t="str">
        <f>IFERROR(IF(N56="","",IF(P56="",IF(AND(C56="",D56="",E56&lt;&gt;""),INDEX(P$3:P56,MATCH(MAX(O$3:O56),O$3:O56,0),0),IF(AND(N56&lt;&gt;"",P56=""),0,"")),P56)),"")</f>
        <v/>
      </c>
      <c r="R56" s="111" t="str">
        <f t="shared" si="42"/>
        <v/>
      </c>
      <c r="S56" s="106" t="str">
        <f t="shared" si="17"/>
        <v/>
      </c>
      <c r="U56" s="36" t="str">
        <f t="shared" si="18"/>
        <v/>
      </c>
      <c r="V56" s="45" t="str">
        <f t="shared" si="43"/>
        <v/>
      </c>
      <c r="W56" s="42" t="str">
        <f>IF(V56="","",RANK(V56,V$3:V$1048576,1)+COUNTIF(V$3:V56,V56)-1)</f>
        <v/>
      </c>
      <c r="X56" s="1" t="str">
        <f t="shared" si="44"/>
        <v/>
      </c>
      <c r="Y56" s="35" t="str">
        <f t="shared" si="19"/>
        <v/>
      </c>
      <c r="Z56" s="40" t="str">
        <f t="shared" si="20"/>
        <v/>
      </c>
      <c r="AA56" s="45" t="str">
        <f t="shared" si="50"/>
        <v/>
      </c>
      <c r="AB56" s="42" t="str">
        <f>IF(AA56="","",RANK(AA56,AA$3:AA$1048576,1)+COUNTIF(AA$3:AA56,AA56)-1)</f>
        <v/>
      </c>
      <c r="AC56" s="1" t="str">
        <f t="shared" si="22"/>
        <v/>
      </c>
      <c r="AD56" s="35" t="str">
        <f t="shared" si="23"/>
        <v/>
      </c>
      <c r="AE56" s="40" t="str">
        <f t="shared" si="24"/>
        <v/>
      </c>
      <c r="AF56" s="45" t="str">
        <f t="shared" si="50"/>
        <v/>
      </c>
      <c r="AG56" s="42" t="str">
        <f>IF(AF56="","",RANK(AF56,AF$3:AF$1048576,1)+COUNTIF(AF$3:AF56,AF56)-1)</f>
        <v/>
      </c>
      <c r="AH56" s="1" t="str">
        <f t="shared" si="26"/>
        <v/>
      </c>
      <c r="AI56" s="35" t="str">
        <f t="shared" si="27"/>
        <v/>
      </c>
      <c r="AJ56" s="40" t="str">
        <f t="shared" si="28"/>
        <v/>
      </c>
      <c r="AK56" s="45" t="str">
        <f t="shared" si="50"/>
        <v/>
      </c>
      <c r="AL56" s="42" t="str">
        <f>IF(AK56="","",RANK(AK56,AK$3:AK$1048576,1)+COUNTIF(AK$3:AK56,AK56)-1)</f>
        <v/>
      </c>
      <c r="AM56" s="1" t="str">
        <f t="shared" si="30"/>
        <v/>
      </c>
      <c r="AN56" s="35" t="str">
        <f t="shared" si="31"/>
        <v/>
      </c>
      <c r="AO56" s="40" t="str">
        <f t="shared" si="32"/>
        <v/>
      </c>
      <c r="AQ56" s="9">
        <v>54</v>
      </c>
      <c r="AR56" s="47" t="str">
        <f>IF(AS56="","",AS56&amp;"@"&amp;COUNTIF(AS$3:AS56,AS56))</f>
        <v/>
      </c>
      <c r="AS56" s="47" t="str">
        <f t="shared" si="45"/>
        <v/>
      </c>
      <c r="AT56" s="47" t="str">
        <f t="shared" si="46"/>
        <v/>
      </c>
      <c r="AU56" s="49" t="str">
        <f t="shared" si="47"/>
        <v/>
      </c>
      <c r="AV56" s="52">
        <v>54</v>
      </c>
      <c r="AW56" s="47" t="str">
        <f>IF(AX56="","",AX56&amp;"@"&amp;COUNTIF(AX$3:AX56,AX56))</f>
        <v/>
      </c>
      <c r="AX56" s="47" t="str">
        <f t="shared" si="33"/>
        <v/>
      </c>
      <c r="AY56" s="47" t="str">
        <f t="shared" si="34"/>
        <v/>
      </c>
      <c r="AZ56" s="47" t="str">
        <f t="shared" si="35"/>
        <v/>
      </c>
      <c r="BA56" s="52">
        <v>54</v>
      </c>
      <c r="BB56" s="47" t="str">
        <f>IF(BC56="","",BC56&amp;"@"&amp;COUNTIF(BC$3:BC56,BC56))</f>
        <v/>
      </c>
      <c r="BC56" s="47" t="str">
        <f t="shared" si="36"/>
        <v/>
      </c>
      <c r="BD56" s="47" t="str">
        <f t="shared" si="37"/>
        <v/>
      </c>
      <c r="BE56" s="47" t="str">
        <f t="shared" si="38"/>
        <v/>
      </c>
      <c r="BF56" s="52">
        <v>54</v>
      </c>
      <c r="BG56" s="47" t="str">
        <f>IF(BH56="","",BH56&amp;"@"&amp;COUNTIF(BH$3:BH56,BH56))</f>
        <v/>
      </c>
      <c r="BH56" s="47" t="str">
        <f t="shared" si="39"/>
        <v/>
      </c>
      <c r="BI56" s="47" t="str">
        <f t="shared" si="40"/>
        <v/>
      </c>
      <c r="BJ56" s="47" t="str">
        <f t="shared" si="41"/>
        <v/>
      </c>
    </row>
    <row r="57" spans="2:62" ht="35.1" customHeight="1" x14ac:dyDescent="0.15">
      <c r="B57" s="65"/>
      <c r="C57" s="66"/>
      <c r="D57" s="84"/>
      <c r="E57" s="67"/>
      <c r="I57" s="91" t="str">
        <f>IF(J57="","",COUNT(J$3:J57))</f>
        <v/>
      </c>
      <c r="J57" s="92" t="str">
        <f t="shared" si="14"/>
        <v/>
      </c>
      <c r="K57" s="104" t="str">
        <f>IFERROR(IF(J57="",IF(COUNT(N$3:N$1048576)=COUNT(N$3:N57),IF(N57="","",INDEX(J$3:J57,MATCH(MAX(I$3:I57),I$3:I57,0),0)),INDEX(J$3:J57,MATCH(MAX(I$3:I57),I$3:I57,0),0)),J57),"")</f>
        <v/>
      </c>
      <c r="L57" s="102" t="str">
        <f>IF(M57="","",COUNT(M$3:M57))</f>
        <v/>
      </c>
      <c r="M57" s="91" t="str">
        <f t="shared" si="15"/>
        <v/>
      </c>
      <c r="N57" s="105" t="str">
        <f>IFERROR(IF(COUNTA($B57:$E57)=0,"",IF(M57="",INDEX(M$3:M57,MATCH(MAX(L$3:L57),L$3:L57,0),0),M57)),"")</f>
        <v/>
      </c>
      <c r="O57" s="91" t="str">
        <f>IF(P57="","",COUNT(P$3:P57))</f>
        <v/>
      </c>
      <c r="P57" s="109" t="str">
        <f t="shared" si="16"/>
        <v/>
      </c>
      <c r="Q57" s="105" t="str">
        <f>IFERROR(IF(N57="","",IF(P57="",IF(AND(C57="",D57="",E57&lt;&gt;""),INDEX(P$3:P57,MATCH(MAX(O$3:O57),O$3:O57,0),0),IF(AND(N57&lt;&gt;"",P57=""),0,"")),P57)),"")</f>
        <v/>
      </c>
      <c r="R57" s="111" t="str">
        <f t="shared" si="42"/>
        <v/>
      </c>
      <c r="S57" s="106" t="str">
        <f t="shared" si="17"/>
        <v/>
      </c>
      <c r="U57" s="36" t="str">
        <f t="shared" si="18"/>
        <v/>
      </c>
      <c r="V57" s="45" t="str">
        <f t="shared" si="43"/>
        <v/>
      </c>
      <c r="W57" s="42" t="str">
        <f>IF(V57="","",RANK(V57,V$3:V$1048576,1)+COUNTIF(V$3:V57,V57)-1)</f>
        <v/>
      </c>
      <c r="X57" s="1" t="str">
        <f t="shared" si="44"/>
        <v/>
      </c>
      <c r="Y57" s="35" t="str">
        <f t="shared" si="19"/>
        <v/>
      </c>
      <c r="Z57" s="40" t="str">
        <f t="shared" si="20"/>
        <v/>
      </c>
      <c r="AA57" s="45" t="str">
        <f t="shared" si="50"/>
        <v/>
      </c>
      <c r="AB57" s="42" t="str">
        <f>IF(AA57="","",RANK(AA57,AA$3:AA$1048576,1)+COUNTIF(AA$3:AA57,AA57)-1)</f>
        <v/>
      </c>
      <c r="AC57" s="1" t="str">
        <f t="shared" si="22"/>
        <v/>
      </c>
      <c r="AD57" s="35" t="str">
        <f t="shared" si="23"/>
        <v/>
      </c>
      <c r="AE57" s="40" t="str">
        <f t="shared" si="24"/>
        <v/>
      </c>
      <c r="AF57" s="45" t="str">
        <f t="shared" si="50"/>
        <v/>
      </c>
      <c r="AG57" s="42" t="str">
        <f>IF(AF57="","",RANK(AF57,AF$3:AF$1048576,1)+COUNTIF(AF$3:AF57,AF57)-1)</f>
        <v/>
      </c>
      <c r="AH57" s="1" t="str">
        <f t="shared" si="26"/>
        <v/>
      </c>
      <c r="AI57" s="35" t="str">
        <f t="shared" si="27"/>
        <v/>
      </c>
      <c r="AJ57" s="40" t="str">
        <f t="shared" si="28"/>
        <v/>
      </c>
      <c r="AK57" s="45" t="str">
        <f t="shared" si="50"/>
        <v/>
      </c>
      <c r="AL57" s="42" t="str">
        <f>IF(AK57="","",RANK(AK57,AK$3:AK$1048576,1)+COUNTIF(AK$3:AK57,AK57)-1)</f>
        <v/>
      </c>
      <c r="AM57" s="1" t="str">
        <f t="shared" si="30"/>
        <v/>
      </c>
      <c r="AN57" s="35" t="str">
        <f t="shared" si="31"/>
        <v/>
      </c>
      <c r="AO57" s="40" t="str">
        <f t="shared" si="32"/>
        <v/>
      </c>
      <c r="AQ57" s="9">
        <v>55</v>
      </c>
      <c r="AR57" s="47" t="str">
        <f>IF(AS57="","",AS57&amp;"@"&amp;COUNTIF(AS$3:AS57,AS57))</f>
        <v/>
      </c>
      <c r="AS57" s="47" t="str">
        <f t="shared" si="45"/>
        <v/>
      </c>
      <c r="AT57" s="47" t="str">
        <f t="shared" si="46"/>
        <v/>
      </c>
      <c r="AU57" s="49" t="str">
        <f t="shared" si="47"/>
        <v/>
      </c>
      <c r="AV57" s="52">
        <v>55</v>
      </c>
      <c r="AW57" s="47" t="str">
        <f>IF(AX57="","",AX57&amp;"@"&amp;COUNTIF(AX$3:AX57,AX57))</f>
        <v/>
      </c>
      <c r="AX57" s="47" t="str">
        <f t="shared" si="33"/>
        <v/>
      </c>
      <c r="AY57" s="47" t="str">
        <f t="shared" si="34"/>
        <v/>
      </c>
      <c r="AZ57" s="47" t="str">
        <f t="shared" si="35"/>
        <v/>
      </c>
      <c r="BA57" s="52">
        <v>55</v>
      </c>
      <c r="BB57" s="47" t="str">
        <f>IF(BC57="","",BC57&amp;"@"&amp;COUNTIF(BC$3:BC57,BC57))</f>
        <v/>
      </c>
      <c r="BC57" s="47" t="str">
        <f t="shared" si="36"/>
        <v/>
      </c>
      <c r="BD57" s="47" t="str">
        <f t="shared" si="37"/>
        <v/>
      </c>
      <c r="BE57" s="47" t="str">
        <f t="shared" si="38"/>
        <v/>
      </c>
      <c r="BF57" s="52">
        <v>55</v>
      </c>
      <c r="BG57" s="47" t="str">
        <f>IF(BH57="","",BH57&amp;"@"&amp;COUNTIF(BH$3:BH57,BH57))</f>
        <v/>
      </c>
      <c r="BH57" s="47" t="str">
        <f t="shared" si="39"/>
        <v/>
      </c>
      <c r="BI57" s="47" t="str">
        <f t="shared" si="40"/>
        <v/>
      </c>
      <c r="BJ57" s="47" t="str">
        <f t="shared" si="41"/>
        <v/>
      </c>
    </row>
    <row r="58" spans="2:62" ht="35.1" customHeight="1" x14ac:dyDescent="0.15">
      <c r="B58" s="65"/>
      <c r="C58" s="66"/>
      <c r="D58" s="84"/>
      <c r="E58" s="67"/>
      <c r="I58" s="91" t="str">
        <f>IF(J58="","",COUNT(J$3:J58))</f>
        <v/>
      </c>
      <c r="J58" s="92" t="str">
        <f t="shared" si="14"/>
        <v/>
      </c>
      <c r="K58" s="104" t="str">
        <f>IFERROR(IF(J58="",IF(COUNT(N$3:N$1048576)=COUNT(N$3:N58),IF(N58="","",INDEX(J$3:J58,MATCH(MAX(I$3:I58),I$3:I58,0),0)),INDEX(J$3:J58,MATCH(MAX(I$3:I58),I$3:I58,0),0)),J58),"")</f>
        <v/>
      </c>
      <c r="L58" s="102" t="str">
        <f>IF(M58="","",COUNT(M$3:M58))</f>
        <v/>
      </c>
      <c r="M58" s="91" t="str">
        <f t="shared" si="15"/>
        <v/>
      </c>
      <c r="N58" s="105" t="str">
        <f>IFERROR(IF(COUNTA($B58:$E58)=0,"",IF(M58="",INDEX(M$3:M58,MATCH(MAX(L$3:L58),L$3:L58,0),0),M58)),"")</f>
        <v/>
      </c>
      <c r="O58" s="91" t="str">
        <f>IF(P58="","",COUNT(P$3:P58))</f>
        <v/>
      </c>
      <c r="P58" s="109" t="str">
        <f t="shared" si="16"/>
        <v/>
      </c>
      <c r="Q58" s="105" t="str">
        <f>IFERROR(IF(N58="","",IF(P58="",IF(AND(C58="",D58="",E58&lt;&gt;""),INDEX(P$3:P58,MATCH(MAX(O$3:O58),O$3:O58,0),0),IF(AND(N58&lt;&gt;"",P58=""),0,"")),P58)),"")</f>
        <v/>
      </c>
      <c r="R58" s="111" t="str">
        <f t="shared" si="42"/>
        <v/>
      </c>
      <c r="S58" s="106" t="str">
        <f t="shared" si="17"/>
        <v/>
      </c>
      <c r="U58" s="36" t="str">
        <f t="shared" si="18"/>
        <v/>
      </c>
      <c r="V58" s="45" t="str">
        <f t="shared" si="43"/>
        <v/>
      </c>
      <c r="W58" s="42" t="str">
        <f>IF(V58="","",RANK(V58,V$3:V$1048576,1)+COUNTIF(V$3:V58,V58)-1)</f>
        <v/>
      </c>
      <c r="X58" s="1" t="str">
        <f t="shared" si="44"/>
        <v/>
      </c>
      <c r="Y58" s="35" t="str">
        <f t="shared" si="19"/>
        <v/>
      </c>
      <c r="Z58" s="40" t="str">
        <f t="shared" si="20"/>
        <v/>
      </c>
      <c r="AA58" s="45" t="str">
        <f t="shared" si="50"/>
        <v/>
      </c>
      <c r="AB58" s="42" t="str">
        <f>IF(AA58="","",RANK(AA58,AA$3:AA$1048576,1)+COUNTIF(AA$3:AA58,AA58)-1)</f>
        <v/>
      </c>
      <c r="AC58" s="1" t="str">
        <f t="shared" si="22"/>
        <v/>
      </c>
      <c r="AD58" s="35" t="str">
        <f t="shared" si="23"/>
        <v/>
      </c>
      <c r="AE58" s="40" t="str">
        <f t="shared" si="24"/>
        <v/>
      </c>
      <c r="AF58" s="45" t="str">
        <f t="shared" si="50"/>
        <v/>
      </c>
      <c r="AG58" s="42" t="str">
        <f>IF(AF58="","",RANK(AF58,AF$3:AF$1048576,1)+COUNTIF(AF$3:AF58,AF58)-1)</f>
        <v/>
      </c>
      <c r="AH58" s="1" t="str">
        <f t="shared" si="26"/>
        <v/>
      </c>
      <c r="AI58" s="35" t="str">
        <f t="shared" si="27"/>
        <v/>
      </c>
      <c r="AJ58" s="40" t="str">
        <f t="shared" si="28"/>
        <v/>
      </c>
      <c r="AK58" s="45" t="str">
        <f t="shared" si="50"/>
        <v/>
      </c>
      <c r="AL58" s="42" t="str">
        <f>IF(AK58="","",RANK(AK58,AK$3:AK$1048576,1)+COUNTIF(AK$3:AK58,AK58)-1)</f>
        <v/>
      </c>
      <c r="AM58" s="1" t="str">
        <f t="shared" si="30"/>
        <v/>
      </c>
      <c r="AN58" s="35" t="str">
        <f t="shared" si="31"/>
        <v/>
      </c>
      <c r="AO58" s="40" t="str">
        <f t="shared" si="32"/>
        <v/>
      </c>
      <c r="AQ58" s="9">
        <v>56</v>
      </c>
      <c r="AR58" s="47" t="str">
        <f>IF(AS58="","",AS58&amp;"@"&amp;COUNTIF(AS$3:AS58,AS58))</f>
        <v/>
      </c>
      <c r="AS58" s="47" t="str">
        <f t="shared" si="45"/>
        <v/>
      </c>
      <c r="AT58" s="47" t="str">
        <f t="shared" si="46"/>
        <v/>
      </c>
      <c r="AU58" s="49" t="str">
        <f t="shared" si="47"/>
        <v/>
      </c>
      <c r="AV58" s="52">
        <v>56</v>
      </c>
      <c r="AW58" s="47" t="str">
        <f>IF(AX58="","",AX58&amp;"@"&amp;COUNTIF(AX$3:AX58,AX58))</f>
        <v/>
      </c>
      <c r="AX58" s="47" t="str">
        <f t="shared" si="33"/>
        <v/>
      </c>
      <c r="AY58" s="47" t="str">
        <f t="shared" si="34"/>
        <v/>
      </c>
      <c r="AZ58" s="47" t="str">
        <f t="shared" si="35"/>
        <v/>
      </c>
      <c r="BA58" s="52">
        <v>56</v>
      </c>
      <c r="BB58" s="47" t="str">
        <f>IF(BC58="","",BC58&amp;"@"&amp;COUNTIF(BC$3:BC58,BC58))</f>
        <v/>
      </c>
      <c r="BC58" s="47" t="str">
        <f t="shared" si="36"/>
        <v/>
      </c>
      <c r="BD58" s="47" t="str">
        <f t="shared" si="37"/>
        <v/>
      </c>
      <c r="BE58" s="47" t="str">
        <f t="shared" si="38"/>
        <v/>
      </c>
      <c r="BF58" s="52">
        <v>56</v>
      </c>
      <c r="BG58" s="47" t="str">
        <f>IF(BH58="","",BH58&amp;"@"&amp;COUNTIF(BH$3:BH58,BH58))</f>
        <v/>
      </c>
      <c r="BH58" s="47" t="str">
        <f t="shared" si="39"/>
        <v/>
      </c>
      <c r="BI58" s="47" t="str">
        <f t="shared" si="40"/>
        <v/>
      </c>
      <c r="BJ58" s="47" t="str">
        <f t="shared" si="41"/>
        <v/>
      </c>
    </row>
    <row r="59" spans="2:62" ht="35.1" customHeight="1" x14ac:dyDescent="0.15">
      <c r="B59" s="65"/>
      <c r="C59" s="66"/>
      <c r="D59" s="84"/>
      <c r="E59" s="67"/>
      <c r="I59" s="91" t="str">
        <f>IF(J59="","",COUNT(J$3:J59))</f>
        <v/>
      </c>
      <c r="J59" s="92" t="str">
        <f t="shared" si="14"/>
        <v/>
      </c>
      <c r="K59" s="104" t="str">
        <f>IFERROR(IF(J59="",IF(COUNT(N$3:N$1048576)=COUNT(N$3:N59),IF(N59="","",INDEX(J$3:J59,MATCH(MAX(I$3:I59),I$3:I59,0),0)),INDEX(J$3:J59,MATCH(MAX(I$3:I59),I$3:I59,0),0)),J59),"")</f>
        <v/>
      </c>
      <c r="L59" s="102" t="str">
        <f>IF(M59="","",COUNT(M$3:M59))</f>
        <v/>
      </c>
      <c r="M59" s="91" t="str">
        <f t="shared" si="15"/>
        <v/>
      </c>
      <c r="N59" s="105" t="str">
        <f>IFERROR(IF(COUNTA($B59:$E59)=0,"",IF(M59="",INDEX(M$3:M59,MATCH(MAX(L$3:L59),L$3:L59,0),0),M59)),"")</f>
        <v/>
      </c>
      <c r="O59" s="91" t="str">
        <f>IF(P59="","",COUNT(P$3:P59))</f>
        <v/>
      </c>
      <c r="P59" s="109" t="str">
        <f t="shared" si="16"/>
        <v/>
      </c>
      <c r="Q59" s="105" t="str">
        <f>IFERROR(IF(N59="","",IF(P59="",IF(AND(C59="",D59="",E59&lt;&gt;""),INDEX(P$3:P59,MATCH(MAX(O$3:O59),O$3:O59,0),0),IF(AND(N59&lt;&gt;"",P59=""),0,"")),P59)),"")</f>
        <v/>
      </c>
      <c r="R59" s="111" t="str">
        <f t="shared" si="42"/>
        <v/>
      </c>
      <c r="S59" s="106" t="str">
        <f t="shared" si="17"/>
        <v/>
      </c>
      <c r="U59" s="36" t="str">
        <f t="shared" si="18"/>
        <v/>
      </c>
      <c r="V59" s="45" t="str">
        <f t="shared" si="43"/>
        <v/>
      </c>
      <c r="W59" s="42" t="str">
        <f>IF(V59="","",RANK(V59,V$3:V$1048576,1)+COUNTIF(V$3:V59,V59)-1)</f>
        <v/>
      </c>
      <c r="X59" s="1" t="str">
        <f t="shared" si="44"/>
        <v/>
      </c>
      <c r="Y59" s="35" t="str">
        <f t="shared" si="19"/>
        <v/>
      </c>
      <c r="Z59" s="40" t="str">
        <f t="shared" si="20"/>
        <v/>
      </c>
      <c r="AA59" s="45" t="str">
        <f t="shared" si="50"/>
        <v/>
      </c>
      <c r="AB59" s="42" t="str">
        <f>IF(AA59="","",RANK(AA59,AA$3:AA$1048576,1)+COUNTIF(AA$3:AA59,AA59)-1)</f>
        <v/>
      </c>
      <c r="AC59" s="1" t="str">
        <f t="shared" si="22"/>
        <v/>
      </c>
      <c r="AD59" s="35" t="str">
        <f t="shared" si="23"/>
        <v/>
      </c>
      <c r="AE59" s="40" t="str">
        <f t="shared" si="24"/>
        <v/>
      </c>
      <c r="AF59" s="45" t="str">
        <f t="shared" si="50"/>
        <v/>
      </c>
      <c r="AG59" s="42" t="str">
        <f>IF(AF59="","",RANK(AF59,AF$3:AF$1048576,1)+COUNTIF(AF$3:AF59,AF59)-1)</f>
        <v/>
      </c>
      <c r="AH59" s="1" t="str">
        <f t="shared" si="26"/>
        <v/>
      </c>
      <c r="AI59" s="35" t="str">
        <f t="shared" si="27"/>
        <v/>
      </c>
      <c r="AJ59" s="40" t="str">
        <f t="shared" si="28"/>
        <v/>
      </c>
      <c r="AK59" s="45" t="str">
        <f t="shared" si="50"/>
        <v/>
      </c>
      <c r="AL59" s="42" t="str">
        <f>IF(AK59="","",RANK(AK59,AK$3:AK$1048576,1)+COUNTIF(AK$3:AK59,AK59)-1)</f>
        <v/>
      </c>
      <c r="AM59" s="1" t="str">
        <f t="shared" si="30"/>
        <v/>
      </c>
      <c r="AN59" s="35" t="str">
        <f t="shared" si="31"/>
        <v/>
      </c>
      <c r="AO59" s="40" t="str">
        <f t="shared" si="32"/>
        <v/>
      </c>
      <c r="AQ59" s="9">
        <v>57</v>
      </c>
      <c r="AR59" s="47" t="str">
        <f>IF(AS59="","",AS59&amp;"@"&amp;COUNTIF(AS$3:AS59,AS59))</f>
        <v/>
      </c>
      <c r="AS59" s="47" t="str">
        <f t="shared" si="45"/>
        <v/>
      </c>
      <c r="AT59" s="47" t="str">
        <f t="shared" si="46"/>
        <v/>
      </c>
      <c r="AU59" s="49" t="str">
        <f t="shared" si="47"/>
        <v/>
      </c>
      <c r="AV59" s="52">
        <v>57</v>
      </c>
      <c r="AW59" s="47" t="str">
        <f>IF(AX59="","",AX59&amp;"@"&amp;COUNTIF(AX$3:AX59,AX59))</f>
        <v/>
      </c>
      <c r="AX59" s="47" t="str">
        <f t="shared" si="33"/>
        <v/>
      </c>
      <c r="AY59" s="47" t="str">
        <f t="shared" si="34"/>
        <v/>
      </c>
      <c r="AZ59" s="47" t="str">
        <f t="shared" si="35"/>
        <v/>
      </c>
      <c r="BA59" s="52">
        <v>57</v>
      </c>
      <c r="BB59" s="47" t="str">
        <f>IF(BC59="","",BC59&amp;"@"&amp;COUNTIF(BC$3:BC59,BC59))</f>
        <v/>
      </c>
      <c r="BC59" s="47" t="str">
        <f t="shared" si="36"/>
        <v/>
      </c>
      <c r="BD59" s="47" t="str">
        <f t="shared" si="37"/>
        <v/>
      </c>
      <c r="BE59" s="47" t="str">
        <f t="shared" si="38"/>
        <v/>
      </c>
      <c r="BF59" s="52">
        <v>57</v>
      </c>
      <c r="BG59" s="47" t="str">
        <f>IF(BH59="","",BH59&amp;"@"&amp;COUNTIF(BH$3:BH59,BH59))</f>
        <v/>
      </c>
      <c r="BH59" s="47" t="str">
        <f t="shared" si="39"/>
        <v/>
      </c>
      <c r="BI59" s="47" t="str">
        <f t="shared" si="40"/>
        <v/>
      </c>
      <c r="BJ59" s="47" t="str">
        <f t="shared" si="41"/>
        <v/>
      </c>
    </row>
    <row r="60" spans="2:62" ht="35.1" customHeight="1" x14ac:dyDescent="0.15">
      <c r="B60" s="65"/>
      <c r="C60" s="66"/>
      <c r="D60" s="84"/>
      <c r="E60" s="67"/>
      <c r="I60" s="91" t="str">
        <f>IF(J60="","",COUNT(J$3:J60))</f>
        <v/>
      </c>
      <c r="J60" s="92" t="str">
        <f t="shared" si="14"/>
        <v/>
      </c>
      <c r="K60" s="104" t="str">
        <f>IFERROR(IF(J60="",IF(COUNT(N$3:N$1048576)=COUNT(N$3:N60),IF(N60="","",INDEX(J$3:J60,MATCH(MAX(I$3:I60),I$3:I60,0),0)),INDEX(J$3:J60,MATCH(MAX(I$3:I60),I$3:I60,0),0)),J60),"")</f>
        <v/>
      </c>
      <c r="L60" s="102" t="str">
        <f>IF(M60="","",COUNT(M$3:M60))</f>
        <v/>
      </c>
      <c r="M60" s="91" t="str">
        <f t="shared" si="15"/>
        <v/>
      </c>
      <c r="N60" s="105" t="str">
        <f>IFERROR(IF(COUNTA($B60:$E60)=0,"",IF(M60="",INDEX(M$3:M60,MATCH(MAX(L$3:L60),L$3:L60,0),0),M60)),"")</f>
        <v/>
      </c>
      <c r="O60" s="91" t="str">
        <f>IF(P60="","",COUNT(P$3:P60))</f>
        <v/>
      </c>
      <c r="P60" s="109" t="str">
        <f t="shared" si="16"/>
        <v/>
      </c>
      <c r="Q60" s="105" t="str">
        <f>IFERROR(IF(N60="","",IF(P60="",IF(AND(C60="",D60="",E60&lt;&gt;""),INDEX(P$3:P60,MATCH(MAX(O$3:O60),O$3:O60,0),0),IF(AND(N60&lt;&gt;"",P60=""),0,"")),P60)),"")</f>
        <v/>
      </c>
      <c r="R60" s="111" t="str">
        <f t="shared" si="42"/>
        <v/>
      </c>
      <c r="S60" s="106" t="str">
        <f t="shared" si="17"/>
        <v/>
      </c>
      <c r="U60" s="36" t="str">
        <f t="shared" si="18"/>
        <v/>
      </c>
      <c r="V60" s="45" t="str">
        <f t="shared" si="43"/>
        <v/>
      </c>
      <c r="W60" s="42" t="str">
        <f>IF(V60="","",RANK(V60,V$3:V$1048576,1)+COUNTIF(V$3:V60,V60)-1)</f>
        <v/>
      </c>
      <c r="X60" s="1" t="str">
        <f t="shared" si="44"/>
        <v/>
      </c>
      <c r="Y60" s="35" t="str">
        <f t="shared" si="19"/>
        <v/>
      </c>
      <c r="Z60" s="40" t="str">
        <f t="shared" si="20"/>
        <v/>
      </c>
      <c r="AA60" s="45" t="str">
        <f t="shared" si="50"/>
        <v/>
      </c>
      <c r="AB60" s="42" t="str">
        <f>IF(AA60="","",RANK(AA60,AA$3:AA$1048576,1)+COUNTIF(AA$3:AA60,AA60)-1)</f>
        <v/>
      </c>
      <c r="AC60" s="1" t="str">
        <f t="shared" si="22"/>
        <v/>
      </c>
      <c r="AD60" s="35" t="str">
        <f t="shared" si="23"/>
        <v/>
      </c>
      <c r="AE60" s="40" t="str">
        <f t="shared" si="24"/>
        <v/>
      </c>
      <c r="AF60" s="45" t="str">
        <f t="shared" si="50"/>
        <v/>
      </c>
      <c r="AG60" s="42" t="str">
        <f>IF(AF60="","",RANK(AF60,AF$3:AF$1048576,1)+COUNTIF(AF$3:AF60,AF60)-1)</f>
        <v/>
      </c>
      <c r="AH60" s="1" t="str">
        <f t="shared" si="26"/>
        <v/>
      </c>
      <c r="AI60" s="35" t="str">
        <f t="shared" si="27"/>
        <v/>
      </c>
      <c r="AJ60" s="40" t="str">
        <f t="shared" si="28"/>
        <v/>
      </c>
      <c r="AK60" s="45" t="str">
        <f t="shared" si="50"/>
        <v/>
      </c>
      <c r="AL60" s="42" t="str">
        <f>IF(AK60="","",RANK(AK60,AK$3:AK$1048576,1)+COUNTIF(AK$3:AK60,AK60)-1)</f>
        <v/>
      </c>
      <c r="AM60" s="1" t="str">
        <f t="shared" si="30"/>
        <v/>
      </c>
      <c r="AN60" s="35" t="str">
        <f t="shared" si="31"/>
        <v/>
      </c>
      <c r="AO60" s="40" t="str">
        <f t="shared" si="32"/>
        <v/>
      </c>
      <c r="AQ60" s="9">
        <v>58</v>
      </c>
      <c r="AR60" s="47" t="str">
        <f>IF(AS60="","",AS60&amp;"@"&amp;COUNTIF(AS$3:AS60,AS60))</f>
        <v/>
      </c>
      <c r="AS60" s="47" t="str">
        <f t="shared" si="45"/>
        <v/>
      </c>
      <c r="AT60" s="47" t="str">
        <f t="shared" si="46"/>
        <v/>
      </c>
      <c r="AU60" s="49" t="str">
        <f t="shared" si="47"/>
        <v/>
      </c>
      <c r="AV60" s="52">
        <v>58</v>
      </c>
      <c r="AW60" s="47" t="str">
        <f>IF(AX60="","",AX60&amp;"@"&amp;COUNTIF(AX$3:AX60,AX60))</f>
        <v/>
      </c>
      <c r="AX60" s="47" t="str">
        <f t="shared" si="33"/>
        <v/>
      </c>
      <c r="AY60" s="47" t="str">
        <f t="shared" si="34"/>
        <v/>
      </c>
      <c r="AZ60" s="47" t="str">
        <f t="shared" si="35"/>
        <v/>
      </c>
      <c r="BA60" s="52">
        <v>58</v>
      </c>
      <c r="BB60" s="47" t="str">
        <f>IF(BC60="","",BC60&amp;"@"&amp;COUNTIF(BC$3:BC60,BC60))</f>
        <v/>
      </c>
      <c r="BC60" s="47" t="str">
        <f t="shared" si="36"/>
        <v/>
      </c>
      <c r="BD60" s="47" t="str">
        <f t="shared" si="37"/>
        <v/>
      </c>
      <c r="BE60" s="47" t="str">
        <f t="shared" si="38"/>
        <v/>
      </c>
      <c r="BF60" s="52">
        <v>58</v>
      </c>
      <c r="BG60" s="47" t="str">
        <f>IF(BH60="","",BH60&amp;"@"&amp;COUNTIF(BH$3:BH60,BH60))</f>
        <v/>
      </c>
      <c r="BH60" s="47" t="str">
        <f t="shared" si="39"/>
        <v/>
      </c>
      <c r="BI60" s="47" t="str">
        <f t="shared" si="40"/>
        <v/>
      </c>
      <c r="BJ60" s="47" t="str">
        <f t="shared" si="41"/>
        <v/>
      </c>
    </row>
    <row r="61" spans="2:62" ht="35.1" customHeight="1" x14ac:dyDescent="0.15">
      <c r="B61" s="65"/>
      <c r="C61" s="66"/>
      <c r="D61" s="84"/>
      <c r="E61" s="67"/>
      <c r="I61" s="91" t="str">
        <f>IF(J61="","",COUNT(J$3:J61))</f>
        <v/>
      </c>
      <c r="J61" s="92" t="str">
        <f t="shared" si="14"/>
        <v/>
      </c>
      <c r="K61" s="104" t="str">
        <f>IFERROR(IF(J61="",IF(COUNT(N$3:N$1048576)=COUNT(N$3:N61),IF(N61="","",INDEX(J$3:J61,MATCH(MAX(I$3:I61),I$3:I61,0),0)),INDEX(J$3:J61,MATCH(MAX(I$3:I61),I$3:I61,0),0)),J61),"")</f>
        <v/>
      </c>
      <c r="L61" s="102" t="str">
        <f>IF(M61="","",COUNT(M$3:M61))</f>
        <v/>
      </c>
      <c r="M61" s="91" t="str">
        <f t="shared" si="15"/>
        <v/>
      </c>
      <c r="N61" s="105" t="str">
        <f>IFERROR(IF(COUNTA($B61:$E61)=0,"",IF(M61="",INDEX(M$3:M61,MATCH(MAX(L$3:L61),L$3:L61,0),0),M61)),"")</f>
        <v/>
      </c>
      <c r="O61" s="91" t="str">
        <f>IF(P61="","",COUNT(P$3:P61))</f>
        <v/>
      </c>
      <c r="P61" s="109" t="str">
        <f t="shared" si="16"/>
        <v/>
      </c>
      <c r="Q61" s="105" t="str">
        <f>IFERROR(IF(N61="","",IF(P61="",IF(AND(C61="",D61="",E61&lt;&gt;""),INDEX(P$3:P61,MATCH(MAX(O$3:O61),O$3:O61,0),0),IF(AND(N61&lt;&gt;"",P61=""),0,"")),P61)),"")</f>
        <v/>
      </c>
      <c r="R61" s="111" t="str">
        <f t="shared" si="42"/>
        <v/>
      </c>
      <c r="S61" s="106" t="str">
        <f t="shared" si="17"/>
        <v/>
      </c>
      <c r="U61" s="36" t="str">
        <f t="shared" si="18"/>
        <v/>
      </c>
      <c r="V61" s="45" t="str">
        <f t="shared" si="43"/>
        <v/>
      </c>
      <c r="W61" s="42" t="str">
        <f>IF(V61="","",RANK(V61,V$3:V$1048576,1)+COUNTIF(V$3:V61,V61)-1)</f>
        <v/>
      </c>
      <c r="X61" s="1" t="str">
        <f t="shared" si="44"/>
        <v/>
      </c>
      <c r="Y61" s="35" t="str">
        <f t="shared" si="19"/>
        <v/>
      </c>
      <c r="Z61" s="40" t="str">
        <f t="shared" si="20"/>
        <v/>
      </c>
      <c r="AA61" s="45" t="str">
        <f t="shared" si="50"/>
        <v/>
      </c>
      <c r="AB61" s="42" t="str">
        <f>IF(AA61="","",RANK(AA61,AA$3:AA$1048576,1)+COUNTIF(AA$3:AA61,AA61)-1)</f>
        <v/>
      </c>
      <c r="AC61" s="1" t="str">
        <f t="shared" si="22"/>
        <v/>
      </c>
      <c r="AD61" s="35" t="str">
        <f t="shared" si="23"/>
        <v/>
      </c>
      <c r="AE61" s="40" t="str">
        <f t="shared" si="24"/>
        <v/>
      </c>
      <c r="AF61" s="45" t="str">
        <f t="shared" si="50"/>
        <v/>
      </c>
      <c r="AG61" s="42" t="str">
        <f>IF(AF61="","",RANK(AF61,AF$3:AF$1048576,1)+COUNTIF(AF$3:AF61,AF61)-1)</f>
        <v/>
      </c>
      <c r="AH61" s="1" t="str">
        <f t="shared" si="26"/>
        <v/>
      </c>
      <c r="AI61" s="35" t="str">
        <f t="shared" si="27"/>
        <v/>
      </c>
      <c r="AJ61" s="40" t="str">
        <f t="shared" si="28"/>
        <v/>
      </c>
      <c r="AK61" s="45" t="str">
        <f t="shared" si="50"/>
        <v/>
      </c>
      <c r="AL61" s="42" t="str">
        <f>IF(AK61="","",RANK(AK61,AK$3:AK$1048576,1)+COUNTIF(AK$3:AK61,AK61)-1)</f>
        <v/>
      </c>
      <c r="AM61" s="1" t="str">
        <f t="shared" si="30"/>
        <v/>
      </c>
      <c r="AN61" s="35" t="str">
        <f t="shared" si="31"/>
        <v/>
      </c>
      <c r="AO61" s="40" t="str">
        <f t="shared" si="32"/>
        <v/>
      </c>
      <c r="AQ61" s="9">
        <v>59</v>
      </c>
      <c r="AR61" s="47" t="str">
        <f>IF(AS61="","",AS61&amp;"@"&amp;COUNTIF(AS$3:AS61,AS61))</f>
        <v/>
      </c>
      <c r="AS61" s="47" t="str">
        <f t="shared" si="45"/>
        <v/>
      </c>
      <c r="AT61" s="47" t="str">
        <f t="shared" si="46"/>
        <v/>
      </c>
      <c r="AU61" s="49" t="str">
        <f t="shared" si="47"/>
        <v/>
      </c>
      <c r="AV61" s="52">
        <v>59</v>
      </c>
      <c r="AW61" s="47" t="str">
        <f>IF(AX61="","",AX61&amp;"@"&amp;COUNTIF(AX$3:AX61,AX61))</f>
        <v/>
      </c>
      <c r="AX61" s="47" t="str">
        <f t="shared" si="33"/>
        <v/>
      </c>
      <c r="AY61" s="47" t="str">
        <f t="shared" si="34"/>
        <v/>
      </c>
      <c r="AZ61" s="47" t="str">
        <f t="shared" si="35"/>
        <v/>
      </c>
      <c r="BA61" s="52">
        <v>59</v>
      </c>
      <c r="BB61" s="47" t="str">
        <f>IF(BC61="","",BC61&amp;"@"&amp;COUNTIF(BC$3:BC61,BC61))</f>
        <v/>
      </c>
      <c r="BC61" s="47" t="str">
        <f t="shared" si="36"/>
        <v/>
      </c>
      <c r="BD61" s="47" t="str">
        <f t="shared" si="37"/>
        <v/>
      </c>
      <c r="BE61" s="47" t="str">
        <f t="shared" si="38"/>
        <v/>
      </c>
      <c r="BF61" s="52">
        <v>59</v>
      </c>
      <c r="BG61" s="47" t="str">
        <f>IF(BH61="","",BH61&amp;"@"&amp;COUNTIF(BH$3:BH61,BH61))</f>
        <v/>
      </c>
      <c r="BH61" s="47" t="str">
        <f t="shared" si="39"/>
        <v/>
      </c>
      <c r="BI61" s="47" t="str">
        <f t="shared" si="40"/>
        <v/>
      </c>
      <c r="BJ61" s="47" t="str">
        <f t="shared" si="41"/>
        <v/>
      </c>
    </row>
    <row r="62" spans="2:62" ht="35.1" customHeight="1" x14ac:dyDescent="0.15">
      <c r="B62" s="65"/>
      <c r="C62" s="66"/>
      <c r="D62" s="84"/>
      <c r="E62" s="67"/>
      <c r="I62" s="91" t="str">
        <f>IF(J62="","",COUNT(J$3:J62))</f>
        <v/>
      </c>
      <c r="J62" s="92" t="str">
        <f t="shared" si="14"/>
        <v/>
      </c>
      <c r="K62" s="104" t="str">
        <f>IFERROR(IF(J62="",IF(COUNT(N$3:N$1048576)=COUNT(N$3:N62),IF(N62="","",INDEX(J$3:J62,MATCH(MAX(I$3:I62),I$3:I62,0),0)),INDEX(J$3:J62,MATCH(MAX(I$3:I62),I$3:I62,0),0)),J62),"")</f>
        <v/>
      </c>
      <c r="L62" s="102" t="str">
        <f>IF(M62="","",COUNT(M$3:M62))</f>
        <v/>
      </c>
      <c r="M62" s="91" t="str">
        <f t="shared" si="15"/>
        <v/>
      </c>
      <c r="N62" s="105" t="str">
        <f>IFERROR(IF(COUNTA($B62:$E62)=0,"",IF(M62="",INDEX(M$3:M62,MATCH(MAX(L$3:L62),L$3:L62,0),0),M62)),"")</f>
        <v/>
      </c>
      <c r="O62" s="91" t="str">
        <f>IF(P62="","",COUNT(P$3:P62))</f>
        <v/>
      </c>
      <c r="P62" s="109" t="str">
        <f t="shared" si="16"/>
        <v/>
      </c>
      <c r="Q62" s="105" t="str">
        <f>IFERROR(IF(N62="","",IF(P62="",IF(AND(C62="",D62="",E62&lt;&gt;""),INDEX(P$3:P62,MATCH(MAX(O$3:O62),O$3:O62,0),0),IF(AND(N62&lt;&gt;"",P62=""),0,"")),P62)),"")</f>
        <v/>
      </c>
      <c r="R62" s="111" t="str">
        <f t="shared" si="42"/>
        <v/>
      </c>
      <c r="S62" s="106" t="str">
        <f t="shared" si="17"/>
        <v/>
      </c>
      <c r="U62" s="36" t="str">
        <f t="shared" si="18"/>
        <v/>
      </c>
      <c r="V62" s="45" t="str">
        <f t="shared" si="43"/>
        <v/>
      </c>
      <c r="W62" s="42" t="str">
        <f>IF(V62="","",RANK(V62,V$3:V$1048576,1)+COUNTIF(V$3:V62,V62)-1)</f>
        <v/>
      </c>
      <c r="X62" s="1" t="str">
        <f t="shared" si="44"/>
        <v/>
      </c>
      <c r="Y62" s="35" t="str">
        <f t="shared" si="19"/>
        <v/>
      </c>
      <c r="Z62" s="40" t="str">
        <f t="shared" si="20"/>
        <v/>
      </c>
      <c r="AA62" s="45" t="str">
        <f t="shared" si="50"/>
        <v/>
      </c>
      <c r="AB62" s="42" t="str">
        <f>IF(AA62="","",RANK(AA62,AA$3:AA$1048576,1)+COUNTIF(AA$3:AA62,AA62)-1)</f>
        <v/>
      </c>
      <c r="AC62" s="1" t="str">
        <f t="shared" si="22"/>
        <v/>
      </c>
      <c r="AD62" s="35" t="str">
        <f t="shared" si="23"/>
        <v/>
      </c>
      <c r="AE62" s="40" t="str">
        <f t="shared" si="24"/>
        <v/>
      </c>
      <c r="AF62" s="45" t="str">
        <f t="shared" si="50"/>
        <v/>
      </c>
      <c r="AG62" s="42" t="str">
        <f>IF(AF62="","",RANK(AF62,AF$3:AF$1048576,1)+COUNTIF(AF$3:AF62,AF62)-1)</f>
        <v/>
      </c>
      <c r="AH62" s="1" t="str">
        <f t="shared" si="26"/>
        <v/>
      </c>
      <c r="AI62" s="35" t="str">
        <f t="shared" si="27"/>
        <v/>
      </c>
      <c r="AJ62" s="40" t="str">
        <f t="shared" si="28"/>
        <v/>
      </c>
      <c r="AK62" s="45" t="str">
        <f t="shared" si="50"/>
        <v/>
      </c>
      <c r="AL62" s="42" t="str">
        <f>IF(AK62="","",RANK(AK62,AK$3:AK$1048576,1)+COUNTIF(AK$3:AK62,AK62)-1)</f>
        <v/>
      </c>
      <c r="AM62" s="1" t="str">
        <f t="shared" si="30"/>
        <v/>
      </c>
      <c r="AN62" s="35" t="str">
        <f t="shared" si="31"/>
        <v/>
      </c>
      <c r="AO62" s="40" t="str">
        <f t="shared" si="32"/>
        <v/>
      </c>
      <c r="AQ62" s="9">
        <v>60</v>
      </c>
      <c r="AR62" s="47" t="str">
        <f>IF(AS62="","",AS62&amp;"@"&amp;COUNTIF(AS$3:AS62,AS62))</f>
        <v/>
      </c>
      <c r="AS62" s="47" t="str">
        <f t="shared" si="45"/>
        <v/>
      </c>
      <c r="AT62" s="47" t="str">
        <f t="shared" si="46"/>
        <v/>
      </c>
      <c r="AU62" s="49" t="str">
        <f t="shared" si="47"/>
        <v/>
      </c>
      <c r="AV62" s="52">
        <v>60</v>
      </c>
      <c r="AW62" s="47" t="str">
        <f>IF(AX62="","",AX62&amp;"@"&amp;COUNTIF(AX$3:AX62,AX62))</f>
        <v/>
      </c>
      <c r="AX62" s="47" t="str">
        <f t="shared" si="33"/>
        <v/>
      </c>
      <c r="AY62" s="47" t="str">
        <f t="shared" si="34"/>
        <v/>
      </c>
      <c r="AZ62" s="47" t="str">
        <f t="shared" si="35"/>
        <v/>
      </c>
      <c r="BA62" s="52">
        <v>60</v>
      </c>
      <c r="BB62" s="47" t="str">
        <f>IF(BC62="","",BC62&amp;"@"&amp;COUNTIF(BC$3:BC62,BC62))</f>
        <v/>
      </c>
      <c r="BC62" s="47" t="str">
        <f t="shared" si="36"/>
        <v/>
      </c>
      <c r="BD62" s="47" t="str">
        <f t="shared" si="37"/>
        <v/>
      </c>
      <c r="BE62" s="47" t="str">
        <f t="shared" si="38"/>
        <v/>
      </c>
      <c r="BF62" s="52">
        <v>60</v>
      </c>
      <c r="BG62" s="47" t="str">
        <f>IF(BH62="","",BH62&amp;"@"&amp;COUNTIF(BH$3:BH62,BH62))</f>
        <v/>
      </c>
      <c r="BH62" s="47" t="str">
        <f t="shared" si="39"/>
        <v/>
      </c>
      <c r="BI62" s="47" t="str">
        <f t="shared" si="40"/>
        <v/>
      </c>
      <c r="BJ62" s="47" t="str">
        <f t="shared" si="41"/>
        <v/>
      </c>
    </row>
    <row r="63" spans="2:62" ht="35.1" customHeight="1" x14ac:dyDescent="0.15">
      <c r="B63" s="65"/>
      <c r="C63" s="66"/>
      <c r="D63" s="84"/>
      <c r="E63" s="67"/>
      <c r="I63" s="91" t="str">
        <f>IF(J63="","",COUNT(J$3:J63))</f>
        <v/>
      </c>
      <c r="J63" s="92" t="str">
        <f t="shared" si="14"/>
        <v/>
      </c>
      <c r="K63" s="104" t="str">
        <f>IFERROR(IF(J63="",IF(COUNT(N$3:N$1048576)=COUNT(N$3:N63),IF(N63="","",INDEX(J$3:J63,MATCH(MAX(I$3:I63),I$3:I63,0),0)),INDEX(J$3:J63,MATCH(MAX(I$3:I63),I$3:I63,0),0)),J63),"")</f>
        <v/>
      </c>
      <c r="L63" s="102" t="str">
        <f>IF(M63="","",COUNT(M$3:M63))</f>
        <v/>
      </c>
      <c r="M63" s="91" t="str">
        <f t="shared" si="15"/>
        <v/>
      </c>
      <c r="N63" s="105" t="str">
        <f>IFERROR(IF(COUNTA($B63:$E63)=0,"",IF(M63="",INDEX(M$3:M63,MATCH(MAX(L$3:L63),L$3:L63,0),0),M63)),"")</f>
        <v/>
      </c>
      <c r="O63" s="91" t="str">
        <f>IF(P63="","",COUNT(P$3:P63))</f>
        <v/>
      </c>
      <c r="P63" s="109" t="str">
        <f t="shared" si="16"/>
        <v/>
      </c>
      <c r="Q63" s="105" t="str">
        <f>IFERROR(IF(N63="","",IF(P63="",IF(AND(C63="",D63="",E63&lt;&gt;""),INDEX(P$3:P63,MATCH(MAX(O$3:O63),O$3:O63,0),0),IF(AND(N63&lt;&gt;"",P63=""),0,"")),P63)),"")</f>
        <v/>
      </c>
      <c r="R63" s="111" t="str">
        <f t="shared" si="42"/>
        <v/>
      </c>
      <c r="S63" s="106" t="str">
        <f t="shared" si="17"/>
        <v/>
      </c>
      <c r="U63" s="36" t="str">
        <f t="shared" si="18"/>
        <v/>
      </c>
      <c r="V63" s="45" t="str">
        <f t="shared" si="43"/>
        <v/>
      </c>
      <c r="W63" s="42" t="str">
        <f>IF(V63="","",RANK(V63,V$3:V$1048576,1)+COUNTIF(V$3:V63,V63)-1)</f>
        <v/>
      </c>
      <c r="X63" s="1" t="str">
        <f t="shared" si="44"/>
        <v/>
      </c>
      <c r="Y63" s="35" t="str">
        <f t="shared" si="19"/>
        <v/>
      </c>
      <c r="Z63" s="40" t="str">
        <f t="shared" si="20"/>
        <v/>
      </c>
      <c r="AA63" s="45" t="str">
        <f t="shared" si="50"/>
        <v/>
      </c>
      <c r="AB63" s="42" t="str">
        <f>IF(AA63="","",RANK(AA63,AA$3:AA$1048576,1)+COUNTIF(AA$3:AA63,AA63)-1)</f>
        <v/>
      </c>
      <c r="AC63" s="1" t="str">
        <f t="shared" si="22"/>
        <v/>
      </c>
      <c r="AD63" s="35" t="str">
        <f t="shared" si="23"/>
        <v/>
      </c>
      <c r="AE63" s="40" t="str">
        <f t="shared" si="24"/>
        <v/>
      </c>
      <c r="AF63" s="45" t="str">
        <f t="shared" si="50"/>
        <v/>
      </c>
      <c r="AG63" s="42" t="str">
        <f>IF(AF63="","",RANK(AF63,AF$3:AF$1048576,1)+COUNTIF(AF$3:AF63,AF63)-1)</f>
        <v/>
      </c>
      <c r="AH63" s="1" t="str">
        <f t="shared" si="26"/>
        <v/>
      </c>
      <c r="AI63" s="35" t="str">
        <f t="shared" si="27"/>
        <v/>
      </c>
      <c r="AJ63" s="40" t="str">
        <f t="shared" si="28"/>
        <v/>
      </c>
      <c r="AK63" s="45" t="str">
        <f t="shared" si="50"/>
        <v/>
      </c>
      <c r="AL63" s="42" t="str">
        <f>IF(AK63="","",RANK(AK63,AK$3:AK$1048576,1)+COUNTIF(AK$3:AK63,AK63)-1)</f>
        <v/>
      </c>
      <c r="AM63" s="1" t="str">
        <f t="shared" si="30"/>
        <v/>
      </c>
      <c r="AN63" s="35" t="str">
        <f t="shared" si="31"/>
        <v/>
      </c>
      <c r="AO63" s="40" t="str">
        <f t="shared" si="32"/>
        <v/>
      </c>
      <c r="AQ63" s="9">
        <v>61</v>
      </c>
      <c r="AR63" s="47" t="str">
        <f>IF(AS63="","",AS63&amp;"@"&amp;COUNTIF(AS$3:AS63,AS63))</f>
        <v/>
      </c>
      <c r="AS63" s="47" t="str">
        <f t="shared" si="45"/>
        <v/>
      </c>
      <c r="AT63" s="47" t="str">
        <f t="shared" si="46"/>
        <v/>
      </c>
      <c r="AU63" s="49" t="str">
        <f t="shared" si="47"/>
        <v/>
      </c>
      <c r="AV63" s="52">
        <v>61</v>
      </c>
      <c r="AW63" s="47" t="str">
        <f>IF(AX63="","",AX63&amp;"@"&amp;COUNTIF(AX$3:AX63,AX63))</f>
        <v/>
      </c>
      <c r="AX63" s="47" t="str">
        <f t="shared" si="33"/>
        <v/>
      </c>
      <c r="AY63" s="47" t="str">
        <f t="shared" si="34"/>
        <v/>
      </c>
      <c r="AZ63" s="47" t="str">
        <f t="shared" si="35"/>
        <v/>
      </c>
      <c r="BA63" s="52">
        <v>61</v>
      </c>
      <c r="BB63" s="47" t="str">
        <f>IF(BC63="","",BC63&amp;"@"&amp;COUNTIF(BC$3:BC63,BC63))</f>
        <v/>
      </c>
      <c r="BC63" s="47" t="str">
        <f t="shared" si="36"/>
        <v/>
      </c>
      <c r="BD63" s="47" t="str">
        <f t="shared" si="37"/>
        <v/>
      </c>
      <c r="BE63" s="47" t="str">
        <f t="shared" si="38"/>
        <v/>
      </c>
      <c r="BF63" s="52">
        <v>61</v>
      </c>
      <c r="BG63" s="47" t="str">
        <f>IF(BH63="","",BH63&amp;"@"&amp;COUNTIF(BH$3:BH63,BH63))</f>
        <v/>
      </c>
      <c r="BH63" s="47" t="str">
        <f t="shared" si="39"/>
        <v/>
      </c>
      <c r="BI63" s="47" t="str">
        <f t="shared" si="40"/>
        <v/>
      </c>
      <c r="BJ63" s="47" t="str">
        <f t="shared" si="41"/>
        <v/>
      </c>
    </row>
    <row r="64" spans="2:62" ht="35.1" customHeight="1" x14ac:dyDescent="0.15">
      <c r="B64" s="65"/>
      <c r="C64" s="66"/>
      <c r="D64" s="84"/>
      <c r="E64" s="67"/>
      <c r="I64" s="91" t="str">
        <f>IF(J64="","",COUNT(J$3:J64))</f>
        <v/>
      </c>
      <c r="J64" s="92" t="str">
        <f t="shared" si="14"/>
        <v/>
      </c>
      <c r="K64" s="104" t="str">
        <f>IFERROR(IF(J64="",IF(COUNT(N$3:N$1048576)=COUNT(N$3:N64),IF(N64="","",INDEX(J$3:J64,MATCH(MAX(I$3:I64),I$3:I64,0),0)),INDEX(J$3:J64,MATCH(MAX(I$3:I64),I$3:I64,0),0)),J64),"")</f>
        <v/>
      </c>
      <c r="L64" s="102" t="str">
        <f>IF(M64="","",COUNT(M$3:M64))</f>
        <v/>
      </c>
      <c r="M64" s="91" t="str">
        <f t="shared" si="15"/>
        <v/>
      </c>
      <c r="N64" s="105" t="str">
        <f>IFERROR(IF(COUNTA($B64:$E64)=0,"",IF(M64="",INDEX(M$3:M64,MATCH(MAX(L$3:L64),L$3:L64,0),0),M64)),"")</f>
        <v/>
      </c>
      <c r="O64" s="91" t="str">
        <f>IF(P64="","",COUNT(P$3:P64))</f>
        <v/>
      </c>
      <c r="P64" s="109" t="str">
        <f t="shared" si="16"/>
        <v/>
      </c>
      <c r="Q64" s="105" t="str">
        <f>IFERROR(IF(N64="","",IF(P64="",IF(AND(C64="",D64="",E64&lt;&gt;""),INDEX(P$3:P64,MATCH(MAX(O$3:O64),O$3:O64,0),0),IF(AND(N64&lt;&gt;"",P64=""),0,"")),P64)),"")</f>
        <v/>
      </c>
      <c r="R64" s="111" t="str">
        <f t="shared" si="42"/>
        <v/>
      </c>
      <c r="S64" s="106" t="str">
        <f t="shared" si="17"/>
        <v/>
      </c>
      <c r="U64" s="36" t="str">
        <f t="shared" si="18"/>
        <v/>
      </c>
      <c r="V64" s="45" t="str">
        <f t="shared" si="43"/>
        <v/>
      </c>
      <c r="W64" s="42" t="str">
        <f>IF(V64="","",RANK(V64,V$3:V$1048576,1)+COUNTIF(V$3:V64,V64)-1)</f>
        <v/>
      </c>
      <c r="X64" s="1" t="str">
        <f t="shared" si="44"/>
        <v/>
      </c>
      <c r="Y64" s="35" t="str">
        <f t="shared" si="19"/>
        <v/>
      </c>
      <c r="Z64" s="40" t="str">
        <f t="shared" si="20"/>
        <v/>
      </c>
      <c r="AA64" s="45" t="str">
        <f t="shared" si="50"/>
        <v/>
      </c>
      <c r="AB64" s="42" t="str">
        <f>IF(AA64="","",RANK(AA64,AA$3:AA$1048576,1)+COUNTIF(AA$3:AA64,AA64)-1)</f>
        <v/>
      </c>
      <c r="AC64" s="1" t="str">
        <f t="shared" si="22"/>
        <v/>
      </c>
      <c r="AD64" s="35" t="str">
        <f t="shared" si="23"/>
        <v/>
      </c>
      <c r="AE64" s="40" t="str">
        <f t="shared" si="24"/>
        <v/>
      </c>
      <c r="AF64" s="45" t="str">
        <f t="shared" si="50"/>
        <v/>
      </c>
      <c r="AG64" s="42" t="str">
        <f>IF(AF64="","",RANK(AF64,AF$3:AF$1048576,1)+COUNTIF(AF$3:AF64,AF64)-1)</f>
        <v/>
      </c>
      <c r="AH64" s="1" t="str">
        <f t="shared" si="26"/>
        <v/>
      </c>
      <c r="AI64" s="35" t="str">
        <f t="shared" si="27"/>
        <v/>
      </c>
      <c r="AJ64" s="40" t="str">
        <f t="shared" si="28"/>
        <v/>
      </c>
      <c r="AK64" s="45" t="str">
        <f t="shared" si="50"/>
        <v/>
      </c>
      <c r="AL64" s="42" t="str">
        <f>IF(AK64="","",RANK(AK64,AK$3:AK$1048576,1)+COUNTIF(AK$3:AK64,AK64)-1)</f>
        <v/>
      </c>
      <c r="AM64" s="1" t="str">
        <f t="shared" si="30"/>
        <v/>
      </c>
      <c r="AN64" s="35" t="str">
        <f t="shared" si="31"/>
        <v/>
      </c>
      <c r="AO64" s="40" t="str">
        <f t="shared" si="32"/>
        <v/>
      </c>
      <c r="AQ64" s="9">
        <v>62</v>
      </c>
      <c r="AR64" s="47" t="str">
        <f>IF(AS64="","",AS64&amp;"@"&amp;COUNTIF(AS$3:AS64,AS64))</f>
        <v/>
      </c>
      <c r="AS64" s="47" t="str">
        <f t="shared" si="45"/>
        <v/>
      </c>
      <c r="AT64" s="47" t="str">
        <f t="shared" si="46"/>
        <v/>
      </c>
      <c r="AU64" s="49" t="str">
        <f t="shared" si="47"/>
        <v/>
      </c>
      <c r="AV64" s="52">
        <v>62</v>
      </c>
      <c r="AW64" s="47" t="str">
        <f>IF(AX64="","",AX64&amp;"@"&amp;COUNTIF(AX$3:AX64,AX64))</f>
        <v/>
      </c>
      <c r="AX64" s="47" t="str">
        <f t="shared" si="33"/>
        <v/>
      </c>
      <c r="AY64" s="47" t="str">
        <f t="shared" si="34"/>
        <v/>
      </c>
      <c r="AZ64" s="47" t="str">
        <f t="shared" si="35"/>
        <v/>
      </c>
      <c r="BA64" s="52">
        <v>62</v>
      </c>
      <c r="BB64" s="47" t="str">
        <f>IF(BC64="","",BC64&amp;"@"&amp;COUNTIF(BC$3:BC64,BC64))</f>
        <v/>
      </c>
      <c r="BC64" s="47" t="str">
        <f t="shared" si="36"/>
        <v/>
      </c>
      <c r="BD64" s="47" t="str">
        <f t="shared" si="37"/>
        <v/>
      </c>
      <c r="BE64" s="47" t="str">
        <f t="shared" si="38"/>
        <v/>
      </c>
      <c r="BF64" s="52">
        <v>62</v>
      </c>
      <c r="BG64" s="47" t="str">
        <f>IF(BH64="","",BH64&amp;"@"&amp;COUNTIF(BH$3:BH64,BH64))</f>
        <v/>
      </c>
      <c r="BH64" s="47" t="str">
        <f t="shared" si="39"/>
        <v/>
      </c>
      <c r="BI64" s="47" t="str">
        <f t="shared" si="40"/>
        <v/>
      </c>
      <c r="BJ64" s="47" t="str">
        <f t="shared" si="41"/>
        <v/>
      </c>
    </row>
    <row r="65" spans="2:62" ht="35.1" customHeight="1" x14ac:dyDescent="0.15">
      <c r="B65" s="65"/>
      <c r="C65" s="66"/>
      <c r="D65" s="84"/>
      <c r="E65" s="67"/>
      <c r="I65" s="91" t="str">
        <f>IF(J65="","",COUNT(J$3:J65))</f>
        <v/>
      </c>
      <c r="J65" s="92" t="str">
        <f t="shared" si="14"/>
        <v/>
      </c>
      <c r="K65" s="104" t="str">
        <f>IFERROR(IF(J65="",IF(COUNT(N$3:N$1048576)=COUNT(N$3:N65),IF(N65="","",INDEX(J$3:J65,MATCH(MAX(I$3:I65),I$3:I65,0),0)),INDEX(J$3:J65,MATCH(MAX(I$3:I65),I$3:I65,0),0)),J65),"")</f>
        <v/>
      </c>
      <c r="L65" s="102" t="str">
        <f>IF(M65="","",COUNT(M$3:M65))</f>
        <v/>
      </c>
      <c r="M65" s="91" t="str">
        <f t="shared" si="15"/>
        <v/>
      </c>
      <c r="N65" s="105" t="str">
        <f>IFERROR(IF(COUNTA($B65:$E65)=0,"",IF(M65="",INDEX(M$3:M65,MATCH(MAX(L$3:L65),L$3:L65,0),0),M65)),"")</f>
        <v/>
      </c>
      <c r="O65" s="91" t="str">
        <f>IF(P65="","",COUNT(P$3:P65))</f>
        <v/>
      </c>
      <c r="P65" s="109" t="str">
        <f t="shared" si="16"/>
        <v/>
      </c>
      <c r="Q65" s="105" t="str">
        <f>IFERROR(IF(N65="","",IF(P65="",IF(AND(C65="",D65="",E65&lt;&gt;""),INDEX(P$3:P65,MATCH(MAX(O$3:O65),O$3:O65,0),0),IF(AND(N65&lt;&gt;"",P65=""),0,"")),P65)),"")</f>
        <v/>
      </c>
      <c r="R65" s="111" t="str">
        <f t="shared" si="42"/>
        <v/>
      </c>
      <c r="S65" s="106" t="str">
        <f t="shared" si="17"/>
        <v/>
      </c>
      <c r="U65" s="36" t="str">
        <f t="shared" si="18"/>
        <v/>
      </c>
      <c r="V65" s="45" t="str">
        <f t="shared" si="43"/>
        <v/>
      </c>
      <c r="W65" s="42" t="str">
        <f>IF(V65="","",RANK(V65,V$3:V$1048576,1)+COUNTIF(V$3:V65,V65)-1)</f>
        <v/>
      </c>
      <c r="X65" s="1" t="str">
        <f t="shared" si="44"/>
        <v/>
      </c>
      <c r="Y65" s="35" t="str">
        <f t="shared" si="19"/>
        <v/>
      </c>
      <c r="Z65" s="40" t="str">
        <f t="shared" si="20"/>
        <v/>
      </c>
      <c r="AA65" s="45" t="str">
        <f t="shared" si="50"/>
        <v/>
      </c>
      <c r="AB65" s="42" t="str">
        <f>IF(AA65="","",RANK(AA65,AA$3:AA$1048576,1)+COUNTIF(AA$3:AA65,AA65)-1)</f>
        <v/>
      </c>
      <c r="AC65" s="1" t="str">
        <f t="shared" si="22"/>
        <v/>
      </c>
      <c r="AD65" s="35" t="str">
        <f t="shared" si="23"/>
        <v/>
      </c>
      <c r="AE65" s="40" t="str">
        <f t="shared" si="24"/>
        <v/>
      </c>
      <c r="AF65" s="45" t="str">
        <f t="shared" si="50"/>
        <v/>
      </c>
      <c r="AG65" s="42" t="str">
        <f>IF(AF65="","",RANK(AF65,AF$3:AF$1048576,1)+COUNTIF(AF$3:AF65,AF65)-1)</f>
        <v/>
      </c>
      <c r="AH65" s="1" t="str">
        <f t="shared" si="26"/>
        <v/>
      </c>
      <c r="AI65" s="35" t="str">
        <f t="shared" si="27"/>
        <v/>
      </c>
      <c r="AJ65" s="40" t="str">
        <f t="shared" si="28"/>
        <v/>
      </c>
      <c r="AK65" s="45" t="str">
        <f t="shared" si="50"/>
        <v/>
      </c>
      <c r="AL65" s="42" t="str">
        <f>IF(AK65="","",RANK(AK65,AK$3:AK$1048576,1)+COUNTIF(AK$3:AK65,AK65)-1)</f>
        <v/>
      </c>
      <c r="AM65" s="1" t="str">
        <f t="shared" si="30"/>
        <v/>
      </c>
      <c r="AN65" s="35" t="str">
        <f t="shared" si="31"/>
        <v/>
      </c>
      <c r="AO65" s="40" t="str">
        <f t="shared" si="32"/>
        <v/>
      </c>
      <c r="AQ65" s="9">
        <v>63</v>
      </c>
      <c r="AR65" s="47" t="str">
        <f>IF(AS65="","",AS65&amp;"@"&amp;COUNTIF(AS$3:AS65,AS65))</f>
        <v/>
      </c>
      <c r="AS65" s="47" t="str">
        <f t="shared" si="45"/>
        <v/>
      </c>
      <c r="AT65" s="47" t="str">
        <f t="shared" si="46"/>
        <v/>
      </c>
      <c r="AU65" s="49" t="str">
        <f t="shared" si="47"/>
        <v/>
      </c>
      <c r="AV65" s="52">
        <v>63</v>
      </c>
      <c r="AW65" s="47" t="str">
        <f>IF(AX65="","",AX65&amp;"@"&amp;COUNTIF(AX$3:AX65,AX65))</f>
        <v/>
      </c>
      <c r="AX65" s="47" t="str">
        <f t="shared" si="33"/>
        <v/>
      </c>
      <c r="AY65" s="47" t="str">
        <f t="shared" si="34"/>
        <v/>
      </c>
      <c r="AZ65" s="47" t="str">
        <f t="shared" si="35"/>
        <v/>
      </c>
      <c r="BA65" s="52">
        <v>63</v>
      </c>
      <c r="BB65" s="47" t="str">
        <f>IF(BC65="","",BC65&amp;"@"&amp;COUNTIF(BC$3:BC65,BC65))</f>
        <v/>
      </c>
      <c r="BC65" s="47" t="str">
        <f t="shared" si="36"/>
        <v/>
      </c>
      <c r="BD65" s="47" t="str">
        <f t="shared" si="37"/>
        <v/>
      </c>
      <c r="BE65" s="47" t="str">
        <f t="shared" si="38"/>
        <v/>
      </c>
      <c r="BF65" s="52">
        <v>63</v>
      </c>
      <c r="BG65" s="47" t="str">
        <f>IF(BH65="","",BH65&amp;"@"&amp;COUNTIF(BH$3:BH65,BH65))</f>
        <v/>
      </c>
      <c r="BH65" s="47" t="str">
        <f t="shared" si="39"/>
        <v/>
      </c>
      <c r="BI65" s="47" t="str">
        <f t="shared" si="40"/>
        <v/>
      </c>
      <c r="BJ65" s="47" t="str">
        <f t="shared" si="41"/>
        <v/>
      </c>
    </row>
    <row r="66" spans="2:62" ht="35.1" customHeight="1" x14ac:dyDescent="0.15">
      <c r="B66" s="65"/>
      <c r="C66" s="66"/>
      <c r="D66" s="84"/>
      <c r="E66" s="67"/>
      <c r="I66" s="91" t="str">
        <f>IF(J66="","",COUNT(J$3:J66))</f>
        <v/>
      </c>
      <c r="J66" s="92" t="str">
        <f t="shared" si="14"/>
        <v/>
      </c>
      <c r="K66" s="104" t="str">
        <f>IFERROR(IF(J66="",IF(COUNT(N$3:N$1048576)=COUNT(N$3:N66),IF(N66="","",INDEX(J$3:J66,MATCH(MAX(I$3:I66),I$3:I66,0),0)),INDEX(J$3:J66,MATCH(MAX(I$3:I66),I$3:I66,0),0)),J66),"")</f>
        <v/>
      </c>
      <c r="L66" s="102" t="str">
        <f>IF(M66="","",COUNT(M$3:M66))</f>
        <v/>
      </c>
      <c r="M66" s="91" t="str">
        <f t="shared" si="15"/>
        <v/>
      </c>
      <c r="N66" s="105" t="str">
        <f>IFERROR(IF(COUNTA($B66:$E66)=0,"",IF(M66="",INDEX(M$3:M66,MATCH(MAX(L$3:L66),L$3:L66,0),0),M66)),"")</f>
        <v/>
      </c>
      <c r="O66" s="91" t="str">
        <f>IF(P66="","",COUNT(P$3:P66))</f>
        <v/>
      </c>
      <c r="P66" s="109" t="str">
        <f t="shared" si="16"/>
        <v/>
      </c>
      <c r="Q66" s="105" t="str">
        <f>IFERROR(IF(N66="","",IF(P66="",IF(AND(C66="",D66="",E66&lt;&gt;""),INDEX(P$3:P66,MATCH(MAX(O$3:O66),O$3:O66,0),0),IF(AND(N66&lt;&gt;"",P66=""),0,"")),P66)),"")</f>
        <v/>
      </c>
      <c r="R66" s="111" t="str">
        <f t="shared" si="42"/>
        <v/>
      </c>
      <c r="S66" s="106" t="str">
        <f t="shared" si="17"/>
        <v/>
      </c>
      <c r="U66" s="36" t="str">
        <f t="shared" si="18"/>
        <v/>
      </c>
      <c r="V66" s="45" t="str">
        <f t="shared" si="43"/>
        <v/>
      </c>
      <c r="W66" s="42" t="str">
        <f>IF(V66="","",RANK(V66,V$3:V$1048576,1)+COUNTIF(V$3:V66,V66)-1)</f>
        <v/>
      </c>
      <c r="X66" s="1" t="str">
        <f t="shared" si="44"/>
        <v/>
      </c>
      <c r="Y66" s="35" t="str">
        <f t="shared" si="19"/>
        <v/>
      </c>
      <c r="Z66" s="40" t="str">
        <f t="shared" si="20"/>
        <v/>
      </c>
      <c r="AA66" s="45" t="str">
        <f t="shared" si="50"/>
        <v/>
      </c>
      <c r="AB66" s="42" t="str">
        <f>IF(AA66="","",RANK(AA66,AA$3:AA$1048576,1)+COUNTIF(AA$3:AA66,AA66)-1)</f>
        <v/>
      </c>
      <c r="AC66" s="1" t="str">
        <f t="shared" si="22"/>
        <v/>
      </c>
      <c r="AD66" s="35" t="str">
        <f t="shared" si="23"/>
        <v/>
      </c>
      <c r="AE66" s="40" t="str">
        <f t="shared" si="24"/>
        <v/>
      </c>
      <c r="AF66" s="45" t="str">
        <f t="shared" si="50"/>
        <v/>
      </c>
      <c r="AG66" s="42" t="str">
        <f>IF(AF66="","",RANK(AF66,AF$3:AF$1048576,1)+COUNTIF(AF$3:AF66,AF66)-1)</f>
        <v/>
      </c>
      <c r="AH66" s="1" t="str">
        <f t="shared" si="26"/>
        <v/>
      </c>
      <c r="AI66" s="35" t="str">
        <f t="shared" si="27"/>
        <v/>
      </c>
      <c r="AJ66" s="40" t="str">
        <f t="shared" si="28"/>
        <v/>
      </c>
      <c r="AK66" s="45" t="str">
        <f t="shared" si="50"/>
        <v/>
      </c>
      <c r="AL66" s="42" t="str">
        <f>IF(AK66="","",RANK(AK66,AK$3:AK$1048576,1)+COUNTIF(AK$3:AK66,AK66)-1)</f>
        <v/>
      </c>
      <c r="AM66" s="1" t="str">
        <f t="shared" si="30"/>
        <v/>
      </c>
      <c r="AN66" s="35" t="str">
        <f t="shared" si="31"/>
        <v/>
      </c>
      <c r="AO66" s="40" t="str">
        <f t="shared" si="32"/>
        <v/>
      </c>
      <c r="AQ66" s="9">
        <v>64</v>
      </c>
      <c r="AR66" s="47" t="str">
        <f>IF(AS66="","",AS66&amp;"@"&amp;COUNTIF(AS$3:AS66,AS66))</f>
        <v/>
      </c>
      <c r="AS66" s="47" t="str">
        <f t="shared" si="45"/>
        <v/>
      </c>
      <c r="AT66" s="47" t="str">
        <f t="shared" si="46"/>
        <v/>
      </c>
      <c r="AU66" s="49" t="str">
        <f t="shared" si="47"/>
        <v/>
      </c>
      <c r="AV66" s="52">
        <v>64</v>
      </c>
      <c r="AW66" s="47" t="str">
        <f>IF(AX66="","",AX66&amp;"@"&amp;COUNTIF(AX$3:AX66,AX66))</f>
        <v/>
      </c>
      <c r="AX66" s="47" t="str">
        <f t="shared" si="33"/>
        <v/>
      </c>
      <c r="AY66" s="47" t="str">
        <f t="shared" si="34"/>
        <v/>
      </c>
      <c r="AZ66" s="47" t="str">
        <f t="shared" si="35"/>
        <v/>
      </c>
      <c r="BA66" s="52">
        <v>64</v>
      </c>
      <c r="BB66" s="47" t="str">
        <f>IF(BC66="","",BC66&amp;"@"&amp;COUNTIF(BC$3:BC66,BC66))</f>
        <v/>
      </c>
      <c r="BC66" s="47" t="str">
        <f t="shared" si="36"/>
        <v/>
      </c>
      <c r="BD66" s="47" t="str">
        <f t="shared" si="37"/>
        <v/>
      </c>
      <c r="BE66" s="47" t="str">
        <f t="shared" si="38"/>
        <v/>
      </c>
      <c r="BF66" s="52">
        <v>64</v>
      </c>
      <c r="BG66" s="47" t="str">
        <f>IF(BH66="","",BH66&amp;"@"&amp;COUNTIF(BH$3:BH66,BH66))</f>
        <v/>
      </c>
      <c r="BH66" s="47" t="str">
        <f t="shared" si="39"/>
        <v/>
      </c>
      <c r="BI66" s="47" t="str">
        <f t="shared" si="40"/>
        <v/>
      </c>
      <c r="BJ66" s="47" t="str">
        <f t="shared" si="41"/>
        <v/>
      </c>
    </row>
    <row r="67" spans="2:62" ht="35.1" customHeight="1" x14ac:dyDescent="0.15">
      <c r="B67" s="65"/>
      <c r="C67" s="66"/>
      <c r="D67" s="84"/>
      <c r="E67" s="67"/>
      <c r="I67" s="91" t="str">
        <f>IF(J67="","",COUNT(J$3:J67))</f>
        <v/>
      </c>
      <c r="J67" s="92" t="str">
        <f t="shared" ref="J67:J130" si="51">IF(B67="","",B67)</f>
        <v/>
      </c>
      <c r="K67" s="104" t="str">
        <f>IFERROR(IF(J67="",IF(COUNT(N$3:N$1048576)=COUNT(N$3:N67),IF(N67="","",INDEX(J$3:J67,MATCH(MAX(I$3:I67),I$3:I67,0),0)),INDEX(J$3:J67,MATCH(MAX(I$3:I67),I$3:I67,0),0)),J67),"")</f>
        <v/>
      </c>
      <c r="L67" s="102" t="str">
        <f>IF(M67="","",COUNT(M$3:M67))</f>
        <v/>
      </c>
      <c r="M67" s="91" t="str">
        <f t="shared" ref="M67:M130" si="52">IF(C67="","",C67)</f>
        <v/>
      </c>
      <c r="N67" s="105" t="str">
        <f>IFERROR(IF(COUNTA($B67:$E67)=0,"",IF(M67="",INDEX(M$3:M67,MATCH(MAX(L$3:L67),L$3:L67,0),0),M67)),"")</f>
        <v/>
      </c>
      <c r="O67" s="91" t="str">
        <f>IF(P67="","",COUNT(P$3:P67))</f>
        <v/>
      </c>
      <c r="P67" s="109" t="str">
        <f t="shared" ref="P67:P130" si="53">IF(D67="","",D67)</f>
        <v/>
      </c>
      <c r="Q67" s="105" t="str">
        <f>IFERROR(IF(N67="","",IF(P67="",IF(AND(C67="",D67="",E67&lt;&gt;""),INDEX(P$3:P67,MATCH(MAX(O$3:O67),O$3:O67,0),0),IF(AND(N67&lt;&gt;"",P67=""),0,"")),P67)),"")</f>
        <v/>
      </c>
      <c r="R67" s="111" t="str">
        <f t="shared" si="42"/>
        <v/>
      </c>
      <c r="S67" s="106" t="str">
        <f t="shared" ref="S67:S130" si="54">IF(E67="","",E67)</f>
        <v/>
      </c>
      <c r="U67" s="36" t="str">
        <f t="shared" ref="U67:U130" si="55">IF(OR($K67="",COUNTIF($V$2:$AO$2,$K67)=0),"",$K67)</f>
        <v/>
      </c>
      <c r="V67" s="45" t="str">
        <f t="shared" si="43"/>
        <v/>
      </c>
      <c r="W67" s="42" t="str">
        <f>IF(V67="","",RANK(V67,V$3:V$1048576,1)+COUNTIF(V$3:V67,V67)-1)</f>
        <v/>
      </c>
      <c r="X67" s="1" t="str">
        <f t="shared" si="44"/>
        <v/>
      </c>
      <c r="Y67" s="35" t="str">
        <f t="shared" ref="Y67:Y130" si="56">IF(OR($U67="",$U67&lt;&gt;V$2),"",$Q67)</f>
        <v/>
      </c>
      <c r="Z67" s="40" t="str">
        <f t="shared" ref="Z67:Z130" si="57">IF(OR($U67="",$U67&lt;&gt;V$2,$E67=""),"",$E67)</f>
        <v/>
      </c>
      <c r="AA67" s="45" t="str">
        <f t="shared" ref="AA67:AK82" si="58">IF(OR($U67="",$U67&lt;&gt;AA$2),"",$R67)</f>
        <v/>
      </c>
      <c r="AB67" s="42" t="str">
        <f>IF(AA67="","",RANK(AA67,AA$3:AA$1048576,1)+COUNTIF(AA$3:AA67,AA67)-1)</f>
        <v/>
      </c>
      <c r="AC67" s="1" t="str">
        <f t="shared" ref="AC67:AC130" si="59">IF(OR($U67="",$U67&lt;&gt;AA$2,$R67=""),"",$N67)</f>
        <v/>
      </c>
      <c r="AD67" s="35" t="str">
        <f t="shared" ref="AD67:AD130" si="60">IF(OR($U67="",$U67&lt;&gt;AA$2),"",$Q67)</f>
        <v/>
      </c>
      <c r="AE67" s="40" t="str">
        <f t="shared" ref="AE67:AE130" si="61">IF(OR($U67="",$U67&lt;&gt;AA$2,$E67=""),"",$E67)</f>
        <v/>
      </c>
      <c r="AF67" s="45" t="str">
        <f t="shared" si="58"/>
        <v/>
      </c>
      <c r="AG67" s="42" t="str">
        <f>IF(AF67="","",RANK(AF67,AF$3:AF$1048576,1)+COUNTIF(AF$3:AF67,AF67)-1)</f>
        <v/>
      </c>
      <c r="AH67" s="1" t="str">
        <f t="shared" ref="AH67:AH130" si="62">IF(OR($U67="",$U67&lt;&gt;AF$2,$R67=""),"",$N67)</f>
        <v/>
      </c>
      <c r="AI67" s="35" t="str">
        <f t="shared" ref="AI67:AI130" si="63">IF(OR($U67="",$U67&lt;&gt;AF$2),"",$Q67)</f>
        <v/>
      </c>
      <c r="AJ67" s="40" t="str">
        <f t="shared" ref="AJ67:AJ130" si="64">IF(OR($U67="",$U67&lt;&gt;AF$2,$E67=""),"",$E67)</f>
        <v/>
      </c>
      <c r="AK67" s="45" t="str">
        <f t="shared" si="58"/>
        <v/>
      </c>
      <c r="AL67" s="42" t="str">
        <f>IF(AK67="","",RANK(AK67,AK$3:AK$1048576,1)+COUNTIF(AK$3:AK67,AK67)-1)</f>
        <v/>
      </c>
      <c r="AM67" s="1" t="str">
        <f t="shared" ref="AM67:AM130" si="65">IF(OR($U67="",$U67&lt;&gt;AK$2,$R67=""),"",$N67)</f>
        <v/>
      </c>
      <c r="AN67" s="35" t="str">
        <f t="shared" ref="AN67:AN130" si="66">IF(OR($U67="",$U67&lt;&gt;AK$2),"",$Q67)</f>
        <v/>
      </c>
      <c r="AO67" s="40" t="str">
        <f t="shared" ref="AO67:AO130" si="67">IF(OR($U67="",$U67&lt;&gt;AK$2,$E67=""),"",$E67)</f>
        <v/>
      </c>
      <c r="AQ67" s="9">
        <v>65</v>
      </c>
      <c r="AR67" s="47" t="str">
        <f>IF(AS67="","",AS67&amp;"@"&amp;COUNTIF(AS$3:AS67,AS67))</f>
        <v/>
      </c>
      <c r="AS67" s="47" t="str">
        <f t="shared" si="45"/>
        <v/>
      </c>
      <c r="AT67" s="47" t="str">
        <f t="shared" si="46"/>
        <v/>
      </c>
      <c r="AU67" s="49" t="str">
        <f t="shared" si="47"/>
        <v/>
      </c>
      <c r="AV67" s="52">
        <v>65</v>
      </c>
      <c r="AW67" s="47" t="str">
        <f>IF(AX67="","",AX67&amp;"@"&amp;COUNTIF(AX$3:AX67,AX67))</f>
        <v/>
      </c>
      <c r="AX67" s="47" t="str">
        <f t="shared" ref="AX67:AX102" si="68">IFERROR(INDEX($V$3:$AO$1048576,MATCH($AQ67,AB$3:AB$1048576,0),MATCH(AX$2,$V$2:$AO$2,0)),"")</f>
        <v/>
      </c>
      <c r="AY67" s="47" t="str">
        <f t="shared" ref="AY67:AY102" si="69">IFERROR(INDEX($V$3:$AO$1048576,MATCH($AQ67,AB$3:AB$1048576,0),MATCH(AY$2,$V$2:$AO$2,0)),"")</f>
        <v/>
      </c>
      <c r="AZ67" s="47" t="str">
        <f t="shared" ref="AZ67:AZ102" si="70">IFERROR(INDEX($V$3:$AO$1048576,MATCH($AQ67,AB$3:AB$1048576,0),MATCH(AZ$2,$V$2:$AO$2,0)),"")</f>
        <v/>
      </c>
      <c r="BA67" s="52">
        <v>65</v>
      </c>
      <c r="BB67" s="47" t="str">
        <f>IF(BC67="","",BC67&amp;"@"&amp;COUNTIF(BC$3:BC67,BC67))</f>
        <v/>
      </c>
      <c r="BC67" s="47" t="str">
        <f t="shared" ref="BC67:BC102" si="71">IFERROR(INDEX($V$3:$AO$1048576,MATCH($AQ67,AG$3:AG$1048576,0),MATCH(BC$2,$V$2:$AO$2,0)),"")</f>
        <v/>
      </c>
      <c r="BD67" s="47" t="str">
        <f t="shared" ref="BD67:BD102" si="72">IFERROR(INDEX($V$3:$AO$1048576,MATCH($AQ67,AG$3:AG$1048576,0),MATCH(BD$2,$V$2:$AO$2,0)),"")</f>
        <v/>
      </c>
      <c r="BE67" s="47" t="str">
        <f t="shared" ref="BE67:BE102" si="73">IFERROR(INDEX($V$3:$AO$1048576,MATCH($AQ67,AG$3:AG$1048576,0),MATCH(BE$2,$V$2:$AO$2,0)),"")</f>
        <v/>
      </c>
      <c r="BF67" s="52">
        <v>65</v>
      </c>
      <c r="BG67" s="47" t="str">
        <f>IF(BH67="","",BH67&amp;"@"&amp;COUNTIF(BH$3:BH67,BH67))</f>
        <v/>
      </c>
      <c r="BH67" s="47" t="str">
        <f t="shared" ref="BH67:BH102" si="74">IFERROR(INDEX($V$3:$AO$1048576,MATCH($AQ67,AL$3:AL$1048576,0),MATCH(BH$2,$V$2:$AO$2,0)),"")</f>
        <v/>
      </c>
      <c r="BI67" s="47" t="str">
        <f t="shared" ref="BI67:BI102" si="75">IFERROR(INDEX($V$3:$AO$1048576,MATCH($AQ67,AL$3:AL$1048576,0),MATCH(BI$2,$V$2:$AO$2,0)),"")</f>
        <v/>
      </c>
      <c r="BJ67" s="47" t="str">
        <f t="shared" ref="BJ67:BJ102" si="76">IFERROR(INDEX($V$3:$AO$1048576,MATCH($AQ67,AL$3:AL$1048576,0),MATCH(BJ$2,$V$2:$AO$2,0)),"")</f>
        <v/>
      </c>
    </row>
    <row r="68" spans="2:62" ht="35.1" customHeight="1" x14ac:dyDescent="0.15">
      <c r="B68" s="65"/>
      <c r="C68" s="66"/>
      <c r="D68" s="84"/>
      <c r="E68" s="67"/>
      <c r="I68" s="91" t="str">
        <f>IF(J68="","",COUNT(J$3:J68))</f>
        <v/>
      </c>
      <c r="J68" s="92" t="str">
        <f t="shared" si="51"/>
        <v/>
      </c>
      <c r="K68" s="104" t="str">
        <f>IFERROR(IF(J68="",IF(COUNT(N$3:N$1048576)=COUNT(N$3:N68),IF(N68="","",INDEX(J$3:J68,MATCH(MAX(I$3:I68),I$3:I68,0),0)),INDEX(J$3:J68,MATCH(MAX(I$3:I68),I$3:I68,0),0)),J68),"")</f>
        <v/>
      </c>
      <c r="L68" s="102" t="str">
        <f>IF(M68="","",COUNT(M$3:M68))</f>
        <v/>
      </c>
      <c r="M68" s="91" t="str">
        <f t="shared" si="52"/>
        <v/>
      </c>
      <c r="N68" s="105" t="str">
        <f>IFERROR(IF(COUNTA($B68:$E68)=0,"",IF(M68="",INDEX(M$3:M68,MATCH(MAX(L$3:L68),L$3:L68,0),0),M68)),"")</f>
        <v/>
      </c>
      <c r="O68" s="91" t="str">
        <f>IF(P68="","",COUNT(P$3:P68))</f>
        <v/>
      </c>
      <c r="P68" s="109" t="str">
        <f t="shared" si="53"/>
        <v/>
      </c>
      <c r="Q68" s="105" t="str">
        <f>IFERROR(IF(N68="","",IF(P68="",IF(AND(C68="",D68="",E68&lt;&gt;""),INDEX(P$3:P68,MATCH(MAX(O$3:O68),O$3:O68,0),0),IF(AND(N68&lt;&gt;"",P68=""),0,"")),P68)),"")</f>
        <v/>
      </c>
      <c r="R68" s="111" t="str">
        <f t="shared" ref="R68:R131" si="77">IF(AND(N68="",Q68=""),"",TIME(N68,Q68,0))</f>
        <v/>
      </c>
      <c r="S68" s="106" t="str">
        <f t="shared" si="54"/>
        <v/>
      </c>
      <c r="U68" s="36" t="str">
        <f t="shared" si="55"/>
        <v/>
      </c>
      <c r="V68" s="45" t="str">
        <f t="shared" ref="V68:V131" si="78">IF(OR($U68="",$U68&lt;&gt;V$2),"",$R68)</f>
        <v/>
      </c>
      <c r="W68" s="42" t="str">
        <f>IF(V68="","",RANK(V68,V$3:V$1048576,1)+COUNTIF(V$3:V68,V68)-1)</f>
        <v/>
      </c>
      <c r="X68" s="1" t="str">
        <f t="shared" ref="X68:X131" si="79">IF(OR($U68="",$U68&lt;&gt;V$2,$R68=""),"",$N68)</f>
        <v/>
      </c>
      <c r="Y68" s="35" t="str">
        <f t="shared" si="56"/>
        <v/>
      </c>
      <c r="Z68" s="40" t="str">
        <f t="shared" si="57"/>
        <v/>
      </c>
      <c r="AA68" s="45" t="str">
        <f t="shared" si="58"/>
        <v/>
      </c>
      <c r="AB68" s="42" t="str">
        <f>IF(AA68="","",RANK(AA68,AA$3:AA$1048576,1)+COUNTIF(AA$3:AA68,AA68)-1)</f>
        <v/>
      </c>
      <c r="AC68" s="1" t="str">
        <f t="shared" si="59"/>
        <v/>
      </c>
      <c r="AD68" s="35" t="str">
        <f t="shared" si="60"/>
        <v/>
      </c>
      <c r="AE68" s="40" t="str">
        <f t="shared" si="61"/>
        <v/>
      </c>
      <c r="AF68" s="45" t="str">
        <f t="shared" si="58"/>
        <v/>
      </c>
      <c r="AG68" s="42" t="str">
        <f>IF(AF68="","",RANK(AF68,AF$3:AF$1048576,1)+COUNTIF(AF$3:AF68,AF68)-1)</f>
        <v/>
      </c>
      <c r="AH68" s="1" t="str">
        <f t="shared" si="62"/>
        <v/>
      </c>
      <c r="AI68" s="35" t="str">
        <f t="shared" si="63"/>
        <v/>
      </c>
      <c r="AJ68" s="40" t="str">
        <f t="shared" si="64"/>
        <v/>
      </c>
      <c r="AK68" s="45" t="str">
        <f t="shared" si="58"/>
        <v/>
      </c>
      <c r="AL68" s="42" t="str">
        <f>IF(AK68="","",RANK(AK68,AK$3:AK$1048576,1)+COUNTIF(AK$3:AK68,AK68)-1)</f>
        <v/>
      </c>
      <c r="AM68" s="1" t="str">
        <f t="shared" si="65"/>
        <v/>
      </c>
      <c r="AN68" s="35" t="str">
        <f t="shared" si="66"/>
        <v/>
      </c>
      <c r="AO68" s="40" t="str">
        <f t="shared" si="67"/>
        <v/>
      </c>
      <c r="AQ68" s="9">
        <v>66</v>
      </c>
      <c r="AR68" s="47" t="str">
        <f>IF(AS68="","",AS68&amp;"@"&amp;COUNTIF(AS$3:AS68,AS68))</f>
        <v/>
      </c>
      <c r="AS68" s="47" t="str">
        <f t="shared" ref="AS68:AS102" si="80">IFERROR(INDEX($V$3:$AO$1048576,MATCH($AQ68,W$3:W$1048576,0),MATCH(AS$2,$V$2:$AO$2,0)),"")</f>
        <v/>
      </c>
      <c r="AT68" s="47" t="str">
        <f t="shared" ref="AT68:AT102" si="81">IFERROR(INDEX($V$3:$AO$1048576,MATCH($AQ68,W$3:W$1048576,0),MATCH(AT$2,$V$2:$AO$2,0)),"")</f>
        <v/>
      </c>
      <c r="AU68" s="49" t="str">
        <f t="shared" ref="AU68:AU102" si="82">IFERROR(INDEX($V$3:$AO$1048576,MATCH($AQ68,W$3:W$1048576,0),MATCH(AU$2,$V$2:$AO$2,0)),"")</f>
        <v/>
      </c>
      <c r="AV68" s="52">
        <v>66</v>
      </c>
      <c r="AW68" s="47" t="str">
        <f>IF(AX68="","",AX68&amp;"@"&amp;COUNTIF(AX$3:AX68,AX68))</f>
        <v/>
      </c>
      <c r="AX68" s="47" t="str">
        <f t="shared" si="68"/>
        <v/>
      </c>
      <c r="AY68" s="47" t="str">
        <f t="shared" si="69"/>
        <v/>
      </c>
      <c r="AZ68" s="47" t="str">
        <f t="shared" si="70"/>
        <v/>
      </c>
      <c r="BA68" s="52">
        <v>66</v>
      </c>
      <c r="BB68" s="47" t="str">
        <f>IF(BC68="","",BC68&amp;"@"&amp;COUNTIF(BC$3:BC68,BC68))</f>
        <v/>
      </c>
      <c r="BC68" s="47" t="str">
        <f t="shared" si="71"/>
        <v/>
      </c>
      <c r="BD68" s="47" t="str">
        <f t="shared" si="72"/>
        <v/>
      </c>
      <c r="BE68" s="47" t="str">
        <f t="shared" si="73"/>
        <v/>
      </c>
      <c r="BF68" s="52">
        <v>66</v>
      </c>
      <c r="BG68" s="47" t="str">
        <f>IF(BH68="","",BH68&amp;"@"&amp;COUNTIF(BH$3:BH68,BH68))</f>
        <v/>
      </c>
      <c r="BH68" s="47" t="str">
        <f t="shared" si="74"/>
        <v/>
      </c>
      <c r="BI68" s="47" t="str">
        <f t="shared" si="75"/>
        <v/>
      </c>
      <c r="BJ68" s="47" t="str">
        <f t="shared" si="76"/>
        <v/>
      </c>
    </row>
    <row r="69" spans="2:62" ht="35.1" customHeight="1" x14ac:dyDescent="0.15">
      <c r="B69" s="65"/>
      <c r="C69" s="66"/>
      <c r="D69" s="84"/>
      <c r="E69" s="67"/>
      <c r="I69" s="91" t="str">
        <f>IF(J69="","",COUNT(J$3:J69))</f>
        <v/>
      </c>
      <c r="J69" s="92" t="str">
        <f t="shared" si="51"/>
        <v/>
      </c>
      <c r="K69" s="104" t="str">
        <f>IFERROR(IF(J69="",IF(COUNT(N$3:N$1048576)=COUNT(N$3:N69),IF(N69="","",INDEX(J$3:J69,MATCH(MAX(I$3:I69),I$3:I69,0),0)),INDEX(J$3:J69,MATCH(MAX(I$3:I69),I$3:I69,0),0)),J69),"")</f>
        <v/>
      </c>
      <c r="L69" s="102" t="str">
        <f>IF(M69="","",COUNT(M$3:M69))</f>
        <v/>
      </c>
      <c r="M69" s="91" t="str">
        <f t="shared" si="52"/>
        <v/>
      </c>
      <c r="N69" s="105" t="str">
        <f>IFERROR(IF(COUNTA($B69:$E69)=0,"",IF(M69="",INDEX(M$3:M69,MATCH(MAX(L$3:L69),L$3:L69,0),0),M69)),"")</f>
        <v/>
      </c>
      <c r="O69" s="91" t="str">
        <f>IF(P69="","",COUNT(P$3:P69))</f>
        <v/>
      </c>
      <c r="P69" s="109" t="str">
        <f t="shared" si="53"/>
        <v/>
      </c>
      <c r="Q69" s="105" t="str">
        <f>IFERROR(IF(N69="","",IF(P69="",IF(AND(C69="",D69="",E69&lt;&gt;""),INDEX(P$3:P69,MATCH(MAX(O$3:O69),O$3:O69,0),0),IF(AND(N69&lt;&gt;"",P69=""),0,"")),P69)),"")</f>
        <v/>
      </c>
      <c r="R69" s="111" t="str">
        <f t="shared" si="77"/>
        <v/>
      </c>
      <c r="S69" s="106" t="str">
        <f t="shared" si="54"/>
        <v/>
      </c>
      <c r="U69" s="36" t="str">
        <f t="shared" si="55"/>
        <v/>
      </c>
      <c r="V69" s="45" t="str">
        <f t="shared" si="78"/>
        <v/>
      </c>
      <c r="W69" s="42" t="str">
        <f>IF(V69="","",RANK(V69,V$3:V$1048576,1)+COUNTIF(V$3:V69,V69)-1)</f>
        <v/>
      </c>
      <c r="X69" s="1" t="str">
        <f t="shared" si="79"/>
        <v/>
      </c>
      <c r="Y69" s="35" t="str">
        <f t="shared" si="56"/>
        <v/>
      </c>
      <c r="Z69" s="40" t="str">
        <f t="shared" si="57"/>
        <v/>
      </c>
      <c r="AA69" s="45" t="str">
        <f t="shared" si="58"/>
        <v/>
      </c>
      <c r="AB69" s="42" t="str">
        <f>IF(AA69="","",RANK(AA69,AA$3:AA$1048576,1)+COUNTIF(AA$3:AA69,AA69)-1)</f>
        <v/>
      </c>
      <c r="AC69" s="1" t="str">
        <f t="shared" si="59"/>
        <v/>
      </c>
      <c r="AD69" s="35" t="str">
        <f t="shared" si="60"/>
        <v/>
      </c>
      <c r="AE69" s="40" t="str">
        <f t="shared" si="61"/>
        <v/>
      </c>
      <c r="AF69" s="45" t="str">
        <f t="shared" si="58"/>
        <v/>
      </c>
      <c r="AG69" s="42" t="str">
        <f>IF(AF69="","",RANK(AF69,AF$3:AF$1048576,1)+COUNTIF(AF$3:AF69,AF69)-1)</f>
        <v/>
      </c>
      <c r="AH69" s="1" t="str">
        <f t="shared" si="62"/>
        <v/>
      </c>
      <c r="AI69" s="35" t="str">
        <f t="shared" si="63"/>
        <v/>
      </c>
      <c r="AJ69" s="40" t="str">
        <f t="shared" si="64"/>
        <v/>
      </c>
      <c r="AK69" s="45" t="str">
        <f t="shared" si="58"/>
        <v/>
      </c>
      <c r="AL69" s="42" t="str">
        <f>IF(AK69="","",RANK(AK69,AK$3:AK$1048576,1)+COUNTIF(AK$3:AK69,AK69)-1)</f>
        <v/>
      </c>
      <c r="AM69" s="1" t="str">
        <f t="shared" si="65"/>
        <v/>
      </c>
      <c r="AN69" s="35" t="str">
        <f t="shared" si="66"/>
        <v/>
      </c>
      <c r="AO69" s="40" t="str">
        <f t="shared" si="67"/>
        <v/>
      </c>
      <c r="AQ69" s="9">
        <v>67</v>
      </c>
      <c r="AR69" s="47" t="str">
        <f>IF(AS69="","",AS69&amp;"@"&amp;COUNTIF(AS$3:AS69,AS69))</f>
        <v/>
      </c>
      <c r="AS69" s="47" t="str">
        <f t="shared" si="80"/>
        <v/>
      </c>
      <c r="AT69" s="47" t="str">
        <f t="shared" si="81"/>
        <v/>
      </c>
      <c r="AU69" s="49" t="str">
        <f t="shared" si="82"/>
        <v/>
      </c>
      <c r="AV69" s="52">
        <v>67</v>
      </c>
      <c r="AW69" s="47" t="str">
        <f>IF(AX69="","",AX69&amp;"@"&amp;COUNTIF(AX$3:AX69,AX69))</f>
        <v/>
      </c>
      <c r="AX69" s="47" t="str">
        <f t="shared" si="68"/>
        <v/>
      </c>
      <c r="AY69" s="47" t="str">
        <f t="shared" si="69"/>
        <v/>
      </c>
      <c r="AZ69" s="47" t="str">
        <f t="shared" si="70"/>
        <v/>
      </c>
      <c r="BA69" s="52">
        <v>67</v>
      </c>
      <c r="BB69" s="47" t="str">
        <f>IF(BC69="","",BC69&amp;"@"&amp;COUNTIF(BC$3:BC69,BC69))</f>
        <v/>
      </c>
      <c r="BC69" s="47" t="str">
        <f t="shared" si="71"/>
        <v/>
      </c>
      <c r="BD69" s="47" t="str">
        <f t="shared" si="72"/>
        <v/>
      </c>
      <c r="BE69" s="47" t="str">
        <f t="shared" si="73"/>
        <v/>
      </c>
      <c r="BF69" s="52">
        <v>67</v>
      </c>
      <c r="BG69" s="47" t="str">
        <f>IF(BH69="","",BH69&amp;"@"&amp;COUNTIF(BH$3:BH69,BH69))</f>
        <v/>
      </c>
      <c r="BH69" s="47" t="str">
        <f t="shared" si="74"/>
        <v/>
      </c>
      <c r="BI69" s="47" t="str">
        <f t="shared" si="75"/>
        <v/>
      </c>
      <c r="BJ69" s="47" t="str">
        <f t="shared" si="76"/>
        <v/>
      </c>
    </row>
    <row r="70" spans="2:62" ht="35.1" customHeight="1" x14ac:dyDescent="0.15">
      <c r="B70" s="65"/>
      <c r="C70" s="66"/>
      <c r="D70" s="84"/>
      <c r="E70" s="67"/>
      <c r="I70" s="91" t="str">
        <f>IF(J70="","",COUNT(J$3:J70))</f>
        <v/>
      </c>
      <c r="J70" s="92" t="str">
        <f t="shared" si="51"/>
        <v/>
      </c>
      <c r="K70" s="104" t="str">
        <f>IFERROR(IF(J70="",IF(COUNT(N$3:N$1048576)=COUNT(N$3:N70),IF(N70="","",INDEX(J$3:J70,MATCH(MAX(I$3:I70),I$3:I70,0),0)),INDEX(J$3:J70,MATCH(MAX(I$3:I70),I$3:I70,0),0)),J70),"")</f>
        <v/>
      </c>
      <c r="L70" s="102" t="str">
        <f>IF(M70="","",COUNT(M$3:M70))</f>
        <v/>
      </c>
      <c r="M70" s="91" t="str">
        <f t="shared" si="52"/>
        <v/>
      </c>
      <c r="N70" s="105" t="str">
        <f>IFERROR(IF(COUNTA($B70:$E70)=0,"",IF(M70="",INDEX(M$3:M70,MATCH(MAX(L$3:L70),L$3:L70,0),0),M70)),"")</f>
        <v/>
      </c>
      <c r="O70" s="91" t="str">
        <f>IF(P70="","",COUNT(P$3:P70))</f>
        <v/>
      </c>
      <c r="P70" s="109" t="str">
        <f t="shared" si="53"/>
        <v/>
      </c>
      <c r="Q70" s="105" t="str">
        <f>IFERROR(IF(N70="","",IF(P70="",IF(AND(C70="",D70="",E70&lt;&gt;""),INDEX(P$3:P70,MATCH(MAX(O$3:O70),O$3:O70,0),0),IF(AND(N70&lt;&gt;"",P70=""),0,"")),P70)),"")</f>
        <v/>
      </c>
      <c r="R70" s="111" t="str">
        <f t="shared" si="77"/>
        <v/>
      </c>
      <c r="S70" s="106" t="str">
        <f t="shared" si="54"/>
        <v/>
      </c>
      <c r="U70" s="36" t="str">
        <f t="shared" si="55"/>
        <v/>
      </c>
      <c r="V70" s="45" t="str">
        <f t="shared" si="78"/>
        <v/>
      </c>
      <c r="W70" s="42" t="str">
        <f>IF(V70="","",RANK(V70,V$3:V$1048576,1)+COUNTIF(V$3:V70,V70)-1)</f>
        <v/>
      </c>
      <c r="X70" s="1" t="str">
        <f t="shared" si="79"/>
        <v/>
      </c>
      <c r="Y70" s="35" t="str">
        <f t="shared" si="56"/>
        <v/>
      </c>
      <c r="Z70" s="40" t="str">
        <f t="shared" si="57"/>
        <v/>
      </c>
      <c r="AA70" s="45" t="str">
        <f t="shared" si="58"/>
        <v/>
      </c>
      <c r="AB70" s="42" t="str">
        <f>IF(AA70="","",RANK(AA70,AA$3:AA$1048576,1)+COUNTIF(AA$3:AA70,AA70)-1)</f>
        <v/>
      </c>
      <c r="AC70" s="1" t="str">
        <f t="shared" si="59"/>
        <v/>
      </c>
      <c r="AD70" s="35" t="str">
        <f t="shared" si="60"/>
        <v/>
      </c>
      <c r="AE70" s="40" t="str">
        <f t="shared" si="61"/>
        <v/>
      </c>
      <c r="AF70" s="45" t="str">
        <f t="shared" si="58"/>
        <v/>
      </c>
      <c r="AG70" s="42" t="str">
        <f>IF(AF70="","",RANK(AF70,AF$3:AF$1048576,1)+COUNTIF(AF$3:AF70,AF70)-1)</f>
        <v/>
      </c>
      <c r="AH70" s="1" t="str">
        <f t="shared" si="62"/>
        <v/>
      </c>
      <c r="AI70" s="35" t="str">
        <f t="shared" si="63"/>
        <v/>
      </c>
      <c r="AJ70" s="40" t="str">
        <f t="shared" si="64"/>
        <v/>
      </c>
      <c r="AK70" s="45" t="str">
        <f t="shared" si="58"/>
        <v/>
      </c>
      <c r="AL70" s="42" t="str">
        <f>IF(AK70="","",RANK(AK70,AK$3:AK$1048576,1)+COUNTIF(AK$3:AK70,AK70)-1)</f>
        <v/>
      </c>
      <c r="AM70" s="1" t="str">
        <f t="shared" si="65"/>
        <v/>
      </c>
      <c r="AN70" s="35" t="str">
        <f t="shared" si="66"/>
        <v/>
      </c>
      <c r="AO70" s="40" t="str">
        <f t="shared" si="67"/>
        <v/>
      </c>
      <c r="AQ70" s="9">
        <v>68</v>
      </c>
      <c r="AR70" s="47" t="str">
        <f>IF(AS70="","",AS70&amp;"@"&amp;COUNTIF(AS$3:AS70,AS70))</f>
        <v/>
      </c>
      <c r="AS70" s="47" t="str">
        <f t="shared" si="80"/>
        <v/>
      </c>
      <c r="AT70" s="47" t="str">
        <f t="shared" si="81"/>
        <v/>
      </c>
      <c r="AU70" s="49" t="str">
        <f t="shared" si="82"/>
        <v/>
      </c>
      <c r="AV70" s="52">
        <v>68</v>
      </c>
      <c r="AW70" s="47" t="str">
        <f>IF(AX70="","",AX70&amp;"@"&amp;COUNTIF(AX$3:AX70,AX70))</f>
        <v/>
      </c>
      <c r="AX70" s="47" t="str">
        <f t="shared" si="68"/>
        <v/>
      </c>
      <c r="AY70" s="47" t="str">
        <f t="shared" si="69"/>
        <v/>
      </c>
      <c r="AZ70" s="47" t="str">
        <f t="shared" si="70"/>
        <v/>
      </c>
      <c r="BA70" s="52">
        <v>68</v>
      </c>
      <c r="BB70" s="47" t="str">
        <f>IF(BC70="","",BC70&amp;"@"&amp;COUNTIF(BC$3:BC70,BC70))</f>
        <v/>
      </c>
      <c r="BC70" s="47" t="str">
        <f t="shared" si="71"/>
        <v/>
      </c>
      <c r="BD70" s="47" t="str">
        <f t="shared" si="72"/>
        <v/>
      </c>
      <c r="BE70" s="47" t="str">
        <f t="shared" si="73"/>
        <v/>
      </c>
      <c r="BF70" s="52">
        <v>68</v>
      </c>
      <c r="BG70" s="47" t="str">
        <f>IF(BH70="","",BH70&amp;"@"&amp;COUNTIF(BH$3:BH70,BH70))</f>
        <v/>
      </c>
      <c r="BH70" s="47" t="str">
        <f t="shared" si="74"/>
        <v/>
      </c>
      <c r="BI70" s="47" t="str">
        <f t="shared" si="75"/>
        <v/>
      </c>
      <c r="BJ70" s="47" t="str">
        <f t="shared" si="76"/>
        <v/>
      </c>
    </row>
    <row r="71" spans="2:62" ht="35.1" customHeight="1" x14ac:dyDescent="0.15">
      <c r="B71" s="65"/>
      <c r="C71" s="66"/>
      <c r="D71" s="84"/>
      <c r="E71" s="67"/>
      <c r="I71" s="91" t="str">
        <f>IF(J71="","",COUNT(J$3:J71))</f>
        <v/>
      </c>
      <c r="J71" s="92" t="str">
        <f t="shared" si="51"/>
        <v/>
      </c>
      <c r="K71" s="104" t="str">
        <f>IFERROR(IF(J71="",IF(COUNT(N$3:N$1048576)=COUNT(N$3:N71),IF(N71="","",INDEX(J$3:J71,MATCH(MAX(I$3:I71),I$3:I71,0),0)),INDEX(J$3:J71,MATCH(MAX(I$3:I71),I$3:I71,0),0)),J71),"")</f>
        <v/>
      </c>
      <c r="L71" s="102" t="str">
        <f>IF(M71="","",COUNT(M$3:M71))</f>
        <v/>
      </c>
      <c r="M71" s="91" t="str">
        <f t="shared" si="52"/>
        <v/>
      </c>
      <c r="N71" s="105" t="str">
        <f>IFERROR(IF(COUNTA($B71:$E71)=0,"",IF(M71="",INDEX(M$3:M71,MATCH(MAX(L$3:L71),L$3:L71,0),0),M71)),"")</f>
        <v/>
      </c>
      <c r="O71" s="91" t="str">
        <f>IF(P71="","",COUNT(P$3:P71))</f>
        <v/>
      </c>
      <c r="P71" s="109" t="str">
        <f t="shared" si="53"/>
        <v/>
      </c>
      <c r="Q71" s="105" t="str">
        <f>IFERROR(IF(N71="","",IF(P71="",IF(AND(C71="",D71="",E71&lt;&gt;""),INDEX(P$3:P71,MATCH(MAX(O$3:O71),O$3:O71,0),0),IF(AND(N71&lt;&gt;"",P71=""),0,"")),P71)),"")</f>
        <v/>
      </c>
      <c r="R71" s="111" t="str">
        <f t="shared" si="77"/>
        <v/>
      </c>
      <c r="S71" s="106" t="str">
        <f t="shared" si="54"/>
        <v/>
      </c>
      <c r="U71" s="36" t="str">
        <f t="shared" si="55"/>
        <v/>
      </c>
      <c r="V71" s="45" t="str">
        <f t="shared" si="78"/>
        <v/>
      </c>
      <c r="W71" s="42" t="str">
        <f>IF(V71="","",RANK(V71,V$3:V$1048576,1)+COUNTIF(V$3:V71,V71)-1)</f>
        <v/>
      </c>
      <c r="X71" s="1" t="str">
        <f t="shared" si="79"/>
        <v/>
      </c>
      <c r="Y71" s="35" t="str">
        <f t="shared" si="56"/>
        <v/>
      </c>
      <c r="Z71" s="40" t="str">
        <f t="shared" si="57"/>
        <v/>
      </c>
      <c r="AA71" s="45" t="str">
        <f t="shared" si="58"/>
        <v/>
      </c>
      <c r="AB71" s="42" t="str">
        <f>IF(AA71="","",RANK(AA71,AA$3:AA$1048576,1)+COUNTIF(AA$3:AA71,AA71)-1)</f>
        <v/>
      </c>
      <c r="AC71" s="1" t="str">
        <f t="shared" si="59"/>
        <v/>
      </c>
      <c r="AD71" s="35" t="str">
        <f t="shared" si="60"/>
        <v/>
      </c>
      <c r="AE71" s="40" t="str">
        <f t="shared" si="61"/>
        <v/>
      </c>
      <c r="AF71" s="45" t="str">
        <f t="shared" si="58"/>
        <v/>
      </c>
      <c r="AG71" s="42" t="str">
        <f>IF(AF71="","",RANK(AF71,AF$3:AF$1048576,1)+COUNTIF(AF$3:AF71,AF71)-1)</f>
        <v/>
      </c>
      <c r="AH71" s="1" t="str">
        <f t="shared" si="62"/>
        <v/>
      </c>
      <c r="AI71" s="35" t="str">
        <f t="shared" si="63"/>
        <v/>
      </c>
      <c r="AJ71" s="40" t="str">
        <f t="shared" si="64"/>
        <v/>
      </c>
      <c r="AK71" s="45" t="str">
        <f t="shared" si="58"/>
        <v/>
      </c>
      <c r="AL71" s="42" t="str">
        <f>IF(AK71="","",RANK(AK71,AK$3:AK$1048576,1)+COUNTIF(AK$3:AK71,AK71)-1)</f>
        <v/>
      </c>
      <c r="AM71" s="1" t="str">
        <f t="shared" si="65"/>
        <v/>
      </c>
      <c r="AN71" s="35" t="str">
        <f t="shared" si="66"/>
        <v/>
      </c>
      <c r="AO71" s="40" t="str">
        <f t="shared" si="67"/>
        <v/>
      </c>
      <c r="AQ71" s="9">
        <v>69</v>
      </c>
      <c r="AR71" s="47" t="str">
        <f>IF(AS71="","",AS71&amp;"@"&amp;COUNTIF(AS$3:AS71,AS71))</f>
        <v/>
      </c>
      <c r="AS71" s="47" t="str">
        <f t="shared" si="80"/>
        <v/>
      </c>
      <c r="AT71" s="47" t="str">
        <f t="shared" si="81"/>
        <v/>
      </c>
      <c r="AU71" s="49" t="str">
        <f t="shared" si="82"/>
        <v/>
      </c>
      <c r="AV71" s="52">
        <v>69</v>
      </c>
      <c r="AW71" s="47" t="str">
        <f>IF(AX71="","",AX71&amp;"@"&amp;COUNTIF(AX$3:AX71,AX71))</f>
        <v/>
      </c>
      <c r="AX71" s="47" t="str">
        <f t="shared" si="68"/>
        <v/>
      </c>
      <c r="AY71" s="47" t="str">
        <f t="shared" si="69"/>
        <v/>
      </c>
      <c r="AZ71" s="47" t="str">
        <f t="shared" si="70"/>
        <v/>
      </c>
      <c r="BA71" s="52">
        <v>69</v>
      </c>
      <c r="BB71" s="47" t="str">
        <f>IF(BC71="","",BC71&amp;"@"&amp;COUNTIF(BC$3:BC71,BC71))</f>
        <v/>
      </c>
      <c r="BC71" s="47" t="str">
        <f t="shared" si="71"/>
        <v/>
      </c>
      <c r="BD71" s="47" t="str">
        <f t="shared" si="72"/>
        <v/>
      </c>
      <c r="BE71" s="47" t="str">
        <f t="shared" si="73"/>
        <v/>
      </c>
      <c r="BF71" s="52">
        <v>69</v>
      </c>
      <c r="BG71" s="47" t="str">
        <f>IF(BH71="","",BH71&amp;"@"&amp;COUNTIF(BH$3:BH71,BH71))</f>
        <v/>
      </c>
      <c r="BH71" s="47" t="str">
        <f t="shared" si="74"/>
        <v/>
      </c>
      <c r="BI71" s="47" t="str">
        <f t="shared" si="75"/>
        <v/>
      </c>
      <c r="BJ71" s="47" t="str">
        <f t="shared" si="76"/>
        <v/>
      </c>
    </row>
    <row r="72" spans="2:62" ht="35.1" customHeight="1" x14ac:dyDescent="0.15">
      <c r="B72" s="65"/>
      <c r="C72" s="66"/>
      <c r="D72" s="84"/>
      <c r="E72" s="67"/>
      <c r="I72" s="91" t="str">
        <f>IF(J72="","",COUNT(J$3:J72))</f>
        <v/>
      </c>
      <c r="J72" s="92" t="str">
        <f t="shared" si="51"/>
        <v/>
      </c>
      <c r="K72" s="104" t="str">
        <f>IFERROR(IF(J72="",IF(COUNT(N$3:N$1048576)=COUNT(N$3:N72),IF(N72="","",INDEX(J$3:J72,MATCH(MAX(I$3:I72),I$3:I72,0),0)),INDEX(J$3:J72,MATCH(MAX(I$3:I72),I$3:I72,0),0)),J72),"")</f>
        <v/>
      </c>
      <c r="L72" s="102" t="str">
        <f>IF(M72="","",COUNT(M$3:M72))</f>
        <v/>
      </c>
      <c r="M72" s="91" t="str">
        <f t="shared" si="52"/>
        <v/>
      </c>
      <c r="N72" s="105" t="str">
        <f>IFERROR(IF(COUNTA($B72:$E72)=0,"",IF(M72="",INDEX(M$3:M72,MATCH(MAX(L$3:L72),L$3:L72,0),0),M72)),"")</f>
        <v/>
      </c>
      <c r="O72" s="91" t="str">
        <f>IF(P72="","",COUNT(P$3:P72))</f>
        <v/>
      </c>
      <c r="P72" s="109" t="str">
        <f t="shared" si="53"/>
        <v/>
      </c>
      <c r="Q72" s="105" t="str">
        <f>IFERROR(IF(N72="","",IF(P72="",IF(AND(C72="",D72="",E72&lt;&gt;""),INDEX(P$3:P72,MATCH(MAX(O$3:O72),O$3:O72,0),0),IF(AND(N72&lt;&gt;"",P72=""),0,"")),P72)),"")</f>
        <v/>
      </c>
      <c r="R72" s="111" t="str">
        <f t="shared" si="77"/>
        <v/>
      </c>
      <c r="S72" s="106" t="str">
        <f t="shared" si="54"/>
        <v/>
      </c>
      <c r="U72" s="36" t="str">
        <f t="shared" si="55"/>
        <v/>
      </c>
      <c r="V72" s="45" t="str">
        <f t="shared" si="78"/>
        <v/>
      </c>
      <c r="W72" s="42" t="str">
        <f>IF(V72="","",RANK(V72,V$3:V$1048576,1)+COUNTIF(V$3:V72,V72)-1)</f>
        <v/>
      </c>
      <c r="X72" s="1" t="str">
        <f t="shared" si="79"/>
        <v/>
      </c>
      <c r="Y72" s="35" t="str">
        <f t="shared" si="56"/>
        <v/>
      </c>
      <c r="Z72" s="40" t="str">
        <f t="shared" si="57"/>
        <v/>
      </c>
      <c r="AA72" s="45" t="str">
        <f t="shared" si="58"/>
        <v/>
      </c>
      <c r="AB72" s="42" t="str">
        <f>IF(AA72="","",RANK(AA72,AA$3:AA$1048576,1)+COUNTIF(AA$3:AA72,AA72)-1)</f>
        <v/>
      </c>
      <c r="AC72" s="1" t="str">
        <f t="shared" si="59"/>
        <v/>
      </c>
      <c r="AD72" s="35" t="str">
        <f t="shared" si="60"/>
        <v/>
      </c>
      <c r="AE72" s="40" t="str">
        <f t="shared" si="61"/>
        <v/>
      </c>
      <c r="AF72" s="45" t="str">
        <f t="shared" si="58"/>
        <v/>
      </c>
      <c r="AG72" s="42" t="str">
        <f>IF(AF72="","",RANK(AF72,AF$3:AF$1048576,1)+COUNTIF(AF$3:AF72,AF72)-1)</f>
        <v/>
      </c>
      <c r="AH72" s="1" t="str">
        <f t="shared" si="62"/>
        <v/>
      </c>
      <c r="AI72" s="35" t="str">
        <f t="shared" si="63"/>
        <v/>
      </c>
      <c r="AJ72" s="40" t="str">
        <f t="shared" si="64"/>
        <v/>
      </c>
      <c r="AK72" s="45" t="str">
        <f t="shared" si="58"/>
        <v/>
      </c>
      <c r="AL72" s="42" t="str">
        <f>IF(AK72="","",RANK(AK72,AK$3:AK$1048576,1)+COUNTIF(AK$3:AK72,AK72)-1)</f>
        <v/>
      </c>
      <c r="AM72" s="1" t="str">
        <f t="shared" si="65"/>
        <v/>
      </c>
      <c r="AN72" s="35" t="str">
        <f t="shared" si="66"/>
        <v/>
      </c>
      <c r="AO72" s="40" t="str">
        <f t="shared" si="67"/>
        <v/>
      </c>
      <c r="AQ72" s="9">
        <v>70</v>
      </c>
      <c r="AR72" s="47" t="str">
        <f>IF(AS72="","",AS72&amp;"@"&amp;COUNTIF(AS$3:AS72,AS72))</f>
        <v/>
      </c>
      <c r="AS72" s="47" t="str">
        <f t="shared" si="80"/>
        <v/>
      </c>
      <c r="AT72" s="47" t="str">
        <f t="shared" si="81"/>
        <v/>
      </c>
      <c r="AU72" s="49" t="str">
        <f t="shared" si="82"/>
        <v/>
      </c>
      <c r="AV72" s="52">
        <v>70</v>
      </c>
      <c r="AW72" s="47" t="str">
        <f>IF(AX72="","",AX72&amp;"@"&amp;COUNTIF(AX$3:AX72,AX72))</f>
        <v/>
      </c>
      <c r="AX72" s="47" t="str">
        <f t="shared" si="68"/>
        <v/>
      </c>
      <c r="AY72" s="47" t="str">
        <f t="shared" si="69"/>
        <v/>
      </c>
      <c r="AZ72" s="47" t="str">
        <f t="shared" si="70"/>
        <v/>
      </c>
      <c r="BA72" s="52">
        <v>70</v>
      </c>
      <c r="BB72" s="47" t="str">
        <f>IF(BC72="","",BC72&amp;"@"&amp;COUNTIF(BC$3:BC72,BC72))</f>
        <v/>
      </c>
      <c r="BC72" s="47" t="str">
        <f t="shared" si="71"/>
        <v/>
      </c>
      <c r="BD72" s="47" t="str">
        <f t="shared" si="72"/>
        <v/>
      </c>
      <c r="BE72" s="47" t="str">
        <f t="shared" si="73"/>
        <v/>
      </c>
      <c r="BF72" s="52">
        <v>70</v>
      </c>
      <c r="BG72" s="47" t="str">
        <f>IF(BH72="","",BH72&amp;"@"&amp;COUNTIF(BH$3:BH72,BH72))</f>
        <v/>
      </c>
      <c r="BH72" s="47" t="str">
        <f t="shared" si="74"/>
        <v/>
      </c>
      <c r="BI72" s="47" t="str">
        <f t="shared" si="75"/>
        <v/>
      </c>
      <c r="BJ72" s="47" t="str">
        <f t="shared" si="76"/>
        <v/>
      </c>
    </row>
    <row r="73" spans="2:62" ht="35.1" customHeight="1" x14ac:dyDescent="0.15">
      <c r="B73" s="65"/>
      <c r="C73" s="66"/>
      <c r="D73" s="84"/>
      <c r="E73" s="67"/>
      <c r="I73" s="91" t="str">
        <f>IF(J73="","",COUNT(J$3:J73))</f>
        <v/>
      </c>
      <c r="J73" s="92" t="str">
        <f t="shared" si="51"/>
        <v/>
      </c>
      <c r="K73" s="104" t="str">
        <f>IFERROR(IF(J73="",IF(COUNT(N$3:N$1048576)=COUNT(N$3:N73),IF(N73="","",INDEX(J$3:J73,MATCH(MAX(I$3:I73),I$3:I73,0),0)),INDEX(J$3:J73,MATCH(MAX(I$3:I73),I$3:I73,0),0)),J73),"")</f>
        <v/>
      </c>
      <c r="L73" s="102" t="str">
        <f>IF(M73="","",COUNT(M$3:M73))</f>
        <v/>
      </c>
      <c r="M73" s="91" t="str">
        <f t="shared" si="52"/>
        <v/>
      </c>
      <c r="N73" s="105" t="str">
        <f>IFERROR(IF(COUNTA($B73:$E73)=0,"",IF(M73="",INDEX(M$3:M73,MATCH(MAX(L$3:L73),L$3:L73,0),0),M73)),"")</f>
        <v/>
      </c>
      <c r="O73" s="91" t="str">
        <f>IF(P73="","",COUNT(P$3:P73))</f>
        <v/>
      </c>
      <c r="P73" s="109" t="str">
        <f t="shared" si="53"/>
        <v/>
      </c>
      <c r="Q73" s="105" t="str">
        <f>IFERROR(IF(N73="","",IF(P73="",IF(AND(C73="",D73="",E73&lt;&gt;""),INDEX(P$3:P73,MATCH(MAX(O$3:O73),O$3:O73,0),0),IF(AND(N73&lt;&gt;"",P73=""),0,"")),P73)),"")</f>
        <v/>
      </c>
      <c r="R73" s="111" t="str">
        <f t="shared" si="77"/>
        <v/>
      </c>
      <c r="S73" s="106" t="str">
        <f t="shared" si="54"/>
        <v/>
      </c>
      <c r="U73" s="36" t="str">
        <f t="shared" si="55"/>
        <v/>
      </c>
      <c r="V73" s="45" t="str">
        <f t="shared" si="78"/>
        <v/>
      </c>
      <c r="W73" s="42" t="str">
        <f>IF(V73="","",RANK(V73,V$3:V$1048576,1)+COUNTIF(V$3:V73,V73)-1)</f>
        <v/>
      </c>
      <c r="X73" s="1" t="str">
        <f t="shared" si="79"/>
        <v/>
      </c>
      <c r="Y73" s="35" t="str">
        <f t="shared" si="56"/>
        <v/>
      </c>
      <c r="Z73" s="40" t="str">
        <f t="shared" si="57"/>
        <v/>
      </c>
      <c r="AA73" s="45" t="str">
        <f t="shared" si="58"/>
        <v/>
      </c>
      <c r="AB73" s="42" t="str">
        <f>IF(AA73="","",RANK(AA73,AA$3:AA$1048576,1)+COUNTIF(AA$3:AA73,AA73)-1)</f>
        <v/>
      </c>
      <c r="AC73" s="1" t="str">
        <f t="shared" si="59"/>
        <v/>
      </c>
      <c r="AD73" s="35" t="str">
        <f t="shared" si="60"/>
        <v/>
      </c>
      <c r="AE73" s="40" t="str">
        <f t="shared" si="61"/>
        <v/>
      </c>
      <c r="AF73" s="45" t="str">
        <f t="shared" si="58"/>
        <v/>
      </c>
      <c r="AG73" s="42" t="str">
        <f>IF(AF73="","",RANK(AF73,AF$3:AF$1048576,1)+COUNTIF(AF$3:AF73,AF73)-1)</f>
        <v/>
      </c>
      <c r="AH73" s="1" t="str">
        <f t="shared" si="62"/>
        <v/>
      </c>
      <c r="AI73" s="35" t="str">
        <f t="shared" si="63"/>
        <v/>
      </c>
      <c r="AJ73" s="40" t="str">
        <f t="shared" si="64"/>
        <v/>
      </c>
      <c r="AK73" s="45" t="str">
        <f t="shared" si="58"/>
        <v/>
      </c>
      <c r="AL73" s="42" t="str">
        <f>IF(AK73="","",RANK(AK73,AK$3:AK$1048576,1)+COUNTIF(AK$3:AK73,AK73)-1)</f>
        <v/>
      </c>
      <c r="AM73" s="1" t="str">
        <f t="shared" si="65"/>
        <v/>
      </c>
      <c r="AN73" s="35" t="str">
        <f t="shared" si="66"/>
        <v/>
      </c>
      <c r="AO73" s="40" t="str">
        <f t="shared" si="67"/>
        <v/>
      </c>
      <c r="AQ73" s="9">
        <v>71</v>
      </c>
      <c r="AR73" s="47" t="str">
        <f>IF(AS73="","",AS73&amp;"@"&amp;COUNTIF(AS$3:AS73,AS73))</f>
        <v/>
      </c>
      <c r="AS73" s="47" t="str">
        <f t="shared" si="80"/>
        <v/>
      </c>
      <c r="AT73" s="47" t="str">
        <f t="shared" si="81"/>
        <v/>
      </c>
      <c r="AU73" s="49" t="str">
        <f t="shared" si="82"/>
        <v/>
      </c>
      <c r="AV73" s="52">
        <v>71</v>
      </c>
      <c r="AW73" s="47" t="str">
        <f>IF(AX73="","",AX73&amp;"@"&amp;COUNTIF(AX$3:AX73,AX73))</f>
        <v/>
      </c>
      <c r="AX73" s="47" t="str">
        <f t="shared" si="68"/>
        <v/>
      </c>
      <c r="AY73" s="47" t="str">
        <f t="shared" si="69"/>
        <v/>
      </c>
      <c r="AZ73" s="47" t="str">
        <f t="shared" si="70"/>
        <v/>
      </c>
      <c r="BA73" s="52">
        <v>71</v>
      </c>
      <c r="BB73" s="47" t="str">
        <f>IF(BC73="","",BC73&amp;"@"&amp;COUNTIF(BC$3:BC73,BC73))</f>
        <v/>
      </c>
      <c r="BC73" s="47" t="str">
        <f t="shared" si="71"/>
        <v/>
      </c>
      <c r="BD73" s="47" t="str">
        <f t="shared" si="72"/>
        <v/>
      </c>
      <c r="BE73" s="47" t="str">
        <f t="shared" si="73"/>
        <v/>
      </c>
      <c r="BF73" s="52">
        <v>71</v>
      </c>
      <c r="BG73" s="47" t="str">
        <f>IF(BH73="","",BH73&amp;"@"&amp;COUNTIF(BH$3:BH73,BH73))</f>
        <v/>
      </c>
      <c r="BH73" s="47" t="str">
        <f t="shared" si="74"/>
        <v/>
      </c>
      <c r="BI73" s="47" t="str">
        <f t="shared" si="75"/>
        <v/>
      </c>
      <c r="BJ73" s="47" t="str">
        <f t="shared" si="76"/>
        <v/>
      </c>
    </row>
    <row r="74" spans="2:62" ht="35.1" customHeight="1" x14ac:dyDescent="0.15">
      <c r="B74" s="65"/>
      <c r="C74" s="66"/>
      <c r="D74" s="84"/>
      <c r="E74" s="67"/>
      <c r="I74" s="91" t="str">
        <f>IF(J74="","",COUNT(J$3:J74))</f>
        <v/>
      </c>
      <c r="J74" s="92" t="str">
        <f t="shared" si="51"/>
        <v/>
      </c>
      <c r="K74" s="104" t="str">
        <f>IFERROR(IF(J74="",IF(COUNT(N$3:N$1048576)=COUNT(N$3:N74),IF(N74="","",INDEX(J$3:J74,MATCH(MAX(I$3:I74),I$3:I74,0),0)),INDEX(J$3:J74,MATCH(MAX(I$3:I74),I$3:I74,0),0)),J74),"")</f>
        <v/>
      </c>
      <c r="L74" s="102" t="str">
        <f>IF(M74="","",COUNT(M$3:M74))</f>
        <v/>
      </c>
      <c r="M74" s="91" t="str">
        <f t="shared" si="52"/>
        <v/>
      </c>
      <c r="N74" s="105" t="str">
        <f>IFERROR(IF(COUNTA($B74:$E74)=0,"",IF(M74="",INDEX(M$3:M74,MATCH(MAX(L$3:L74),L$3:L74,0),0),M74)),"")</f>
        <v/>
      </c>
      <c r="O74" s="91" t="str">
        <f>IF(P74="","",COUNT(P$3:P74))</f>
        <v/>
      </c>
      <c r="P74" s="109" t="str">
        <f t="shared" si="53"/>
        <v/>
      </c>
      <c r="Q74" s="105" t="str">
        <f>IFERROR(IF(N74="","",IF(P74="",IF(AND(C74="",D74="",E74&lt;&gt;""),INDEX(P$3:P74,MATCH(MAX(O$3:O74),O$3:O74,0),0),IF(AND(N74&lt;&gt;"",P74=""),0,"")),P74)),"")</f>
        <v/>
      </c>
      <c r="R74" s="111" t="str">
        <f t="shared" si="77"/>
        <v/>
      </c>
      <c r="S74" s="106" t="str">
        <f t="shared" si="54"/>
        <v/>
      </c>
      <c r="U74" s="36" t="str">
        <f t="shared" si="55"/>
        <v/>
      </c>
      <c r="V74" s="45" t="str">
        <f t="shared" si="78"/>
        <v/>
      </c>
      <c r="W74" s="42" t="str">
        <f>IF(V74="","",RANK(V74,V$3:V$1048576,1)+COUNTIF(V$3:V74,V74)-1)</f>
        <v/>
      </c>
      <c r="X74" s="1" t="str">
        <f t="shared" si="79"/>
        <v/>
      </c>
      <c r="Y74" s="35" t="str">
        <f t="shared" si="56"/>
        <v/>
      </c>
      <c r="Z74" s="40" t="str">
        <f t="shared" si="57"/>
        <v/>
      </c>
      <c r="AA74" s="45" t="str">
        <f t="shared" si="58"/>
        <v/>
      </c>
      <c r="AB74" s="42" t="str">
        <f>IF(AA74="","",RANK(AA74,AA$3:AA$1048576,1)+COUNTIF(AA$3:AA74,AA74)-1)</f>
        <v/>
      </c>
      <c r="AC74" s="1" t="str">
        <f t="shared" si="59"/>
        <v/>
      </c>
      <c r="AD74" s="35" t="str">
        <f t="shared" si="60"/>
        <v/>
      </c>
      <c r="AE74" s="40" t="str">
        <f t="shared" si="61"/>
        <v/>
      </c>
      <c r="AF74" s="45" t="str">
        <f t="shared" si="58"/>
        <v/>
      </c>
      <c r="AG74" s="42" t="str">
        <f>IF(AF74="","",RANK(AF74,AF$3:AF$1048576,1)+COUNTIF(AF$3:AF74,AF74)-1)</f>
        <v/>
      </c>
      <c r="AH74" s="1" t="str">
        <f t="shared" si="62"/>
        <v/>
      </c>
      <c r="AI74" s="35" t="str">
        <f t="shared" si="63"/>
        <v/>
      </c>
      <c r="AJ74" s="40" t="str">
        <f t="shared" si="64"/>
        <v/>
      </c>
      <c r="AK74" s="45" t="str">
        <f t="shared" si="58"/>
        <v/>
      </c>
      <c r="AL74" s="42" t="str">
        <f>IF(AK74="","",RANK(AK74,AK$3:AK$1048576,1)+COUNTIF(AK$3:AK74,AK74)-1)</f>
        <v/>
      </c>
      <c r="AM74" s="1" t="str">
        <f t="shared" si="65"/>
        <v/>
      </c>
      <c r="AN74" s="35" t="str">
        <f t="shared" si="66"/>
        <v/>
      </c>
      <c r="AO74" s="40" t="str">
        <f t="shared" si="67"/>
        <v/>
      </c>
      <c r="AQ74" s="9">
        <v>72</v>
      </c>
      <c r="AR74" s="47" t="str">
        <f>IF(AS74="","",AS74&amp;"@"&amp;COUNTIF(AS$3:AS74,AS74))</f>
        <v/>
      </c>
      <c r="AS74" s="47" t="str">
        <f t="shared" si="80"/>
        <v/>
      </c>
      <c r="AT74" s="47" t="str">
        <f t="shared" si="81"/>
        <v/>
      </c>
      <c r="AU74" s="49" t="str">
        <f t="shared" si="82"/>
        <v/>
      </c>
      <c r="AV74" s="52">
        <v>72</v>
      </c>
      <c r="AW74" s="47" t="str">
        <f>IF(AX74="","",AX74&amp;"@"&amp;COUNTIF(AX$3:AX74,AX74))</f>
        <v/>
      </c>
      <c r="AX74" s="47" t="str">
        <f t="shared" si="68"/>
        <v/>
      </c>
      <c r="AY74" s="47" t="str">
        <f t="shared" si="69"/>
        <v/>
      </c>
      <c r="AZ74" s="47" t="str">
        <f t="shared" si="70"/>
        <v/>
      </c>
      <c r="BA74" s="52">
        <v>72</v>
      </c>
      <c r="BB74" s="47" t="str">
        <f>IF(BC74="","",BC74&amp;"@"&amp;COUNTIF(BC$3:BC74,BC74))</f>
        <v/>
      </c>
      <c r="BC74" s="47" t="str">
        <f t="shared" si="71"/>
        <v/>
      </c>
      <c r="BD74" s="47" t="str">
        <f t="shared" si="72"/>
        <v/>
      </c>
      <c r="BE74" s="47" t="str">
        <f t="shared" si="73"/>
        <v/>
      </c>
      <c r="BF74" s="52">
        <v>72</v>
      </c>
      <c r="BG74" s="47" t="str">
        <f>IF(BH74="","",BH74&amp;"@"&amp;COUNTIF(BH$3:BH74,BH74))</f>
        <v/>
      </c>
      <c r="BH74" s="47" t="str">
        <f t="shared" si="74"/>
        <v/>
      </c>
      <c r="BI74" s="47" t="str">
        <f t="shared" si="75"/>
        <v/>
      </c>
      <c r="BJ74" s="47" t="str">
        <f t="shared" si="76"/>
        <v/>
      </c>
    </row>
    <row r="75" spans="2:62" ht="35.1" customHeight="1" x14ac:dyDescent="0.15">
      <c r="B75" s="65"/>
      <c r="C75" s="66"/>
      <c r="D75" s="84"/>
      <c r="E75" s="67"/>
      <c r="I75" s="91" t="str">
        <f>IF(J75="","",COUNT(J$3:J75))</f>
        <v/>
      </c>
      <c r="J75" s="92" t="str">
        <f t="shared" si="51"/>
        <v/>
      </c>
      <c r="K75" s="104" t="str">
        <f>IFERROR(IF(J75="",IF(COUNT(N$3:N$1048576)=COUNT(N$3:N75),IF(N75="","",INDEX(J$3:J75,MATCH(MAX(I$3:I75),I$3:I75,0),0)),INDEX(J$3:J75,MATCH(MAX(I$3:I75),I$3:I75,0),0)),J75),"")</f>
        <v/>
      </c>
      <c r="L75" s="102" t="str">
        <f>IF(M75="","",COUNT(M$3:M75))</f>
        <v/>
      </c>
      <c r="M75" s="91" t="str">
        <f t="shared" si="52"/>
        <v/>
      </c>
      <c r="N75" s="105" t="str">
        <f>IFERROR(IF(COUNTA($B75:$E75)=0,"",IF(M75="",INDEX(M$3:M75,MATCH(MAX(L$3:L75),L$3:L75,0),0),M75)),"")</f>
        <v/>
      </c>
      <c r="O75" s="91" t="str">
        <f>IF(P75="","",COUNT(P$3:P75))</f>
        <v/>
      </c>
      <c r="P75" s="109" t="str">
        <f t="shared" si="53"/>
        <v/>
      </c>
      <c r="Q75" s="105" t="str">
        <f>IFERROR(IF(N75="","",IF(P75="",IF(AND(C75="",D75="",E75&lt;&gt;""),INDEX(P$3:P75,MATCH(MAX(O$3:O75),O$3:O75,0),0),IF(AND(N75&lt;&gt;"",P75=""),0,"")),P75)),"")</f>
        <v/>
      </c>
      <c r="R75" s="111" t="str">
        <f t="shared" si="77"/>
        <v/>
      </c>
      <c r="S75" s="106" t="str">
        <f t="shared" si="54"/>
        <v/>
      </c>
      <c r="U75" s="36" t="str">
        <f t="shared" si="55"/>
        <v/>
      </c>
      <c r="V75" s="45" t="str">
        <f t="shared" si="78"/>
        <v/>
      </c>
      <c r="W75" s="42" t="str">
        <f>IF(V75="","",RANK(V75,V$3:V$1048576,1)+COUNTIF(V$3:V75,V75)-1)</f>
        <v/>
      </c>
      <c r="X75" s="1" t="str">
        <f t="shared" si="79"/>
        <v/>
      </c>
      <c r="Y75" s="35" t="str">
        <f t="shared" si="56"/>
        <v/>
      </c>
      <c r="Z75" s="40" t="str">
        <f t="shared" si="57"/>
        <v/>
      </c>
      <c r="AA75" s="45" t="str">
        <f t="shared" si="58"/>
        <v/>
      </c>
      <c r="AB75" s="42" t="str">
        <f>IF(AA75="","",RANK(AA75,AA$3:AA$1048576,1)+COUNTIF(AA$3:AA75,AA75)-1)</f>
        <v/>
      </c>
      <c r="AC75" s="1" t="str">
        <f t="shared" si="59"/>
        <v/>
      </c>
      <c r="AD75" s="35" t="str">
        <f t="shared" si="60"/>
        <v/>
      </c>
      <c r="AE75" s="40" t="str">
        <f t="shared" si="61"/>
        <v/>
      </c>
      <c r="AF75" s="45" t="str">
        <f t="shared" si="58"/>
        <v/>
      </c>
      <c r="AG75" s="42" t="str">
        <f>IF(AF75="","",RANK(AF75,AF$3:AF$1048576,1)+COUNTIF(AF$3:AF75,AF75)-1)</f>
        <v/>
      </c>
      <c r="AH75" s="1" t="str">
        <f t="shared" si="62"/>
        <v/>
      </c>
      <c r="AI75" s="35" t="str">
        <f t="shared" si="63"/>
        <v/>
      </c>
      <c r="AJ75" s="40" t="str">
        <f t="shared" si="64"/>
        <v/>
      </c>
      <c r="AK75" s="45" t="str">
        <f t="shared" si="58"/>
        <v/>
      </c>
      <c r="AL75" s="42" t="str">
        <f>IF(AK75="","",RANK(AK75,AK$3:AK$1048576,1)+COUNTIF(AK$3:AK75,AK75)-1)</f>
        <v/>
      </c>
      <c r="AM75" s="1" t="str">
        <f t="shared" si="65"/>
        <v/>
      </c>
      <c r="AN75" s="35" t="str">
        <f t="shared" si="66"/>
        <v/>
      </c>
      <c r="AO75" s="40" t="str">
        <f t="shared" si="67"/>
        <v/>
      </c>
      <c r="AQ75" s="9">
        <v>73</v>
      </c>
      <c r="AR75" s="47" t="str">
        <f>IF(AS75="","",AS75&amp;"@"&amp;COUNTIF(AS$3:AS75,AS75))</f>
        <v/>
      </c>
      <c r="AS75" s="47" t="str">
        <f t="shared" si="80"/>
        <v/>
      </c>
      <c r="AT75" s="47" t="str">
        <f t="shared" si="81"/>
        <v/>
      </c>
      <c r="AU75" s="49" t="str">
        <f t="shared" si="82"/>
        <v/>
      </c>
      <c r="AV75" s="52">
        <v>73</v>
      </c>
      <c r="AW75" s="47" t="str">
        <f>IF(AX75="","",AX75&amp;"@"&amp;COUNTIF(AX$3:AX75,AX75))</f>
        <v/>
      </c>
      <c r="AX75" s="47" t="str">
        <f t="shared" si="68"/>
        <v/>
      </c>
      <c r="AY75" s="47" t="str">
        <f t="shared" si="69"/>
        <v/>
      </c>
      <c r="AZ75" s="47" t="str">
        <f t="shared" si="70"/>
        <v/>
      </c>
      <c r="BA75" s="52">
        <v>73</v>
      </c>
      <c r="BB75" s="47" t="str">
        <f>IF(BC75="","",BC75&amp;"@"&amp;COUNTIF(BC$3:BC75,BC75))</f>
        <v/>
      </c>
      <c r="BC75" s="47" t="str">
        <f t="shared" si="71"/>
        <v/>
      </c>
      <c r="BD75" s="47" t="str">
        <f t="shared" si="72"/>
        <v/>
      </c>
      <c r="BE75" s="47" t="str">
        <f t="shared" si="73"/>
        <v/>
      </c>
      <c r="BF75" s="52">
        <v>73</v>
      </c>
      <c r="BG75" s="47" t="str">
        <f>IF(BH75="","",BH75&amp;"@"&amp;COUNTIF(BH$3:BH75,BH75))</f>
        <v/>
      </c>
      <c r="BH75" s="47" t="str">
        <f t="shared" si="74"/>
        <v/>
      </c>
      <c r="BI75" s="47" t="str">
        <f t="shared" si="75"/>
        <v/>
      </c>
      <c r="BJ75" s="47" t="str">
        <f t="shared" si="76"/>
        <v/>
      </c>
    </row>
    <row r="76" spans="2:62" ht="35.1" customHeight="1" x14ac:dyDescent="0.15">
      <c r="B76" s="65"/>
      <c r="C76" s="66"/>
      <c r="D76" s="84"/>
      <c r="E76" s="67"/>
      <c r="I76" s="91" t="str">
        <f>IF(J76="","",COUNT(J$3:J76))</f>
        <v/>
      </c>
      <c r="J76" s="92" t="str">
        <f t="shared" si="51"/>
        <v/>
      </c>
      <c r="K76" s="104" t="str">
        <f>IFERROR(IF(J76="",IF(COUNT(N$3:N$1048576)=COUNT(N$3:N76),IF(N76="","",INDEX(J$3:J76,MATCH(MAX(I$3:I76),I$3:I76,0),0)),INDEX(J$3:J76,MATCH(MAX(I$3:I76),I$3:I76,0),0)),J76),"")</f>
        <v/>
      </c>
      <c r="L76" s="102" t="str">
        <f>IF(M76="","",COUNT(M$3:M76))</f>
        <v/>
      </c>
      <c r="M76" s="91" t="str">
        <f t="shared" si="52"/>
        <v/>
      </c>
      <c r="N76" s="105" t="str">
        <f>IFERROR(IF(COUNTA($B76:$E76)=0,"",IF(M76="",INDEX(M$3:M76,MATCH(MAX(L$3:L76),L$3:L76,0),0),M76)),"")</f>
        <v/>
      </c>
      <c r="O76" s="91" t="str">
        <f>IF(P76="","",COUNT(P$3:P76))</f>
        <v/>
      </c>
      <c r="P76" s="109" t="str">
        <f t="shared" si="53"/>
        <v/>
      </c>
      <c r="Q76" s="105" t="str">
        <f>IFERROR(IF(N76="","",IF(P76="",IF(AND(C76="",D76="",E76&lt;&gt;""),INDEX(P$3:P76,MATCH(MAX(O$3:O76),O$3:O76,0),0),IF(AND(N76&lt;&gt;"",P76=""),0,"")),P76)),"")</f>
        <v/>
      </c>
      <c r="R76" s="111" t="str">
        <f t="shared" si="77"/>
        <v/>
      </c>
      <c r="S76" s="106" t="str">
        <f t="shared" si="54"/>
        <v/>
      </c>
      <c r="U76" s="36" t="str">
        <f t="shared" si="55"/>
        <v/>
      </c>
      <c r="V76" s="45" t="str">
        <f t="shared" si="78"/>
        <v/>
      </c>
      <c r="W76" s="42" t="str">
        <f>IF(V76="","",RANK(V76,V$3:V$1048576,1)+COUNTIF(V$3:V76,V76)-1)</f>
        <v/>
      </c>
      <c r="X76" s="1" t="str">
        <f t="shared" si="79"/>
        <v/>
      </c>
      <c r="Y76" s="35" t="str">
        <f t="shared" si="56"/>
        <v/>
      </c>
      <c r="Z76" s="40" t="str">
        <f t="shared" si="57"/>
        <v/>
      </c>
      <c r="AA76" s="45" t="str">
        <f t="shared" si="58"/>
        <v/>
      </c>
      <c r="AB76" s="42" t="str">
        <f>IF(AA76="","",RANK(AA76,AA$3:AA$1048576,1)+COUNTIF(AA$3:AA76,AA76)-1)</f>
        <v/>
      </c>
      <c r="AC76" s="1" t="str">
        <f t="shared" si="59"/>
        <v/>
      </c>
      <c r="AD76" s="35" t="str">
        <f t="shared" si="60"/>
        <v/>
      </c>
      <c r="AE76" s="40" t="str">
        <f t="shared" si="61"/>
        <v/>
      </c>
      <c r="AF76" s="45" t="str">
        <f t="shared" si="58"/>
        <v/>
      </c>
      <c r="AG76" s="42" t="str">
        <f>IF(AF76="","",RANK(AF76,AF$3:AF$1048576,1)+COUNTIF(AF$3:AF76,AF76)-1)</f>
        <v/>
      </c>
      <c r="AH76" s="1" t="str">
        <f t="shared" si="62"/>
        <v/>
      </c>
      <c r="AI76" s="35" t="str">
        <f t="shared" si="63"/>
        <v/>
      </c>
      <c r="AJ76" s="40" t="str">
        <f t="shared" si="64"/>
        <v/>
      </c>
      <c r="AK76" s="45" t="str">
        <f t="shared" si="58"/>
        <v/>
      </c>
      <c r="AL76" s="42" t="str">
        <f>IF(AK76="","",RANK(AK76,AK$3:AK$1048576,1)+COUNTIF(AK$3:AK76,AK76)-1)</f>
        <v/>
      </c>
      <c r="AM76" s="1" t="str">
        <f t="shared" si="65"/>
        <v/>
      </c>
      <c r="AN76" s="35" t="str">
        <f t="shared" si="66"/>
        <v/>
      </c>
      <c r="AO76" s="40" t="str">
        <f t="shared" si="67"/>
        <v/>
      </c>
      <c r="AQ76" s="9">
        <v>74</v>
      </c>
      <c r="AR76" s="47" t="str">
        <f>IF(AS76="","",AS76&amp;"@"&amp;COUNTIF(AS$3:AS76,AS76))</f>
        <v/>
      </c>
      <c r="AS76" s="47" t="str">
        <f t="shared" si="80"/>
        <v/>
      </c>
      <c r="AT76" s="47" t="str">
        <f t="shared" si="81"/>
        <v/>
      </c>
      <c r="AU76" s="49" t="str">
        <f t="shared" si="82"/>
        <v/>
      </c>
      <c r="AV76" s="52">
        <v>74</v>
      </c>
      <c r="AW76" s="47" t="str">
        <f>IF(AX76="","",AX76&amp;"@"&amp;COUNTIF(AX$3:AX76,AX76))</f>
        <v/>
      </c>
      <c r="AX76" s="47" t="str">
        <f t="shared" si="68"/>
        <v/>
      </c>
      <c r="AY76" s="47" t="str">
        <f t="shared" si="69"/>
        <v/>
      </c>
      <c r="AZ76" s="47" t="str">
        <f t="shared" si="70"/>
        <v/>
      </c>
      <c r="BA76" s="52">
        <v>74</v>
      </c>
      <c r="BB76" s="47" t="str">
        <f>IF(BC76="","",BC76&amp;"@"&amp;COUNTIF(BC$3:BC76,BC76))</f>
        <v/>
      </c>
      <c r="BC76" s="47" t="str">
        <f t="shared" si="71"/>
        <v/>
      </c>
      <c r="BD76" s="47" t="str">
        <f t="shared" si="72"/>
        <v/>
      </c>
      <c r="BE76" s="47" t="str">
        <f t="shared" si="73"/>
        <v/>
      </c>
      <c r="BF76" s="52">
        <v>74</v>
      </c>
      <c r="BG76" s="47" t="str">
        <f>IF(BH76="","",BH76&amp;"@"&amp;COUNTIF(BH$3:BH76,BH76))</f>
        <v/>
      </c>
      <c r="BH76" s="47" t="str">
        <f t="shared" si="74"/>
        <v/>
      </c>
      <c r="BI76" s="47" t="str">
        <f t="shared" si="75"/>
        <v/>
      </c>
      <c r="BJ76" s="47" t="str">
        <f t="shared" si="76"/>
        <v/>
      </c>
    </row>
    <row r="77" spans="2:62" ht="35.1" customHeight="1" x14ac:dyDescent="0.15">
      <c r="B77" s="65"/>
      <c r="C77" s="66"/>
      <c r="D77" s="84"/>
      <c r="E77" s="67"/>
      <c r="I77" s="91" t="str">
        <f>IF(J77="","",COUNT(J$3:J77))</f>
        <v/>
      </c>
      <c r="J77" s="92" t="str">
        <f t="shared" si="51"/>
        <v/>
      </c>
      <c r="K77" s="104" t="str">
        <f>IFERROR(IF(J77="",IF(COUNT(N$3:N$1048576)=COUNT(N$3:N77),IF(N77="","",INDEX(J$3:J77,MATCH(MAX(I$3:I77),I$3:I77,0),0)),INDEX(J$3:J77,MATCH(MAX(I$3:I77),I$3:I77,0),0)),J77),"")</f>
        <v/>
      </c>
      <c r="L77" s="102" t="str">
        <f>IF(M77="","",COUNT(M$3:M77))</f>
        <v/>
      </c>
      <c r="M77" s="91" t="str">
        <f t="shared" si="52"/>
        <v/>
      </c>
      <c r="N77" s="105" t="str">
        <f>IFERROR(IF(COUNTA($B77:$E77)=0,"",IF(M77="",INDEX(M$3:M77,MATCH(MAX(L$3:L77),L$3:L77,0),0),M77)),"")</f>
        <v/>
      </c>
      <c r="O77" s="91" t="str">
        <f>IF(P77="","",COUNT(P$3:P77))</f>
        <v/>
      </c>
      <c r="P77" s="109" t="str">
        <f t="shared" si="53"/>
        <v/>
      </c>
      <c r="Q77" s="105" t="str">
        <f>IFERROR(IF(N77="","",IF(P77="",IF(AND(C77="",D77="",E77&lt;&gt;""),INDEX(P$3:P77,MATCH(MAX(O$3:O77),O$3:O77,0),0),IF(AND(N77&lt;&gt;"",P77=""),0,"")),P77)),"")</f>
        <v/>
      </c>
      <c r="R77" s="111" t="str">
        <f t="shared" si="77"/>
        <v/>
      </c>
      <c r="S77" s="106" t="str">
        <f t="shared" si="54"/>
        <v/>
      </c>
      <c r="U77" s="36" t="str">
        <f t="shared" si="55"/>
        <v/>
      </c>
      <c r="V77" s="45" t="str">
        <f t="shared" si="78"/>
        <v/>
      </c>
      <c r="W77" s="42" t="str">
        <f>IF(V77="","",RANK(V77,V$3:V$1048576,1)+COUNTIF(V$3:V77,V77)-1)</f>
        <v/>
      </c>
      <c r="X77" s="1" t="str">
        <f t="shared" si="79"/>
        <v/>
      </c>
      <c r="Y77" s="35" t="str">
        <f t="shared" si="56"/>
        <v/>
      </c>
      <c r="Z77" s="40" t="str">
        <f t="shared" si="57"/>
        <v/>
      </c>
      <c r="AA77" s="45" t="str">
        <f t="shared" si="58"/>
        <v/>
      </c>
      <c r="AB77" s="42" t="str">
        <f>IF(AA77="","",RANK(AA77,AA$3:AA$1048576,1)+COUNTIF(AA$3:AA77,AA77)-1)</f>
        <v/>
      </c>
      <c r="AC77" s="1" t="str">
        <f t="shared" si="59"/>
        <v/>
      </c>
      <c r="AD77" s="35" t="str">
        <f t="shared" si="60"/>
        <v/>
      </c>
      <c r="AE77" s="40" t="str">
        <f t="shared" si="61"/>
        <v/>
      </c>
      <c r="AF77" s="45" t="str">
        <f t="shared" si="58"/>
        <v/>
      </c>
      <c r="AG77" s="42" t="str">
        <f>IF(AF77="","",RANK(AF77,AF$3:AF$1048576,1)+COUNTIF(AF$3:AF77,AF77)-1)</f>
        <v/>
      </c>
      <c r="AH77" s="1" t="str">
        <f t="shared" si="62"/>
        <v/>
      </c>
      <c r="AI77" s="35" t="str">
        <f t="shared" si="63"/>
        <v/>
      </c>
      <c r="AJ77" s="40" t="str">
        <f t="shared" si="64"/>
        <v/>
      </c>
      <c r="AK77" s="45" t="str">
        <f t="shared" si="58"/>
        <v/>
      </c>
      <c r="AL77" s="42" t="str">
        <f>IF(AK77="","",RANK(AK77,AK$3:AK$1048576,1)+COUNTIF(AK$3:AK77,AK77)-1)</f>
        <v/>
      </c>
      <c r="AM77" s="1" t="str">
        <f t="shared" si="65"/>
        <v/>
      </c>
      <c r="AN77" s="35" t="str">
        <f t="shared" si="66"/>
        <v/>
      </c>
      <c r="AO77" s="40" t="str">
        <f t="shared" si="67"/>
        <v/>
      </c>
      <c r="AQ77" s="9">
        <v>75</v>
      </c>
      <c r="AR77" s="47" t="str">
        <f>IF(AS77="","",AS77&amp;"@"&amp;COUNTIF(AS$3:AS77,AS77))</f>
        <v/>
      </c>
      <c r="AS77" s="47" t="str">
        <f t="shared" si="80"/>
        <v/>
      </c>
      <c r="AT77" s="47" t="str">
        <f t="shared" si="81"/>
        <v/>
      </c>
      <c r="AU77" s="49" t="str">
        <f t="shared" si="82"/>
        <v/>
      </c>
      <c r="AV77" s="52">
        <v>75</v>
      </c>
      <c r="AW77" s="47" t="str">
        <f>IF(AX77="","",AX77&amp;"@"&amp;COUNTIF(AX$3:AX77,AX77))</f>
        <v/>
      </c>
      <c r="AX77" s="47" t="str">
        <f t="shared" si="68"/>
        <v/>
      </c>
      <c r="AY77" s="47" t="str">
        <f t="shared" si="69"/>
        <v/>
      </c>
      <c r="AZ77" s="47" t="str">
        <f t="shared" si="70"/>
        <v/>
      </c>
      <c r="BA77" s="52">
        <v>75</v>
      </c>
      <c r="BB77" s="47" t="str">
        <f>IF(BC77="","",BC77&amp;"@"&amp;COUNTIF(BC$3:BC77,BC77))</f>
        <v/>
      </c>
      <c r="BC77" s="47" t="str">
        <f t="shared" si="71"/>
        <v/>
      </c>
      <c r="BD77" s="47" t="str">
        <f t="shared" si="72"/>
        <v/>
      </c>
      <c r="BE77" s="47" t="str">
        <f t="shared" si="73"/>
        <v/>
      </c>
      <c r="BF77" s="52">
        <v>75</v>
      </c>
      <c r="BG77" s="47" t="str">
        <f>IF(BH77="","",BH77&amp;"@"&amp;COUNTIF(BH$3:BH77,BH77))</f>
        <v/>
      </c>
      <c r="BH77" s="47" t="str">
        <f t="shared" si="74"/>
        <v/>
      </c>
      <c r="BI77" s="47" t="str">
        <f t="shared" si="75"/>
        <v/>
      </c>
      <c r="BJ77" s="47" t="str">
        <f t="shared" si="76"/>
        <v/>
      </c>
    </row>
    <row r="78" spans="2:62" ht="35.1" customHeight="1" x14ac:dyDescent="0.15">
      <c r="B78" s="65"/>
      <c r="C78" s="66"/>
      <c r="D78" s="84"/>
      <c r="E78" s="67"/>
      <c r="I78" s="91" t="str">
        <f>IF(J78="","",COUNT(J$3:J78))</f>
        <v/>
      </c>
      <c r="J78" s="92" t="str">
        <f t="shared" si="51"/>
        <v/>
      </c>
      <c r="K78" s="104" t="str">
        <f>IFERROR(IF(J78="",IF(COUNT(N$3:N$1048576)=COUNT(N$3:N78),IF(N78="","",INDEX(J$3:J78,MATCH(MAX(I$3:I78),I$3:I78,0),0)),INDEX(J$3:J78,MATCH(MAX(I$3:I78),I$3:I78,0),0)),J78),"")</f>
        <v/>
      </c>
      <c r="L78" s="102" t="str">
        <f>IF(M78="","",COUNT(M$3:M78))</f>
        <v/>
      </c>
      <c r="M78" s="91" t="str">
        <f t="shared" si="52"/>
        <v/>
      </c>
      <c r="N78" s="105" t="str">
        <f>IFERROR(IF(COUNTA($B78:$E78)=0,"",IF(M78="",INDEX(M$3:M78,MATCH(MAX(L$3:L78),L$3:L78,0),0),M78)),"")</f>
        <v/>
      </c>
      <c r="O78" s="91" t="str">
        <f>IF(P78="","",COUNT(P$3:P78))</f>
        <v/>
      </c>
      <c r="P78" s="109" t="str">
        <f t="shared" si="53"/>
        <v/>
      </c>
      <c r="Q78" s="105" t="str">
        <f>IFERROR(IF(N78="","",IF(P78="",IF(AND(C78="",D78="",E78&lt;&gt;""),INDEX(P$3:P78,MATCH(MAX(O$3:O78),O$3:O78,0),0),IF(AND(N78&lt;&gt;"",P78=""),0,"")),P78)),"")</f>
        <v/>
      </c>
      <c r="R78" s="111" t="str">
        <f t="shared" si="77"/>
        <v/>
      </c>
      <c r="S78" s="106" t="str">
        <f t="shared" si="54"/>
        <v/>
      </c>
      <c r="U78" s="36" t="str">
        <f t="shared" si="55"/>
        <v/>
      </c>
      <c r="V78" s="45" t="str">
        <f t="shared" si="78"/>
        <v/>
      </c>
      <c r="W78" s="42" t="str">
        <f>IF(V78="","",RANK(V78,V$3:V$1048576,1)+COUNTIF(V$3:V78,V78)-1)</f>
        <v/>
      </c>
      <c r="X78" s="1" t="str">
        <f t="shared" si="79"/>
        <v/>
      </c>
      <c r="Y78" s="35" t="str">
        <f t="shared" si="56"/>
        <v/>
      </c>
      <c r="Z78" s="40" t="str">
        <f t="shared" si="57"/>
        <v/>
      </c>
      <c r="AA78" s="45" t="str">
        <f t="shared" si="58"/>
        <v/>
      </c>
      <c r="AB78" s="42" t="str">
        <f>IF(AA78="","",RANK(AA78,AA$3:AA$1048576,1)+COUNTIF(AA$3:AA78,AA78)-1)</f>
        <v/>
      </c>
      <c r="AC78" s="1" t="str">
        <f t="shared" si="59"/>
        <v/>
      </c>
      <c r="AD78" s="35" t="str">
        <f t="shared" si="60"/>
        <v/>
      </c>
      <c r="AE78" s="40" t="str">
        <f t="shared" si="61"/>
        <v/>
      </c>
      <c r="AF78" s="45" t="str">
        <f t="shared" si="58"/>
        <v/>
      </c>
      <c r="AG78" s="42" t="str">
        <f>IF(AF78="","",RANK(AF78,AF$3:AF$1048576,1)+COUNTIF(AF$3:AF78,AF78)-1)</f>
        <v/>
      </c>
      <c r="AH78" s="1" t="str">
        <f t="shared" si="62"/>
        <v/>
      </c>
      <c r="AI78" s="35" t="str">
        <f t="shared" si="63"/>
        <v/>
      </c>
      <c r="AJ78" s="40" t="str">
        <f t="shared" si="64"/>
        <v/>
      </c>
      <c r="AK78" s="45" t="str">
        <f t="shared" si="58"/>
        <v/>
      </c>
      <c r="AL78" s="42" t="str">
        <f>IF(AK78="","",RANK(AK78,AK$3:AK$1048576,1)+COUNTIF(AK$3:AK78,AK78)-1)</f>
        <v/>
      </c>
      <c r="AM78" s="1" t="str">
        <f t="shared" si="65"/>
        <v/>
      </c>
      <c r="AN78" s="35" t="str">
        <f t="shared" si="66"/>
        <v/>
      </c>
      <c r="AO78" s="40" t="str">
        <f t="shared" si="67"/>
        <v/>
      </c>
      <c r="AQ78" s="9">
        <v>76</v>
      </c>
      <c r="AR78" s="47" t="str">
        <f>IF(AS78="","",AS78&amp;"@"&amp;COUNTIF(AS$3:AS78,AS78))</f>
        <v/>
      </c>
      <c r="AS78" s="47" t="str">
        <f t="shared" si="80"/>
        <v/>
      </c>
      <c r="AT78" s="47" t="str">
        <f t="shared" si="81"/>
        <v/>
      </c>
      <c r="AU78" s="49" t="str">
        <f t="shared" si="82"/>
        <v/>
      </c>
      <c r="AV78" s="52">
        <v>76</v>
      </c>
      <c r="AW78" s="47" t="str">
        <f>IF(AX78="","",AX78&amp;"@"&amp;COUNTIF(AX$3:AX78,AX78))</f>
        <v/>
      </c>
      <c r="AX78" s="47" t="str">
        <f t="shared" si="68"/>
        <v/>
      </c>
      <c r="AY78" s="47" t="str">
        <f t="shared" si="69"/>
        <v/>
      </c>
      <c r="AZ78" s="47" t="str">
        <f t="shared" si="70"/>
        <v/>
      </c>
      <c r="BA78" s="52">
        <v>76</v>
      </c>
      <c r="BB78" s="47" t="str">
        <f>IF(BC78="","",BC78&amp;"@"&amp;COUNTIF(BC$3:BC78,BC78))</f>
        <v/>
      </c>
      <c r="BC78" s="47" t="str">
        <f t="shared" si="71"/>
        <v/>
      </c>
      <c r="BD78" s="47" t="str">
        <f t="shared" si="72"/>
        <v/>
      </c>
      <c r="BE78" s="47" t="str">
        <f t="shared" si="73"/>
        <v/>
      </c>
      <c r="BF78" s="52">
        <v>76</v>
      </c>
      <c r="BG78" s="47" t="str">
        <f>IF(BH78="","",BH78&amp;"@"&amp;COUNTIF(BH$3:BH78,BH78))</f>
        <v/>
      </c>
      <c r="BH78" s="47" t="str">
        <f t="shared" si="74"/>
        <v/>
      </c>
      <c r="BI78" s="47" t="str">
        <f t="shared" si="75"/>
        <v/>
      </c>
      <c r="BJ78" s="47" t="str">
        <f t="shared" si="76"/>
        <v/>
      </c>
    </row>
    <row r="79" spans="2:62" ht="35.1" customHeight="1" x14ac:dyDescent="0.15">
      <c r="B79" s="65"/>
      <c r="C79" s="66"/>
      <c r="D79" s="84"/>
      <c r="E79" s="67"/>
      <c r="I79" s="91" t="str">
        <f>IF(J79="","",COUNT(J$3:J79))</f>
        <v/>
      </c>
      <c r="J79" s="92" t="str">
        <f t="shared" si="51"/>
        <v/>
      </c>
      <c r="K79" s="104" t="str">
        <f>IFERROR(IF(J79="",IF(COUNT(N$3:N$1048576)=COUNT(N$3:N79),IF(N79="","",INDEX(J$3:J79,MATCH(MAX(I$3:I79),I$3:I79,0),0)),INDEX(J$3:J79,MATCH(MAX(I$3:I79),I$3:I79,0),0)),J79),"")</f>
        <v/>
      </c>
      <c r="L79" s="102" t="str">
        <f>IF(M79="","",COUNT(M$3:M79))</f>
        <v/>
      </c>
      <c r="M79" s="91" t="str">
        <f t="shared" si="52"/>
        <v/>
      </c>
      <c r="N79" s="105" t="str">
        <f>IFERROR(IF(COUNTA($B79:$E79)=0,"",IF(M79="",INDEX(M$3:M79,MATCH(MAX(L$3:L79),L$3:L79,0),0),M79)),"")</f>
        <v/>
      </c>
      <c r="O79" s="91" t="str">
        <f>IF(P79="","",COUNT(P$3:P79))</f>
        <v/>
      </c>
      <c r="P79" s="109" t="str">
        <f t="shared" si="53"/>
        <v/>
      </c>
      <c r="Q79" s="105" t="str">
        <f>IFERROR(IF(N79="","",IF(P79="",IF(AND(C79="",D79="",E79&lt;&gt;""),INDEX(P$3:P79,MATCH(MAX(O$3:O79),O$3:O79,0),0),IF(AND(N79&lt;&gt;"",P79=""),0,"")),P79)),"")</f>
        <v/>
      </c>
      <c r="R79" s="111" t="str">
        <f t="shared" si="77"/>
        <v/>
      </c>
      <c r="S79" s="106" t="str">
        <f t="shared" si="54"/>
        <v/>
      </c>
      <c r="U79" s="36" t="str">
        <f t="shared" si="55"/>
        <v/>
      </c>
      <c r="V79" s="45" t="str">
        <f t="shared" si="78"/>
        <v/>
      </c>
      <c r="W79" s="42" t="str">
        <f>IF(V79="","",RANK(V79,V$3:V$1048576,1)+COUNTIF(V$3:V79,V79)-1)</f>
        <v/>
      </c>
      <c r="X79" s="1" t="str">
        <f t="shared" si="79"/>
        <v/>
      </c>
      <c r="Y79" s="35" t="str">
        <f t="shared" si="56"/>
        <v/>
      </c>
      <c r="Z79" s="40" t="str">
        <f t="shared" si="57"/>
        <v/>
      </c>
      <c r="AA79" s="45" t="str">
        <f t="shared" si="58"/>
        <v/>
      </c>
      <c r="AB79" s="42" t="str">
        <f>IF(AA79="","",RANK(AA79,AA$3:AA$1048576,1)+COUNTIF(AA$3:AA79,AA79)-1)</f>
        <v/>
      </c>
      <c r="AC79" s="1" t="str">
        <f t="shared" si="59"/>
        <v/>
      </c>
      <c r="AD79" s="35" t="str">
        <f t="shared" si="60"/>
        <v/>
      </c>
      <c r="AE79" s="40" t="str">
        <f t="shared" si="61"/>
        <v/>
      </c>
      <c r="AF79" s="45" t="str">
        <f t="shared" si="58"/>
        <v/>
      </c>
      <c r="AG79" s="42" t="str">
        <f>IF(AF79="","",RANK(AF79,AF$3:AF$1048576,1)+COUNTIF(AF$3:AF79,AF79)-1)</f>
        <v/>
      </c>
      <c r="AH79" s="1" t="str">
        <f t="shared" si="62"/>
        <v/>
      </c>
      <c r="AI79" s="35" t="str">
        <f t="shared" si="63"/>
        <v/>
      </c>
      <c r="AJ79" s="40" t="str">
        <f t="shared" si="64"/>
        <v/>
      </c>
      <c r="AK79" s="45" t="str">
        <f t="shared" si="58"/>
        <v/>
      </c>
      <c r="AL79" s="42" t="str">
        <f>IF(AK79="","",RANK(AK79,AK$3:AK$1048576,1)+COUNTIF(AK$3:AK79,AK79)-1)</f>
        <v/>
      </c>
      <c r="AM79" s="1" t="str">
        <f t="shared" si="65"/>
        <v/>
      </c>
      <c r="AN79" s="35" t="str">
        <f t="shared" si="66"/>
        <v/>
      </c>
      <c r="AO79" s="40" t="str">
        <f t="shared" si="67"/>
        <v/>
      </c>
      <c r="AQ79" s="9">
        <v>77</v>
      </c>
      <c r="AR79" s="47" t="str">
        <f>IF(AS79="","",AS79&amp;"@"&amp;COUNTIF(AS$3:AS79,AS79))</f>
        <v/>
      </c>
      <c r="AS79" s="47" t="str">
        <f t="shared" si="80"/>
        <v/>
      </c>
      <c r="AT79" s="47" t="str">
        <f t="shared" si="81"/>
        <v/>
      </c>
      <c r="AU79" s="49" t="str">
        <f t="shared" si="82"/>
        <v/>
      </c>
      <c r="AV79" s="52">
        <v>77</v>
      </c>
      <c r="AW79" s="47" t="str">
        <f>IF(AX79="","",AX79&amp;"@"&amp;COUNTIF(AX$3:AX79,AX79))</f>
        <v/>
      </c>
      <c r="AX79" s="47" t="str">
        <f t="shared" si="68"/>
        <v/>
      </c>
      <c r="AY79" s="47" t="str">
        <f t="shared" si="69"/>
        <v/>
      </c>
      <c r="AZ79" s="47" t="str">
        <f t="shared" si="70"/>
        <v/>
      </c>
      <c r="BA79" s="52">
        <v>77</v>
      </c>
      <c r="BB79" s="47" t="str">
        <f>IF(BC79="","",BC79&amp;"@"&amp;COUNTIF(BC$3:BC79,BC79))</f>
        <v/>
      </c>
      <c r="BC79" s="47" t="str">
        <f t="shared" si="71"/>
        <v/>
      </c>
      <c r="BD79" s="47" t="str">
        <f t="shared" si="72"/>
        <v/>
      </c>
      <c r="BE79" s="47" t="str">
        <f t="shared" si="73"/>
        <v/>
      </c>
      <c r="BF79" s="52">
        <v>77</v>
      </c>
      <c r="BG79" s="47" t="str">
        <f>IF(BH79="","",BH79&amp;"@"&amp;COUNTIF(BH$3:BH79,BH79))</f>
        <v/>
      </c>
      <c r="BH79" s="47" t="str">
        <f t="shared" si="74"/>
        <v/>
      </c>
      <c r="BI79" s="47" t="str">
        <f t="shared" si="75"/>
        <v/>
      </c>
      <c r="BJ79" s="47" t="str">
        <f t="shared" si="76"/>
        <v/>
      </c>
    </row>
    <row r="80" spans="2:62" ht="35.1" customHeight="1" x14ac:dyDescent="0.15">
      <c r="B80" s="65"/>
      <c r="C80" s="66"/>
      <c r="D80" s="84"/>
      <c r="E80" s="67"/>
      <c r="I80" s="91" t="str">
        <f>IF(J80="","",COUNT(J$3:J80))</f>
        <v/>
      </c>
      <c r="J80" s="92" t="str">
        <f t="shared" si="51"/>
        <v/>
      </c>
      <c r="K80" s="104" t="str">
        <f>IFERROR(IF(J80="",IF(COUNT(N$3:N$1048576)=COUNT(N$3:N80),IF(N80="","",INDEX(J$3:J80,MATCH(MAX(I$3:I80),I$3:I80,0),0)),INDEX(J$3:J80,MATCH(MAX(I$3:I80),I$3:I80,0),0)),J80),"")</f>
        <v/>
      </c>
      <c r="L80" s="102" t="str">
        <f>IF(M80="","",COUNT(M$3:M80))</f>
        <v/>
      </c>
      <c r="M80" s="91" t="str">
        <f t="shared" si="52"/>
        <v/>
      </c>
      <c r="N80" s="105" t="str">
        <f>IFERROR(IF(COUNTA($B80:$E80)=0,"",IF(M80="",INDEX(M$3:M80,MATCH(MAX(L$3:L80),L$3:L80,0),0),M80)),"")</f>
        <v/>
      </c>
      <c r="O80" s="91" t="str">
        <f>IF(P80="","",COUNT(P$3:P80))</f>
        <v/>
      </c>
      <c r="P80" s="109" t="str">
        <f t="shared" si="53"/>
        <v/>
      </c>
      <c r="Q80" s="105" t="str">
        <f>IFERROR(IF(N80="","",IF(P80="",IF(AND(C80="",D80="",E80&lt;&gt;""),INDEX(P$3:P80,MATCH(MAX(O$3:O80),O$3:O80,0),0),IF(AND(N80&lt;&gt;"",P80=""),0,"")),P80)),"")</f>
        <v/>
      </c>
      <c r="R80" s="111" t="str">
        <f t="shared" si="77"/>
        <v/>
      </c>
      <c r="S80" s="106" t="str">
        <f t="shared" si="54"/>
        <v/>
      </c>
      <c r="U80" s="36" t="str">
        <f t="shared" si="55"/>
        <v/>
      </c>
      <c r="V80" s="45" t="str">
        <f t="shared" si="78"/>
        <v/>
      </c>
      <c r="W80" s="42" t="str">
        <f>IF(V80="","",RANK(V80,V$3:V$1048576,1)+COUNTIF(V$3:V80,V80)-1)</f>
        <v/>
      </c>
      <c r="X80" s="1" t="str">
        <f t="shared" si="79"/>
        <v/>
      </c>
      <c r="Y80" s="35" t="str">
        <f t="shared" si="56"/>
        <v/>
      </c>
      <c r="Z80" s="40" t="str">
        <f t="shared" si="57"/>
        <v/>
      </c>
      <c r="AA80" s="45" t="str">
        <f t="shared" si="58"/>
        <v/>
      </c>
      <c r="AB80" s="42" t="str">
        <f>IF(AA80="","",RANK(AA80,AA$3:AA$1048576,1)+COUNTIF(AA$3:AA80,AA80)-1)</f>
        <v/>
      </c>
      <c r="AC80" s="1" t="str">
        <f t="shared" si="59"/>
        <v/>
      </c>
      <c r="AD80" s="35" t="str">
        <f t="shared" si="60"/>
        <v/>
      </c>
      <c r="AE80" s="40" t="str">
        <f t="shared" si="61"/>
        <v/>
      </c>
      <c r="AF80" s="45" t="str">
        <f t="shared" si="58"/>
        <v/>
      </c>
      <c r="AG80" s="42" t="str">
        <f>IF(AF80="","",RANK(AF80,AF$3:AF$1048576,1)+COUNTIF(AF$3:AF80,AF80)-1)</f>
        <v/>
      </c>
      <c r="AH80" s="1" t="str">
        <f t="shared" si="62"/>
        <v/>
      </c>
      <c r="AI80" s="35" t="str">
        <f t="shared" si="63"/>
        <v/>
      </c>
      <c r="AJ80" s="40" t="str">
        <f t="shared" si="64"/>
        <v/>
      </c>
      <c r="AK80" s="45" t="str">
        <f t="shared" si="58"/>
        <v/>
      </c>
      <c r="AL80" s="42" t="str">
        <f>IF(AK80="","",RANK(AK80,AK$3:AK$1048576,1)+COUNTIF(AK$3:AK80,AK80)-1)</f>
        <v/>
      </c>
      <c r="AM80" s="1" t="str">
        <f t="shared" si="65"/>
        <v/>
      </c>
      <c r="AN80" s="35" t="str">
        <f t="shared" si="66"/>
        <v/>
      </c>
      <c r="AO80" s="40" t="str">
        <f t="shared" si="67"/>
        <v/>
      </c>
      <c r="AQ80" s="9">
        <v>78</v>
      </c>
      <c r="AR80" s="47" t="str">
        <f>IF(AS80="","",AS80&amp;"@"&amp;COUNTIF(AS$3:AS80,AS80))</f>
        <v/>
      </c>
      <c r="AS80" s="47" t="str">
        <f t="shared" si="80"/>
        <v/>
      </c>
      <c r="AT80" s="47" t="str">
        <f t="shared" si="81"/>
        <v/>
      </c>
      <c r="AU80" s="49" t="str">
        <f t="shared" si="82"/>
        <v/>
      </c>
      <c r="AV80" s="52">
        <v>78</v>
      </c>
      <c r="AW80" s="47" t="str">
        <f>IF(AX80="","",AX80&amp;"@"&amp;COUNTIF(AX$3:AX80,AX80))</f>
        <v/>
      </c>
      <c r="AX80" s="47" t="str">
        <f t="shared" si="68"/>
        <v/>
      </c>
      <c r="AY80" s="47" t="str">
        <f t="shared" si="69"/>
        <v/>
      </c>
      <c r="AZ80" s="47" t="str">
        <f t="shared" si="70"/>
        <v/>
      </c>
      <c r="BA80" s="52">
        <v>78</v>
      </c>
      <c r="BB80" s="47" t="str">
        <f>IF(BC80="","",BC80&amp;"@"&amp;COUNTIF(BC$3:BC80,BC80))</f>
        <v/>
      </c>
      <c r="BC80" s="47" t="str">
        <f t="shared" si="71"/>
        <v/>
      </c>
      <c r="BD80" s="47" t="str">
        <f t="shared" si="72"/>
        <v/>
      </c>
      <c r="BE80" s="47" t="str">
        <f t="shared" si="73"/>
        <v/>
      </c>
      <c r="BF80" s="52">
        <v>78</v>
      </c>
      <c r="BG80" s="47" t="str">
        <f>IF(BH80="","",BH80&amp;"@"&amp;COUNTIF(BH$3:BH80,BH80))</f>
        <v/>
      </c>
      <c r="BH80" s="47" t="str">
        <f t="shared" si="74"/>
        <v/>
      </c>
      <c r="BI80" s="47" t="str">
        <f t="shared" si="75"/>
        <v/>
      </c>
      <c r="BJ80" s="47" t="str">
        <f t="shared" si="76"/>
        <v/>
      </c>
    </row>
    <row r="81" spans="2:62" ht="35.1" customHeight="1" x14ac:dyDescent="0.15">
      <c r="B81" s="65"/>
      <c r="C81" s="66"/>
      <c r="D81" s="84"/>
      <c r="E81" s="67"/>
      <c r="I81" s="91" t="str">
        <f>IF(J81="","",COUNT(J$3:J81))</f>
        <v/>
      </c>
      <c r="J81" s="92" t="str">
        <f t="shared" si="51"/>
        <v/>
      </c>
      <c r="K81" s="104" t="str">
        <f>IFERROR(IF(J81="",IF(COUNT(N$3:N$1048576)=COUNT(N$3:N81),IF(N81="","",INDEX(J$3:J81,MATCH(MAX(I$3:I81),I$3:I81,0),0)),INDEX(J$3:J81,MATCH(MAX(I$3:I81),I$3:I81,0),0)),J81),"")</f>
        <v/>
      </c>
      <c r="L81" s="102" t="str">
        <f>IF(M81="","",COUNT(M$3:M81))</f>
        <v/>
      </c>
      <c r="M81" s="91" t="str">
        <f t="shared" si="52"/>
        <v/>
      </c>
      <c r="N81" s="105" t="str">
        <f>IFERROR(IF(COUNTA($B81:$E81)=0,"",IF(M81="",INDEX(M$3:M81,MATCH(MAX(L$3:L81),L$3:L81,0),0),M81)),"")</f>
        <v/>
      </c>
      <c r="O81" s="91" t="str">
        <f>IF(P81="","",COUNT(P$3:P81))</f>
        <v/>
      </c>
      <c r="P81" s="109" t="str">
        <f t="shared" si="53"/>
        <v/>
      </c>
      <c r="Q81" s="105" t="str">
        <f>IFERROR(IF(N81="","",IF(P81="",IF(AND(C81="",D81="",E81&lt;&gt;""),INDEX(P$3:P81,MATCH(MAX(O$3:O81),O$3:O81,0),0),IF(AND(N81&lt;&gt;"",P81=""),0,"")),P81)),"")</f>
        <v/>
      </c>
      <c r="R81" s="111" t="str">
        <f t="shared" si="77"/>
        <v/>
      </c>
      <c r="S81" s="106" t="str">
        <f t="shared" si="54"/>
        <v/>
      </c>
      <c r="U81" s="36" t="str">
        <f t="shared" si="55"/>
        <v/>
      </c>
      <c r="V81" s="45" t="str">
        <f t="shared" si="78"/>
        <v/>
      </c>
      <c r="W81" s="42" t="str">
        <f>IF(V81="","",RANK(V81,V$3:V$1048576,1)+COUNTIF(V$3:V81,V81)-1)</f>
        <v/>
      </c>
      <c r="X81" s="1" t="str">
        <f t="shared" si="79"/>
        <v/>
      </c>
      <c r="Y81" s="35" t="str">
        <f t="shared" si="56"/>
        <v/>
      </c>
      <c r="Z81" s="40" t="str">
        <f t="shared" si="57"/>
        <v/>
      </c>
      <c r="AA81" s="45" t="str">
        <f t="shared" si="58"/>
        <v/>
      </c>
      <c r="AB81" s="42" t="str">
        <f>IF(AA81="","",RANK(AA81,AA$3:AA$1048576,1)+COUNTIF(AA$3:AA81,AA81)-1)</f>
        <v/>
      </c>
      <c r="AC81" s="1" t="str">
        <f t="shared" si="59"/>
        <v/>
      </c>
      <c r="AD81" s="35" t="str">
        <f t="shared" si="60"/>
        <v/>
      </c>
      <c r="AE81" s="40" t="str">
        <f t="shared" si="61"/>
        <v/>
      </c>
      <c r="AF81" s="45" t="str">
        <f t="shared" si="58"/>
        <v/>
      </c>
      <c r="AG81" s="42" t="str">
        <f>IF(AF81="","",RANK(AF81,AF$3:AF$1048576,1)+COUNTIF(AF$3:AF81,AF81)-1)</f>
        <v/>
      </c>
      <c r="AH81" s="1" t="str">
        <f t="shared" si="62"/>
        <v/>
      </c>
      <c r="AI81" s="35" t="str">
        <f t="shared" si="63"/>
        <v/>
      </c>
      <c r="AJ81" s="40" t="str">
        <f t="shared" si="64"/>
        <v/>
      </c>
      <c r="AK81" s="45" t="str">
        <f t="shared" si="58"/>
        <v/>
      </c>
      <c r="AL81" s="42" t="str">
        <f>IF(AK81="","",RANK(AK81,AK$3:AK$1048576,1)+COUNTIF(AK$3:AK81,AK81)-1)</f>
        <v/>
      </c>
      <c r="AM81" s="1" t="str">
        <f t="shared" si="65"/>
        <v/>
      </c>
      <c r="AN81" s="35" t="str">
        <f t="shared" si="66"/>
        <v/>
      </c>
      <c r="AO81" s="40" t="str">
        <f t="shared" si="67"/>
        <v/>
      </c>
      <c r="AQ81" s="9">
        <v>79</v>
      </c>
      <c r="AR81" s="47" t="str">
        <f>IF(AS81="","",AS81&amp;"@"&amp;COUNTIF(AS$3:AS81,AS81))</f>
        <v/>
      </c>
      <c r="AS81" s="47" t="str">
        <f t="shared" si="80"/>
        <v/>
      </c>
      <c r="AT81" s="47" t="str">
        <f t="shared" si="81"/>
        <v/>
      </c>
      <c r="AU81" s="49" t="str">
        <f t="shared" si="82"/>
        <v/>
      </c>
      <c r="AV81" s="52">
        <v>79</v>
      </c>
      <c r="AW81" s="47" t="str">
        <f>IF(AX81="","",AX81&amp;"@"&amp;COUNTIF(AX$3:AX81,AX81))</f>
        <v/>
      </c>
      <c r="AX81" s="47" t="str">
        <f t="shared" si="68"/>
        <v/>
      </c>
      <c r="AY81" s="47" t="str">
        <f t="shared" si="69"/>
        <v/>
      </c>
      <c r="AZ81" s="47" t="str">
        <f t="shared" si="70"/>
        <v/>
      </c>
      <c r="BA81" s="52">
        <v>79</v>
      </c>
      <c r="BB81" s="47" t="str">
        <f>IF(BC81="","",BC81&amp;"@"&amp;COUNTIF(BC$3:BC81,BC81))</f>
        <v/>
      </c>
      <c r="BC81" s="47" t="str">
        <f t="shared" si="71"/>
        <v/>
      </c>
      <c r="BD81" s="47" t="str">
        <f t="shared" si="72"/>
        <v/>
      </c>
      <c r="BE81" s="47" t="str">
        <f t="shared" si="73"/>
        <v/>
      </c>
      <c r="BF81" s="52">
        <v>79</v>
      </c>
      <c r="BG81" s="47" t="str">
        <f>IF(BH81="","",BH81&amp;"@"&amp;COUNTIF(BH$3:BH81,BH81))</f>
        <v/>
      </c>
      <c r="BH81" s="47" t="str">
        <f t="shared" si="74"/>
        <v/>
      </c>
      <c r="BI81" s="47" t="str">
        <f t="shared" si="75"/>
        <v/>
      </c>
      <c r="BJ81" s="47" t="str">
        <f t="shared" si="76"/>
        <v/>
      </c>
    </row>
    <row r="82" spans="2:62" ht="35.1" customHeight="1" x14ac:dyDescent="0.15">
      <c r="B82" s="65"/>
      <c r="C82" s="66"/>
      <c r="D82" s="84"/>
      <c r="E82" s="67"/>
      <c r="I82" s="91" t="str">
        <f>IF(J82="","",COUNT(J$3:J82))</f>
        <v/>
      </c>
      <c r="J82" s="92" t="str">
        <f t="shared" si="51"/>
        <v/>
      </c>
      <c r="K82" s="104" t="str">
        <f>IFERROR(IF(J82="",IF(COUNT(N$3:N$1048576)=COUNT(N$3:N82),IF(N82="","",INDEX(J$3:J82,MATCH(MAX(I$3:I82),I$3:I82,0),0)),INDEX(J$3:J82,MATCH(MAX(I$3:I82),I$3:I82,0),0)),J82),"")</f>
        <v/>
      </c>
      <c r="L82" s="102" t="str">
        <f>IF(M82="","",COUNT(M$3:M82))</f>
        <v/>
      </c>
      <c r="M82" s="91" t="str">
        <f t="shared" si="52"/>
        <v/>
      </c>
      <c r="N82" s="105" t="str">
        <f>IFERROR(IF(COUNTA($B82:$E82)=0,"",IF(M82="",INDEX(M$3:M82,MATCH(MAX(L$3:L82),L$3:L82,0),0),M82)),"")</f>
        <v/>
      </c>
      <c r="O82" s="91" t="str">
        <f>IF(P82="","",COUNT(P$3:P82))</f>
        <v/>
      </c>
      <c r="P82" s="109" t="str">
        <f t="shared" si="53"/>
        <v/>
      </c>
      <c r="Q82" s="105" t="str">
        <f>IFERROR(IF(N82="","",IF(P82="",IF(AND(C82="",D82="",E82&lt;&gt;""),INDEX(P$3:P82,MATCH(MAX(O$3:O82),O$3:O82,0),0),IF(AND(N82&lt;&gt;"",P82=""),0,"")),P82)),"")</f>
        <v/>
      </c>
      <c r="R82" s="111" t="str">
        <f t="shared" si="77"/>
        <v/>
      </c>
      <c r="S82" s="106" t="str">
        <f t="shared" si="54"/>
        <v/>
      </c>
      <c r="U82" s="36" t="str">
        <f t="shared" si="55"/>
        <v/>
      </c>
      <c r="V82" s="45" t="str">
        <f t="shared" si="78"/>
        <v/>
      </c>
      <c r="W82" s="42" t="str">
        <f>IF(V82="","",RANK(V82,V$3:V$1048576,1)+COUNTIF(V$3:V82,V82)-1)</f>
        <v/>
      </c>
      <c r="X82" s="1" t="str">
        <f t="shared" si="79"/>
        <v/>
      </c>
      <c r="Y82" s="35" t="str">
        <f t="shared" si="56"/>
        <v/>
      </c>
      <c r="Z82" s="40" t="str">
        <f t="shared" si="57"/>
        <v/>
      </c>
      <c r="AA82" s="45" t="str">
        <f t="shared" si="58"/>
        <v/>
      </c>
      <c r="AB82" s="42" t="str">
        <f>IF(AA82="","",RANK(AA82,AA$3:AA$1048576,1)+COUNTIF(AA$3:AA82,AA82)-1)</f>
        <v/>
      </c>
      <c r="AC82" s="1" t="str">
        <f t="shared" si="59"/>
        <v/>
      </c>
      <c r="AD82" s="35" t="str">
        <f t="shared" si="60"/>
        <v/>
      </c>
      <c r="AE82" s="40" t="str">
        <f t="shared" si="61"/>
        <v/>
      </c>
      <c r="AF82" s="45" t="str">
        <f t="shared" si="58"/>
        <v/>
      </c>
      <c r="AG82" s="42" t="str">
        <f>IF(AF82="","",RANK(AF82,AF$3:AF$1048576,1)+COUNTIF(AF$3:AF82,AF82)-1)</f>
        <v/>
      </c>
      <c r="AH82" s="1" t="str">
        <f t="shared" si="62"/>
        <v/>
      </c>
      <c r="AI82" s="35" t="str">
        <f t="shared" si="63"/>
        <v/>
      </c>
      <c r="AJ82" s="40" t="str">
        <f t="shared" si="64"/>
        <v/>
      </c>
      <c r="AK82" s="45" t="str">
        <f t="shared" si="58"/>
        <v/>
      </c>
      <c r="AL82" s="42" t="str">
        <f>IF(AK82="","",RANK(AK82,AK$3:AK$1048576,1)+COUNTIF(AK$3:AK82,AK82)-1)</f>
        <v/>
      </c>
      <c r="AM82" s="1" t="str">
        <f t="shared" si="65"/>
        <v/>
      </c>
      <c r="AN82" s="35" t="str">
        <f t="shared" si="66"/>
        <v/>
      </c>
      <c r="AO82" s="40" t="str">
        <f t="shared" si="67"/>
        <v/>
      </c>
      <c r="AQ82" s="9">
        <v>80</v>
      </c>
      <c r="AR82" s="47" t="str">
        <f>IF(AS82="","",AS82&amp;"@"&amp;COUNTIF(AS$3:AS82,AS82))</f>
        <v/>
      </c>
      <c r="AS82" s="47" t="str">
        <f t="shared" si="80"/>
        <v/>
      </c>
      <c r="AT82" s="47" t="str">
        <f t="shared" si="81"/>
        <v/>
      </c>
      <c r="AU82" s="49" t="str">
        <f t="shared" si="82"/>
        <v/>
      </c>
      <c r="AV82" s="52">
        <v>80</v>
      </c>
      <c r="AW82" s="47" t="str">
        <f>IF(AX82="","",AX82&amp;"@"&amp;COUNTIF(AX$3:AX82,AX82))</f>
        <v/>
      </c>
      <c r="AX82" s="47" t="str">
        <f t="shared" si="68"/>
        <v/>
      </c>
      <c r="AY82" s="47" t="str">
        <f t="shared" si="69"/>
        <v/>
      </c>
      <c r="AZ82" s="47" t="str">
        <f t="shared" si="70"/>
        <v/>
      </c>
      <c r="BA82" s="52">
        <v>80</v>
      </c>
      <c r="BB82" s="47" t="str">
        <f>IF(BC82="","",BC82&amp;"@"&amp;COUNTIF(BC$3:BC82,BC82))</f>
        <v/>
      </c>
      <c r="BC82" s="47" t="str">
        <f t="shared" si="71"/>
        <v/>
      </c>
      <c r="BD82" s="47" t="str">
        <f t="shared" si="72"/>
        <v/>
      </c>
      <c r="BE82" s="47" t="str">
        <f t="shared" si="73"/>
        <v/>
      </c>
      <c r="BF82" s="52">
        <v>80</v>
      </c>
      <c r="BG82" s="47" t="str">
        <f>IF(BH82="","",BH82&amp;"@"&amp;COUNTIF(BH$3:BH82,BH82))</f>
        <v/>
      </c>
      <c r="BH82" s="47" t="str">
        <f t="shared" si="74"/>
        <v/>
      </c>
      <c r="BI82" s="47" t="str">
        <f t="shared" si="75"/>
        <v/>
      </c>
      <c r="BJ82" s="47" t="str">
        <f t="shared" si="76"/>
        <v/>
      </c>
    </row>
    <row r="83" spans="2:62" ht="35.1" customHeight="1" x14ac:dyDescent="0.15">
      <c r="B83" s="65"/>
      <c r="C83" s="66"/>
      <c r="D83" s="84"/>
      <c r="E83" s="67"/>
      <c r="I83" s="91" t="str">
        <f>IF(J83="","",COUNT(J$3:J83))</f>
        <v/>
      </c>
      <c r="J83" s="92" t="str">
        <f t="shared" si="51"/>
        <v/>
      </c>
      <c r="K83" s="104" t="str">
        <f>IFERROR(IF(J83="",IF(COUNT(N$3:N$1048576)=COUNT(N$3:N83),IF(N83="","",INDEX(J$3:J83,MATCH(MAX(I$3:I83),I$3:I83,0),0)),INDEX(J$3:J83,MATCH(MAX(I$3:I83),I$3:I83,0),0)),J83),"")</f>
        <v/>
      </c>
      <c r="L83" s="102" t="str">
        <f>IF(M83="","",COUNT(M$3:M83))</f>
        <v/>
      </c>
      <c r="M83" s="91" t="str">
        <f t="shared" si="52"/>
        <v/>
      </c>
      <c r="N83" s="105" t="str">
        <f>IFERROR(IF(COUNTA($B83:$E83)=0,"",IF(M83="",INDEX(M$3:M83,MATCH(MAX(L$3:L83),L$3:L83,0),0),M83)),"")</f>
        <v/>
      </c>
      <c r="O83" s="91" t="str">
        <f>IF(P83="","",COUNT(P$3:P83))</f>
        <v/>
      </c>
      <c r="P83" s="109" t="str">
        <f t="shared" si="53"/>
        <v/>
      </c>
      <c r="Q83" s="105" t="str">
        <f>IFERROR(IF(N83="","",IF(P83="",IF(AND(C83="",D83="",E83&lt;&gt;""),INDEX(P$3:P83,MATCH(MAX(O$3:O83),O$3:O83,0),0),IF(AND(N83&lt;&gt;"",P83=""),0,"")),P83)),"")</f>
        <v/>
      </c>
      <c r="R83" s="111" t="str">
        <f t="shared" si="77"/>
        <v/>
      </c>
      <c r="S83" s="106" t="str">
        <f t="shared" si="54"/>
        <v/>
      </c>
      <c r="U83" s="36" t="str">
        <f t="shared" si="55"/>
        <v/>
      </c>
      <c r="V83" s="45" t="str">
        <f t="shared" si="78"/>
        <v/>
      </c>
      <c r="W83" s="42" t="str">
        <f>IF(V83="","",RANK(V83,V$3:V$1048576,1)+COUNTIF(V$3:V83,V83)-1)</f>
        <v/>
      </c>
      <c r="X83" s="1" t="str">
        <f t="shared" si="79"/>
        <v/>
      </c>
      <c r="Y83" s="35" t="str">
        <f t="shared" si="56"/>
        <v/>
      </c>
      <c r="Z83" s="40" t="str">
        <f t="shared" si="57"/>
        <v/>
      </c>
      <c r="AA83" s="45" t="str">
        <f t="shared" ref="AA83:AK98" si="83">IF(OR($U83="",$U83&lt;&gt;AA$2),"",$R83)</f>
        <v/>
      </c>
      <c r="AB83" s="42" t="str">
        <f>IF(AA83="","",RANK(AA83,AA$3:AA$1048576,1)+COUNTIF(AA$3:AA83,AA83)-1)</f>
        <v/>
      </c>
      <c r="AC83" s="1" t="str">
        <f t="shared" si="59"/>
        <v/>
      </c>
      <c r="AD83" s="35" t="str">
        <f t="shared" si="60"/>
        <v/>
      </c>
      <c r="AE83" s="40" t="str">
        <f t="shared" si="61"/>
        <v/>
      </c>
      <c r="AF83" s="45" t="str">
        <f t="shared" si="83"/>
        <v/>
      </c>
      <c r="AG83" s="42" t="str">
        <f>IF(AF83="","",RANK(AF83,AF$3:AF$1048576,1)+COUNTIF(AF$3:AF83,AF83)-1)</f>
        <v/>
      </c>
      <c r="AH83" s="1" t="str">
        <f t="shared" si="62"/>
        <v/>
      </c>
      <c r="AI83" s="35" t="str">
        <f t="shared" si="63"/>
        <v/>
      </c>
      <c r="AJ83" s="40" t="str">
        <f t="shared" si="64"/>
        <v/>
      </c>
      <c r="AK83" s="45" t="str">
        <f t="shared" si="83"/>
        <v/>
      </c>
      <c r="AL83" s="42" t="str">
        <f>IF(AK83="","",RANK(AK83,AK$3:AK$1048576,1)+COUNTIF(AK$3:AK83,AK83)-1)</f>
        <v/>
      </c>
      <c r="AM83" s="1" t="str">
        <f t="shared" si="65"/>
        <v/>
      </c>
      <c r="AN83" s="35" t="str">
        <f t="shared" si="66"/>
        <v/>
      </c>
      <c r="AO83" s="40" t="str">
        <f t="shared" si="67"/>
        <v/>
      </c>
      <c r="AQ83" s="9">
        <v>81</v>
      </c>
      <c r="AR83" s="47" t="str">
        <f>IF(AS83="","",AS83&amp;"@"&amp;COUNTIF(AS$3:AS83,AS83))</f>
        <v/>
      </c>
      <c r="AS83" s="47" t="str">
        <f t="shared" si="80"/>
        <v/>
      </c>
      <c r="AT83" s="47" t="str">
        <f t="shared" si="81"/>
        <v/>
      </c>
      <c r="AU83" s="49" t="str">
        <f t="shared" si="82"/>
        <v/>
      </c>
      <c r="AV83" s="52">
        <v>81</v>
      </c>
      <c r="AW83" s="47" t="str">
        <f>IF(AX83="","",AX83&amp;"@"&amp;COUNTIF(AX$3:AX83,AX83))</f>
        <v/>
      </c>
      <c r="AX83" s="47" t="str">
        <f t="shared" si="68"/>
        <v/>
      </c>
      <c r="AY83" s="47" t="str">
        <f t="shared" si="69"/>
        <v/>
      </c>
      <c r="AZ83" s="47" t="str">
        <f t="shared" si="70"/>
        <v/>
      </c>
      <c r="BA83" s="52">
        <v>81</v>
      </c>
      <c r="BB83" s="47" t="str">
        <f>IF(BC83="","",BC83&amp;"@"&amp;COUNTIF(BC$3:BC83,BC83))</f>
        <v/>
      </c>
      <c r="BC83" s="47" t="str">
        <f t="shared" si="71"/>
        <v/>
      </c>
      <c r="BD83" s="47" t="str">
        <f t="shared" si="72"/>
        <v/>
      </c>
      <c r="BE83" s="47" t="str">
        <f t="shared" si="73"/>
        <v/>
      </c>
      <c r="BF83" s="52">
        <v>81</v>
      </c>
      <c r="BG83" s="47" t="str">
        <f>IF(BH83="","",BH83&amp;"@"&amp;COUNTIF(BH$3:BH83,BH83))</f>
        <v/>
      </c>
      <c r="BH83" s="47" t="str">
        <f t="shared" si="74"/>
        <v/>
      </c>
      <c r="BI83" s="47" t="str">
        <f t="shared" si="75"/>
        <v/>
      </c>
      <c r="BJ83" s="47" t="str">
        <f t="shared" si="76"/>
        <v/>
      </c>
    </row>
    <row r="84" spans="2:62" ht="35.1" customHeight="1" x14ac:dyDescent="0.15">
      <c r="B84" s="65"/>
      <c r="C84" s="66"/>
      <c r="D84" s="84"/>
      <c r="E84" s="67"/>
      <c r="I84" s="91" t="str">
        <f>IF(J84="","",COUNT(J$3:J84))</f>
        <v/>
      </c>
      <c r="J84" s="92" t="str">
        <f t="shared" si="51"/>
        <v/>
      </c>
      <c r="K84" s="104" t="str">
        <f>IFERROR(IF(J84="",IF(COUNT(N$3:N$1048576)=COUNT(N$3:N84),IF(N84="","",INDEX(J$3:J84,MATCH(MAX(I$3:I84),I$3:I84,0),0)),INDEX(J$3:J84,MATCH(MAX(I$3:I84),I$3:I84,0),0)),J84),"")</f>
        <v/>
      </c>
      <c r="L84" s="102" t="str">
        <f>IF(M84="","",COUNT(M$3:M84))</f>
        <v/>
      </c>
      <c r="M84" s="91" t="str">
        <f t="shared" si="52"/>
        <v/>
      </c>
      <c r="N84" s="105" t="str">
        <f>IFERROR(IF(COUNTA($B84:$E84)=0,"",IF(M84="",INDEX(M$3:M84,MATCH(MAX(L$3:L84),L$3:L84,0),0),M84)),"")</f>
        <v/>
      </c>
      <c r="O84" s="91" t="str">
        <f>IF(P84="","",COUNT(P$3:P84))</f>
        <v/>
      </c>
      <c r="P84" s="109" t="str">
        <f t="shared" si="53"/>
        <v/>
      </c>
      <c r="Q84" s="105" t="str">
        <f>IFERROR(IF(N84="","",IF(P84="",IF(AND(C84="",D84="",E84&lt;&gt;""),INDEX(P$3:P84,MATCH(MAX(O$3:O84),O$3:O84,0),0),IF(AND(N84&lt;&gt;"",P84=""),0,"")),P84)),"")</f>
        <v/>
      </c>
      <c r="R84" s="111" t="str">
        <f t="shared" si="77"/>
        <v/>
      </c>
      <c r="S84" s="106" t="str">
        <f t="shared" si="54"/>
        <v/>
      </c>
      <c r="U84" s="36" t="str">
        <f t="shared" si="55"/>
        <v/>
      </c>
      <c r="V84" s="45" t="str">
        <f t="shared" si="78"/>
        <v/>
      </c>
      <c r="W84" s="42" t="str">
        <f>IF(V84="","",RANK(V84,V$3:V$1048576,1)+COUNTIF(V$3:V84,V84)-1)</f>
        <v/>
      </c>
      <c r="X84" s="1" t="str">
        <f t="shared" si="79"/>
        <v/>
      </c>
      <c r="Y84" s="35" t="str">
        <f t="shared" si="56"/>
        <v/>
      </c>
      <c r="Z84" s="40" t="str">
        <f t="shared" si="57"/>
        <v/>
      </c>
      <c r="AA84" s="45" t="str">
        <f t="shared" si="83"/>
        <v/>
      </c>
      <c r="AB84" s="42" t="str">
        <f>IF(AA84="","",RANK(AA84,AA$3:AA$1048576,1)+COUNTIF(AA$3:AA84,AA84)-1)</f>
        <v/>
      </c>
      <c r="AC84" s="1" t="str">
        <f t="shared" si="59"/>
        <v/>
      </c>
      <c r="AD84" s="35" t="str">
        <f t="shared" si="60"/>
        <v/>
      </c>
      <c r="AE84" s="40" t="str">
        <f t="shared" si="61"/>
        <v/>
      </c>
      <c r="AF84" s="45" t="str">
        <f t="shared" si="83"/>
        <v/>
      </c>
      <c r="AG84" s="42" t="str">
        <f>IF(AF84="","",RANK(AF84,AF$3:AF$1048576,1)+COUNTIF(AF$3:AF84,AF84)-1)</f>
        <v/>
      </c>
      <c r="AH84" s="1" t="str">
        <f t="shared" si="62"/>
        <v/>
      </c>
      <c r="AI84" s="35" t="str">
        <f t="shared" si="63"/>
        <v/>
      </c>
      <c r="AJ84" s="40" t="str">
        <f t="shared" si="64"/>
        <v/>
      </c>
      <c r="AK84" s="45" t="str">
        <f t="shared" si="83"/>
        <v/>
      </c>
      <c r="AL84" s="42" t="str">
        <f>IF(AK84="","",RANK(AK84,AK$3:AK$1048576,1)+COUNTIF(AK$3:AK84,AK84)-1)</f>
        <v/>
      </c>
      <c r="AM84" s="1" t="str">
        <f t="shared" si="65"/>
        <v/>
      </c>
      <c r="AN84" s="35" t="str">
        <f t="shared" si="66"/>
        <v/>
      </c>
      <c r="AO84" s="40" t="str">
        <f t="shared" si="67"/>
        <v/>
      </c>
      <c r="AQ84" s="9">
        <v>82</v>
      </c>
      <c r="AR84" s="47" t="str">
        <f>IF(AS84="","",AS84&amp;"@"&amp;COUNTIF(AS$3:AS84,AS84))</f>
        <v/>
      </c>
      <c r="AS84" s="47" t="str">
        <f t="shared" si="80"/>
        <v/>
      </c>
      <c r="AT84" s="47" t="str">
        <f t="shared" si="81"/>
        <v/>
      </c>
      <c r="AU84" s="49" t="str">
        <f t="shared" si="82"/>
        <v/>
      </c>
      <c r="AV84" s="52">
        <v>82</v>
      </c>
      <c r="AW84" s="47" t="str">
        <f>IF(AX84="","",AX84&amp;"@"&amp;COUNTIF(AX$3:AX84,AX84))</f>
        <v/>
      </c>
      <c r="AX84" s="47" t="str">
        <f t="shared" si="68"/>
        <v/>
      </c>
      <c r="AY84" s="47" t="str">
        <f t="shared" si="69"/>
        <v/>
      </c>
      <c r="AZ84" s="47" t="str">
        <f t="shared" si="70"/>
        <v/>
      </c>
      <c r="BA84" s="52">
        <v>82</v>
      </c>
      <c r="BB84" s="47" t="str">
        <f>IF(BC84="","",BC84&amp;"@"&amp;COUNTIF(BC$3:BC84,BC84))</f>
        <v/>
      </c>
      <c r="BC84" s="47" t="str">
        <f t="shared" si="71"/>
        <v/>
      </c>
      <c r="BD84" s="47" t="str">
        <f t="shared" si="72"/>
        <v/>
      </c>
      <c r="BE84" s="47" t="str">
        <f t="shared" si="73"/>
        <v/>
      </c>
      <c r="BF84" s="52">
        <v>82</v>
      </c>
      <c r="BG84" s="47" t="str">
        <f>IF(BH84="","",BH84&amp;"@"&amp;COUNTIF(BH$3:BH84,BH84))</f>
        <v/>
      </c>
      <c r="BH84" s="47" t="str">
        <f t="shared" si="74"/>
        <v/>
      </c>
      <c r="BI84" s="47" t="str">
        <f t="shared" si="75"/>
        <v/>
      </c>
      <c r="BJ84" s="47" t="str">
        <f t="shared" si="76"/>
        <v/>
      </c>
    </row>
    <row r="85" spans="2:62" ht="35.1" customHeight="1" x14ac:dyDescent="0.15">
      <c r="B85" s="65"/>
      <c r="C85" s="66"/>
      <c r="D85" s="84"/>
      <c r="E85" s="67"/>
      <c r="I85" s="91" t="str">
        <f>IF(J85="","",COUNT(J$3:J85))</f>
        <v/>
      </c>
      <c r="J85" s="92" t="str">
        <f t="shared" si="51"/>
        <v/>
      </c>
      <c r="K85" s="104" t="str">
        <f>IFERROR(IF(J85="",IF(COUNT(N$3:N$1048576)=COUNT(N$3:N85),IF(N85="","",INDEX(J$3:J85,MATCH(MAX(I$3:I85),I$3:I85,0),0)),INDEX(J$3:J85,MATCH(MAX(I$3:I85),I$3:I85,0),0)),J85),"")</f>
        <v/>
      </c>
      <c r="L85" s="102" t="str">
        <f>IF(M85="","",COUNT(M$3:M85))</f>
        <v/>
      </c>
      <c r="M85" s="91" t="str">
        <f t="shared" si="52"/>
        <v/>
      </c>
      <c r="N85" s="105" t="str">
        <f>IFERROR(IF(COUNTA($B85:$E85)=0,"",IF(M85="",INDEX(M$3:M85,MATCH(MAX(L$3:L85),L$3:L85,0),0),M85)),"")</f>
        <v/>
      </c>
      <c r="O85" s="91" t="str">
        <f>IF(P85="","",COUNT(P$3:P85))</f>
        <v/>
      </c>
      <c r="P85" s="109" t="str">
        <f t="shared" si="53"/>
        <v/>
      </c>
      <c r="Q85" s="105" t="str">
        <f>IFERROR(IF(N85="","",IF(P85="",IF(AND(C85="",D85="",E85&lt;&gt;""),INDEX(P$3:P85,MATCH(MAX(O$3:O85),O$3:O85,0),0),IF(AND(N85&lt;&gt;"",P85=""),0,"")),P85)),"")</f>
        <v/>
      </c>
      <c r="R85" s="111" t="str">
        <f t="shared" si="77"/>
        <v/>
      </c>
      <c r="S85" s="106" t="str">
        <f t="shared" si="54"/>
        <v/>
      </c>
      <c r="U85" s="36" t="str">
        <f t="shared" si="55"/>
        <v/>
      </c>
      <c r="V85" s="45" t="str">
        <f t="shared" si="78"/>
        <v/>
      </c>
      <c r="W85" s="42" t="str">
        <f>IF(V85="","",RANK(V85,V$3:V$1048576,1)+COUNTIF(V$3:V85,V85)-1)</f>
        <v/>
      </c>
      <c r="X85" s="1" t="str">
        <f t="shared" si="79"/>
        <v/>
      </c>
      <c r="Y85" s="35" t="str">
        <f t="shared" si="56"/>
        <v/>
      </c>
      <c r="Z85" s="40" t="str">
        <f t="shared" si="57"/>
        <v/>
      </c>
      <c r="AA85" s="45" t="str">
        <f t="shared" si="83"/>
        <v/>
      </c>
      <c r="AB85" s="42" t="str">
        <f>IF(AA85="","",RANK(AA85,AA$3:AA$1048576,1)+COUNTIF(AA$3:AA85,AA85)-1)</f>
        <v/>
      </c>
      <c r="AC85" s="1" t="str">
        <f t="shared" si="59"/>
        <v/>
      </c>
      <c r="AD85" s="35" t="str">
        <f t="shared" si="60"/>
        <v/>
      </c>
      <c r="AE85" s="40" t="str">
        <f t="shared" si="61"/>
        <v/>
      </c>
      <c r="AF85" s="45" t="str">
        <f t="shared" si="83"/>
        <v/>
      </c>
      <c r="AG85" s="42" t="str">
        <f>IF(AF85="","",RANK(AF85,AF$3:AF$1048576,1)+COUNTIF(AF$3:AF85,AF85)-1)</f>
        <v/>
      </c>
      <c r="AH85" s="1" t="str">
        <f t="shared" si="62"/>
        <v/>
      </c>
      <c r="AI85" s="35" t="str">
        <f t="shared" si="63"/>
        <v/>
      </c>
      <c r="AJ85" s="40" t="str">
        <f t="shared" si="64"/>
        <v/>
      </c>
      <c r="AK85" s="45" t="str">
        <f t="shared" si="83"/>
        <v/>
      </c>
      <c r="AL85" s="42" t="str">
        <f>IF(AK85="","",RANK(AK85,AK$3:AK$1048576,1)+COUNTIF(AK$3:AK85,AK85)-1)</f>
        <v/>
      </c>
      <c r="AM85" s="1" t="str">
        <f t="shared" si="65"/>
        <v/>
      </c>
      <c r="AN85" s="35" t="str">
        <f t="shared" si="66"/>
        <v/>
      </c>
      <c r="AO85" s="40" t="str">
        <f t="shared" si="67"/>
        <v/>
      </c>
      <c r="AQ85" s="9">
        <v>83</v>
      </c>
      <c r="AR85" s="47" t="str">
        <f>IF(AS85="","",AS85&amp;"@"&amp;COUNTIF(AS$3:AS85,AS85))</f>
        <v/>
      </c>
      <c r="AS85" s="47" t="str">
        <f t="shared" si="80"/>
        <v/>
      </c>
      <c r="AT85" s="47" t="str">
        <f t="shared" si="81"/>
        <v/>
      </c>
      <c r="AU85" s="49" t="str">
        <f t="shared" si="82"/>
        <v/>
      </c>
      <c r="AV85" s="52">
        <v>83</v>
      </c>
      <c r="AW85" s="47" t="str">
        <f>IF(AX85="","",AX85&amp;"@"&amp;COUNTIF(AX$3:AX85,AX85))</f>
        <v/>
      </c>
      <c r="AX85" s="47" t="str">
        <f t="shared" si="68"/>
        <v/>
      </c>
      <c r="AY85" s="47" t="str">
        <f t="shared" si="69"/>
        <v/>
      </c>
      <c r="AZ85" s="47" t="str">
        <f t="shared" si="70"/>
        <v/>
      </c>
      <c r="BA85" s="52">
        <v>83</v>
      </c>
      <c r="BB85" s="47" t="str">
        <f>IF(BC85="","",BC85&amp;"@"&amp;COUNTIF(BC$3:BC85,BC85))</f>
        <v/>
      </c>
      <c r="BC85" s="47" t="str">
        <f t="shared" si="71"/>
        <v/>
      </c>
      <c r="BD85" s="47" t="str">
        <f t="shared" si="72"/>
        <v/>
      </c>
      <c r="BE85" s="47" t="str">
        <f t="shared" si="73"/>
        <v/>
      </c>
      <c r="BF85" s="52">
        <v>83</v>
      </c>
      <c r="BG85" s="47" t="str">
        <f>IF(BH85="","",BH85&amp;"@"&amp;COUNTIF(BH$3:BH85,BH85))</f>
        <v/>
      </c>
      <c r="BH85" s="47" t="str">
        <f t="shared" si="74"/>
        <v/>
      </c>
      <c r="BI85" s="47" t="str">
        <f t="shared" si="75"/>
        <v/>
      </c>
      <c r="BJ85" s="47" t="str">
        <f t="shared" si="76"/>
        <v/>
      </c>
    </row>
    <row r="86" spans="2:62" ht="35.1" customHeight="1" x14ac:dyDescent="0.15">
      <c r="B86" s="65"/>
      <c r="C86" s="66"/>
      <c r="D86" s="84"/>
      <c r="E86" s="67"/>
      <c r="I86" s="91" t="str">
        <f>IF(J86="","",COUNT(J$3:J86))</f>
        <v/>
      </c>
      <c r="J86" s="92" t="str">
        <f t="shared" si="51"/>
        <v/>
      </c>
      <c r="K86" s="104" t="str">
        <f>IFERROR(IF(J86="",IF(COUNT(N$3:N$1048576)=COUNT(N$3:N86),IF(N86="","",INDEX(J$3:J86,MATCH(MAX(I$3:I86),I$3:I86,0),0)),INDEX(J$3:J86,MATCH(MAX(I$3:I86),I$3:I86,0),0)),J86),"")</f>
        <v/>
      </c>
      <c r="L86" s="102" t="str">
        <f>IF(M86="","",COUNT(M$3:M86))</f>
        <v/>
      </c>
      <c r="M86" s="91" t="str">
        <f t="shared" si="52"/>
        <v/>
      </c>
      <c r="N86" s="105" t="str">
        <f>IFERROR(IF(COUNTA($B86:$E86)=0,"",IF(M86="",INDEX(M$3:M86,MATCH(MAX(L$3:L86),L$3:L86,0),0),M86)),"")</f>
        <v/>
      </c>
      <c r="O86" s="91" t="str">
        <f>IF(P86="","",COUNT(P$3:P86))</f>
        <v/>
      </c>
      <c r="P86" s="109" t="str">
        <f t="shared" si="53"/>
        <v/>
      </c>
      <c r="Q86" s="105" t="str">
        <f>IFERROR(IF(N86="","",IF(P86="",IF(AND(C86="",D86="",E86&lt;&gt;""),INDEX(P$3:P86,MATCH(MAX(O$3:O86),O$3:O86,0),0),IF(AND(N86&lt;&gt;"",P86=""),0,"")),P86)),"")</f>
        <v/>
      </c>
      <c r="R86" s="111" t="str">
        <f t="shared" si="77"/>
        <v/>
      </c>
      <c r="S86" s="106" t="str">
        <f t="shared" si="54"/>
        <v/>
      </c>
      <c r="U86" s="36" t="str">
        <f t="shared" si="55"/>
        <v/>
      </c>
      <c r="V86" s="45" t="str">
        <f t="shared" si="78"/>
        <v/>
      </c>
      <c r="W86" s="42" t="str">
        <f>IF(V86="","",RANK(V86,V$3:V$1048576,1)+COUNTIF(V$3:V86,V86)-1)</f>
        <v/>
      </c>
      <c r="X86" s="1" t="str">
        <f t="shared" si="79"/>
        <v/>
      </c>
      <c r="Y86" s="35" t="str">
        <f t="shared" si="56"/>
        <v/>
      </c>
      <c r="Z86" s="40" t="str">
        <f t="shared" si="57"/>
        <v/>
      </c>
      <c r="AA86" s="45" t="str">
        <f t="shared" si="83"/>
        <v/>
      </c>
      <c r="AB86" s="42" t="str">
        <f>IF(AA86="","",RANK(AA86,AA$3:AA$1048576,1)+COUNTIF(AA$3:AA86,AA86)-1)</f>
        <v/>
      </c>
      <c r="AC86" s="1" t="str">
        <f t="shared" si="59"/>
        <v/>
      </c>
      <c r="AD86" s="35" t="str">
        <f t="shared" si="60"/>
        <v/>
      </c>
      <c r="AE86" s="40" t="str">
        <f t="shared" si="61"/>
        <v/>
      </c>
      <c r="AF86" s="45" t="str">
        <f t="shared" si="83"/>
        <v/>
      </c>
      <c r="AG86" s="42" t="str">
        <f>IF(AF86="","",RANK(AF86,AF$3:AF$1048576,1)+COUNTIF(AF$3:AF86,AF86)-1)</f>
        <v/>
      </c>
      <c r="AH86" s="1" t="str">
        <f t="shared" si="62"/>
        <v/>
      </c>
      <c r="AI86" s="35" t="str">
        <f t="shared" si="63"/>
        <v/>
      </c>
      <c r="AJ86" s="40" t="str">
        <f t="shared" si="64"/>
        <v/>
      </c>
      <c r="AK86" s="45" t="str">
        <f t="shared" si="83"/>
        <v/>
      </c>
      <c r="AL86" s="42" t="str">
        <f>IF(AK86="","",RANK(AK86,AK$3:AK$1048576,1)+COUNTIF(AK$3:AK86,AK86)-1)</f>
        <v/>
      </c>
      <c r="AM86" s="1" t="str">
        <f t="shared" si="65"/>
        <v/>
      </c>
      <c r="AN86" s="35" t="str">
        <f t="shared" si="66"/>
        <v/>
      </c>
      <c r="AO86" s="40" t="str">
        <f t="shared" si="67"/>
        <v/>
      </c>
      <c r="AQ86" s="9">
        <v>84</v>
      </c>
      <c r="AR86" s="47" t="str">
        <f>IF(AS86="","",AS86&amp;"@"&amp;COUNTIF(AS$3:AS86,AS86))</f>
        <v/>
      </c>
      <c r="AS86" s="47" t="str">
        <f t="shared" si="80"/>
        <v/>
      </c>
      <c r="AT86" s="47" t="str">
        <f t="shared" si="81"/>
        <v/>
      </c>
      <c r="AU86" s="49" t="str">
        <f t="shared" si="82"/>
        <v/>
      </c>
      <c r="AV86" s="52">
        <v>84</v>
      </c>
      <c r="AW86" s="47" t="str">
        <f>IF(AX86="","",AX86&amp;"@"&amp;COUNTIF(AX$3:AX86,AX86))</f>
        <v/>
      </c>
      <c r="AX86" s="47" t="str">
        <f t="shared" si="68"/>
        <v/>
      </c>
      <c r="AY86" s="47" t="str">
        <f t="shared" si="69"/>
        <v/>
      </c>
      <c r="AZ86" s="47" t="str">
        <f t="shared" si="70"/>
        <v/>
      </c>
      <c r="BA86" s="52">
        <v>84</v>
      </c>
      <c r="BB86" s="47" t="str">
        <f>IF(BC86="","",BC86&amp;"@"&amp;COUNTIF(BC$3:BC86,BC86))</f>
        <v/>
      </c>
      <c r="BC86" s="47" t="str">
        <f t="shared" si="71"/>
        <v/>
      </c>
      <c r="BD86" s="47" t="str">
        <f t="shared" si="72"/>
        <v/>
      </c>
      <c r="BE86" s="47" t="str">
        <f t="shared" si="73"/>
        <v/>
      </c>
      <c r="BF86" s="52">
        <v>84</v>
      </c>
      <c r="BG86" s="47" t="str">
        <f>IF(BH86="","",BH86&amp;"@"&amp;COUNTIF(BH$3:BH86,BH86))</f>
        <v/>
      </c>
      <c r="BH86" s="47" t="str">
        <f t="shared" si="74"/>
        <v/>
      </c>
      <c r="BI86" s="47" t="str">
        <f t="shared" si="75"/>
        <v/>
      </c>
      <c r="BJ86" s="47" t="str">
        <f t="shared" si="76"/>
        <v/>
      </c>
    </row>
    <row r="87" spans="2:62" ht="35.1" customHeight="1" x14ac:dyDescent="0.15">
      <c r="B87" s="65"/>
      <c r="C87" s="66"/>
      <c r="D87" s="84"/>
      <c r="E87" s="67"/>
      <c r="I87" s="91" t="str">
        <f>IF(J87="","",COUNT(J$3:J87))</f>
        <v/>
      </c>
      <c r="J87" s="92" t="str">
        <f t="shared" si="51"/>
        <v/>
      </c>
      <c r="K87" s="104" t="str">
        <f>IFERROR(IF(J87="",IF(COUNT(N$3:N$1048576)=COUNT(N$3:N87),IF(N87="","",INDEX(J$3:J87,MATCH(MAX(I$3:I87),I$3:I87,0),0)),INDEX(J$3:J87,MATCH(MAX(I$3:I87),I$3:I87,0),0)),J87),"")</f>
        <v/>
      </c>
      <c r="L87" s="102" t="str">
        <f>IF(M87="","",COUNT(M$3:M87))</f>
        <v/>
      </c>
      <c r="M87" s="91" t="str">
        <f t="shared" si="52"/>
        <v/>
      </c>
      <c r="N87" s="105" t="str">
        <f>IFERROR(IF(COUNTA($B87:$E87)=0,"",IF(M87="",INDEX(M$3:M87,MATCH(MAX(L$3:L87),L$3:L87,0),0),M87)),"")</f>
        <v/>
      </c>
      <c r="O87" s="91" t="str">
        <f>IF(P87="","",COUNT(P$3:P87))</f>
        <v/>
      </c>
      <c r="P87" s="109" t="str">
        <f t="shared" si="53"/>
        <v/>
      </c>
      <c r="Q87" s="105" t="str">
        <f>IFERROR(IF(N87="","",IF(P87="",IF(AND(C87="",D87="",E87&lt;&gt;""),INDEX(P$3:P87,MATCH(MAX(O$3:O87),O$3:O87,0),0),IF(AND(N87&lt;&gt;"",P87=""),0,"")),P87)),"")</f>
        <v/>
      </c>
      <c r="R87" s="111" t="str">
        <f t="shared" si="77"/>
        <v/>
      </c>
      <c r="S87" s="106" t="str">
        <f t="shared" si="54"/>
        <v/>
      </c>
      <c r="U87" s="36" t="str">
        <f t="shared" si="55"/>
        <v/>
      </c>
      <c r="V87" s="45" t="str">
        <f t="shared" si="78"/>
        <v/>
      </c>
      <c r="W87" s="42" t="str">
        <f>IF(V87="","",RANK(V87,V$3:V$1048576,1)+COUNTIF(V$3:V87,V87)-1)</f>
        <v/>
      </c>
      <c r="X87" s="1" t="str">
        <f t="shared" si="79"/>
        <v/>
      </c>
      <c r="Y87" s="35" t="str">
        <f t="shared" si="56"/>
        <v/>
      </c>
      <c r="Z87" s="40" t="str">
        <f t="shared" si="57"/>
        <v/>
      </c>
      <c r="AA87" s="45" t="str">
        <f t="shared" si="83"/>
        <v/>
      </c>
      <c r="AB87" s="42" t="str">
        <f>IF(AA87="","",RANK(AA87,AA$3:AA$1048576,1)+COUNTIF(AA$3:AA87,AA87)-1)</f>
        <v/>
      </c>
      <c r="AC87" s="1" t="str">
        <f t="shared" si="59"/>
        <v/>
      </c>
      <c r="AD87" s="35" t="str">
        <f t="shared" si="60"/>
        <v/>
      </c>
      <c r="AE87" s="40" t="str">
        <f t="shared" si="61"/>
        <v/>
      </c>
      <c r="AF87" s="45" t="str">
        <f t="shared" si="83"/>
        <v/>
      </c>
      <c r="AG87" s="42" t="str">
        <f>IF(AF87="","",RANK(AF87,AF$3:AF$1048576,1)+COUNTIF(AF$3:AF87,AF87)-1)</f>
        <v/>
      </c>
      <c r="AH87" s="1" t="str">
        <f t="shared" si="62"/>
        <v/>
      </c>
      <c r="AI87" s="35" t="str">
        <f t="shared" si="63"/>
        <v/>
      </c>
      <c r="AJ87" s="40" t="str">
        <f t="shared" si="64"/>
        <v/>
      </c>
      <c r="AK87" s="45" t="str">
        <f t="shared" si="83"/>
        <v/>
      </c>
      <c r="AL87" s="42" t="str">
        <f>IF(AK87="","",RANK(AK87,AK$3:AK$1048576,1)+COUNTIF(AK$3:AK87,AK87)-1)</f>
        <v/>
      </c>
      <c r="AM87" s="1" t="str">
        <f t="shared" si="65"/>
        <v/>
      </c>
      <c r="AN87" s="35" t="str">
        <f t="shared" si="66"/>
        <v/>
      </c>
      <c r="AO87" s="40" t="str">
        <f t="shared" si="67"/>
        <v/>
      </c>
      <c r="AQ87" s="9">
        <v>85</v>
      </c>
      <c r="AR87" s="47" t="str">
        <f>IF(AS87="","",AS87&amp;"@"&amp;COUNTIF(AS$3:AS87,AS87))</f>
        <v/>
      </c>
      <c r="AS87" s="47" t="str">
        <f t="shared" si="80"/>
        <v/>
      </c>
      <c r="AT87" s="47" t="str">
        <f t="shared" si="81"/>
        <v/>
      </c>
      <c r="AU87" s="49" t="str">
        <f t="shared" si="82"/>
        <v/>
      </c>
      <c r="AV87" s="52">
        <v>85</v>
      </c>
      <c r="AW87" s="47" t="str">
        <f>IF(AX87="","",AX87&amp;"@"&amp;COUNTIF(AX$3:AX87,AX87))</f>
        <v/>
      </c>
      <c r="AX87" s="47" t="str">
        <f t="shared" si="68"/>
        <v/>
      </c>
      <c r="AY87" s="47" t="str">
        <f t="shared" si="69"/>
        <v/>
      </c>
      <c r="AZ87" s="47" t="str">
        <f t="shared" si="70"/>
        <v/>
      </c>
      <c r="BA87" s="52">
        <v>85</v>
      </c>
      <c r="BB87" s="47" t="str">
        <f>IF(BC87="","",BC87&amp;"@"&amp;COUNTIF(BC$3:BC87,BC87))</f>
        <v/>
      </c>
      <c r="BC87" s="47" t="str">
        <f t="shared" si="71"/>
        <v/>
      </c>
      <c r="BD87" s="47" t="str">
        <f t="shared" si="72"/>
        <v/>
      </c>
      <c r="BE87" s="47" t="str">
        <f t="shared" si="73"/>
        <v/>
      </c>
      <c r="BF87" s="52">
        <v>85</v>
      </c>
      <c r="BG87" s="47" t="str">
        <f>IF(BH87="","",BH87&amp;"@"&amp;COUNTIF(BH$3:BH87,BH87))</f>
        <v/>
      </c>
      <c r="BH87" s="47" t="str">
        <f t="shared" si="74"/>
        <v/>
      </c>
      <c r="BI87" s="47" t="str">
        <f t="shared" si="75"/>
        <v/>
      </c>
      <c r="BJ87" s="47" t="str">
        <f t="shared" si="76"/>
        <v/>
      </c>
    </row>
    <row r="88" spans="2:62" ht="35.1" customHeight="1" x14ac:dyDescent="0.15">
      <c r="B88" s="65"/>
      <c r="C88" s="66"/>
      <c r="D88" s="84"/>
      <c r="E88" s="67"/>
      <c r="I88" s="91" t="str">
        <f>IF(J88="","",COUNT(J$3:J88))</f>
        <v/>
      </c>
      <c r="J88" s="92" t="str">
        <f t="shared" si="51"/>
        <v/>
      </c>
      <c r="K88" s="104" t="str">
        <f>IFERROR(IF(J88="",IF(COUNT(N$3:N$1048576)=COUNT(N$3:N88),IF(N88="","",INDEX(J$3:J88,MATCH(MAX(I$3:I88),I$3:I88,0),0)),INDEX(J$3:J88,MATCH(MAX(I$3:I88),I$3:I88,0),0)),J88),"")</f>
        <v/>
      </c>
      <c r="L88" s="102" t="str">
        <f>IF(M88="","",COUNT(M$3:M88))</f>
        <v/>
      </c>
      <c r="M88" s="91" t="str">
        <f t="shared" si="52"/>
        <v/>
      </c>
      <c r="N88" s="105" t="str">
        <f>IFERROR(IF(COUNTA($B88:$E88)=0,"",IF(M88="",INDEX(M$3:M88,MATCH(MAX(L$3:L88),L$3:L88,0),0),M88)),"")</f>
        <v/>
      </c>
      <c r="O88" s="91" t="str">
        <f>IF(P88="","",COUNT(P$3:P88))</f>
        <v/>
      </c>
      <c r="P88" s="109" t="str">
        <f t="shared" si="53"/>
        <v/>
      </c>
      <c r="Q88" s="105" t="str">
        <f>IFERROR(IF(N88="","",IF(P88="",IF(AND(C88="",D88="",E88&lt;&gt;""),INDEX(P$3:P88,MATCH(MAX(O$3:O88),O$3:O88,0),0),IF(AND(N88&lt;&gt;"",P88=""),0,"")),P88)),"")</f>
        <v/>
      </c>
      <c r="R88" s="111" t="str">
        <f t="shared" si="77"/>
        <v/>
      </c>
      <c r="S88" s="106" t="str">
        <f t="shared" si="54"/>
        <v/>
      </c>
      <c r="U88" s="36" t="str">
        <f t="shared" si="55"/>
        <v/>
      </c>
      <c r="V88" s="45" t="str">
        <f t="shared" si="78"/>
        <v/>
      </c>
      <c r="W88" s="42" t="str">
        <f>IF(V88="","",RANK(V88,V$3:V$1048576,1)+COUNTIF(V$3:V88,V88)-1)</f>
        <v/>
      </c>
      <c r="X88" s="1" t="str">
        <f t="shared" si="79"/>
        <v/>
      </c>
      <c r="Y88" s="35" t="str">
        <f t="shared" si="56"/>
        <v/>
      </c>
      <c r="Z88" s="40" t="str">
        <f t="shared" si="57"/>
        <v/>
      </c>
      <c r="AA88" s="45" t="str">
        <f t="shared" si="83"/>
        <v/>
      </c>
      <c r="AB88" s="42" t="str">
        <f>IF(AA88="","",RANK(AA88,AA$3:AA$1048576,1)+COUNTIF(AA$3:AA88,AA88)-1)</f>
        <v/>
      </c>
      <c r="AC88" s="1" t="str">
        <f t="shared" si="59"/>
        <v/>
      </c>
      <c r="AD88" s="35" t="str">
        <f t="shared" si="60"/>
        <v/>
      </c>
      <c r="AE88" s="40" t="str">
        <f t="shared" si="61"/>
        <v/>
      </c>
      <c r="AF88" s="45" t="str">
        <f t="shared" si="83"/>
        <v/>
      </c>
      <c r="AG88" s="42" t="str">
        <f>IF(AF88="","",RANK(AF88,AF$3:AF$1048576,1)+COUNTIF(AF$3:AF88,AF88)-1)</f>
        <v/>
      </c>
      <c r="AH88" s="1" t="str">
        <f t="shared" si="62"/>
        <v/>
      </c>
      <c r="AI88" s="35" t="str">
        <f t="shared" si="63"/>
        <v/>
      </c>
      <c r="AJ88" s="40" t="str">
        <f t="shared" si="64"/>
        <v/>
      </c>
      <c r="AK88" s="45" t="str">
        <f t="shared" si="83"/>
        <v/>
      </c>
      <c r="AL88" s="42" t="str">
        <f>IF(AK88="","",RANK(AK88,AK$3:AK$1048576,1)+COUNTIF(AK$3:AK88,AK88)-1)</f>
        <v/>
      </c>
      <c r="AM88" s="1" t="str">
        <f t="shared" si="65"/>
        <v/>
      </c>
      <c r="AN88" s="35" t="str">
        <f t="shared" si="66"/>
        <v/>
      </c>
      <c r="AO88" s="40" t="str">
        <f t="shared" si="67"/>
        <v/>
      </c>
      <c r="AQ88" s="9">
        <v>86</v>
      </c>
      <c r="AR88" s="47" t="str">
        <f>IF(AS88="","",AS88&amp;"@"&amp;COUNTIF(AS$3:AS88,AS88))</f>
        <v/>
      </c>
      <c r="AS88" s="47" t="str">
        <f t="shared" si="80"/>
        <v/>
      </c>
      <c r="AT88" s="47" t="str">
        <f t="shared" si="81"/>
        <v/>
      </c>
      <c r="AU88" s="49" t="str">
        <f t="shared" si="82"/>
        <v/>
      </c>
      <c r="AV88" s="52">
        <v>86</v>
      </c>
      <c r="AW88" s="47" t="str">
        <f>IF(AX88="","",AX88&amp;"@"&amp;COUNTIF(AX$3:AX88,AX88))</f>
        <v/>
      </c>
      <c r="AX88" s="47" t="str">
        <f t="shared" si="68"/>
        <v/>
      </c>
      <c r="AY88" s="47" t="str">
        <f t="shared" si="69"/>
        <v/>
      </c>
      <c r="AZ88" s="47" t="str">
        <f t="shared" si="70"/>
        <v/>
      </c>
      <c r="BA88" s="52">
        <v>86</v>
      </c>
      <c r="BB88" s="47" t="str">
        <f>IF(BC88="","",BC88&amp;"@"&amp;COUNTIF(BC$3:BC88,BC88))</f>
        <v/>
      </c>
      <c r="BC88" s="47" t="str">
        <f t="shared" si="71"/>
        <v/>
      </c>
      <c r="BD88" s="47" t="str">
        <f t="shared" si="72"/>
        <v/>
      </c>
      <c r="BE88" s="47" t="str">
        <f t="shared" si="73"/>
        <v/>
      </c>
      <c r="BF88" s="52">
        <v>86</v>
      </c>
      <c r="BG88" s="47" t="str">
        <f>IF(BH88="","",BH88&amp;"@"&amp;COUNTIF(BH$3:BH88,BH88))</f>
        <v/>
      </c>
      <c r="BH88" s="47" t="str">
        <f t="shared" si="74"/>
        <v/>
      </c>
      <c r="BI88" s="47" t="str">
        <f t="shared" si="75"/>
        <v/>
      </c>
      <c r="BJ88" s="47" t="str">
        <f t="shared" si="76"/>
        <v/>
      </c>
    </row>
    <row r="89" spans="2:62" ht="35.1" customHeight="1" x14ac:dyDescent="0.15">
      <c r="B89" s="65"/>
      <c r="C89" s="66"/>
      <c r="D89" s="84"/>
      <c r="E89" s="67"/>
      <c r="I89" s="91" t="str">
        <f>IF(J89="","",COUNT(J$3:J89))</f>
        <v/>
      </c>
      <c r="J89" s="92" t="str">
        <f t="shared" si="51"/>
        <v/>
      </c>
      <c r="K89" s="104" t="str">
        <f>IFERROR(IF(J89="",IF(COUNT(N$3:N$1048576)=COUNT(N$3:N89),IF(N89="","",INDEX(J$3:J89,MATCH(MAX(I$3:I89),I$3:I89,0),0)),INDEX(J$3:J89,MATCH(MAX(I$3:I89),I$3:I89,0),0)),J89),"")</f>
        <v/>
      </c>
      <c r="L89" s="102" t="str">
        <f>IF(M89="","",COUNT(M$3:M89))</f>
        <v/>
      </c>
      <c r="M89" s="91" t="str">
        <f t="shared" si="52"/>
        <v/>
      </c>
      <c r="N89" s="105" t="str">
        <f>IFERROR(IF(COUNTA($B89:$E89)=0,"",IF(M89="",INDEX(M$3:M89,MATCH(MAX(L$3:L89),L$3:L89,0),0),M89)),"")</f>
        <v/>
      </c>
      <c r="O89" s="91" t="str">
        <f>IF(P89="","",COUNT(P$3:P89))</f>
        <v/>
      </c>
      <c r="P89" s="109" t="str">
        <f t="shared" si="53"/>
        <v/>
      </c>
      <c r="Q89" s="105" t="str">
        <f>IFERROR(IF(N89="","",IF(P89="",IF(AND(C89="",D89="",E89&lt;&gt;""),INDEX(P$3:P89,MATCH(MAX(O$3:O89),O$3:O89,0),0),IF(AND(N89&lt;&gt;"",P89=""),0,"")),P89)),"")</f>
        <v/>
      </c>
      <c r="R89" s="111" t="str">
        <f t="shared" si="77"/>
        <v/>
      </c>
      <c r="S89" s="106" t="str">
        <f t="shared" si="54"/>
        <v/>
      </c>
      <c r="U89" s="36" t="str">
        <f t="shared" si="55"/>
        <v/>
      </c>
      <c r="V89" s="45" t="str">
        <f t="shared" si="78"/>
        <v/>
      </c>
      <c r="W89" s="42" t="str">
        <f>IF(V89="","",RANK(V89,V$3:V$1048576,1)+COUNTIF(V$3:V89,V89)-1)</f>
        <v/>
      </c>
      <c r="X89" s="1" t="str">
        <f t="shared" si="79"/>
        <v/>
      </c>
      <c r="Y89" s="35" t="str">
        <f t="shared" si="56"/>
        <v/>
      </c>
      <c r="Z89" s="40" t="str">
        <f t="shared" si="57"/>
        <v/>
      </c>
      <c r="AA89" s="45" t="str">
        <f t="shared" si="83"/>
        <v/>
      </c>
      <c r="AB89" s="42" t="str">
        <f>IF(AA89="","",RANK(AA89,AA$3:AA$1048576,1)+COUNTIF(AA$3:AA89,AA89)-1)</f>
        <v/>
      </c>
      <c r="AC89" s="1" t="str">
        <f t="shared" si="59"/>
        <v/>
      </c>
      <c r="AD89" s="35" t="str">
        <f t="shared" si="60"/>
        <v/>
      </c>
      <c r="AE89" s="40" t="str">
        <f t="shared" si="61"/>
        <v/>
      </c>
      <c r="AF89" s="45" t="str">
        <f t="shared" si="83"/>
        <v/>
      </c>
      <c r="AG89" s="42" t="str">
        <f>IF(AF89="","",RANK(AF89,AF$3:AF$1048576,1)+COUNTIF(AF$3:AF89,AF89)-1)</f>
        <v/>
      </c>
      <c r="AH89" s="1" t="str">
        <f t="shared" si="62"/>
        <v/>
      </c>
      <c r="AI89" s="35" t="str">
        <f t="shared" si="63"/>
        <v/>
      </c>
      <c r="AJ89" s="40" t="str">
        <f t="shared" si="64"/>
        <v/>
      </c>
      <c r="AK89" s="45" t="str">
        <f t="shared" si="83"/>
        <v/>
      </c>
      <c r="AL89" s="42" t="str">
        <f>IF(AK89="","",RANK(AK89,AK$3:AK$1048576,1)+COUNTIF(AK$3:AK89,AK89)-1)</f>
        <v/>
      </c>
      <c r="AM89" s="1" t="str">
        <f t="shared" si="65"/>
        <v/>
      </c>
      <c r="AN89" s="35" t="str">
        <f t="shared" si="66"/>
        <v/>
      </c>
      <c r="AO89" s="40" t="str">
        <f t="shared" si="67"/>
        <v/>
      </c>
      <c r="AQ89" s="9">
        <v>87</v>
      </c>
      <c r="AR89" s="47" t="str">
        <f>IF(AS89="","",AS89&amp;"@"&amp;COUNTIF(AS$3:AS89,AS89))</f>
        <v/>
      </c>
      <c r="AS89" s="47" t="str">
        <f t="shared" si="80"/>
        <v/>
      </c>
      <c r="AT89" s="47" t="str">
        <f t="shared" si="81"/>
        <v/>
      </c>
      <c r="AU89" s="49" t="str">
        <f t="shared" si="82"/>
        <v/>
      </c>
      <c r="AV89" s="52">
        <v>87</v>
      </c>
      <c r="AW89" s="47" t="str">
        <f>IF(AX89="","",AX89&amp;"@"&amp;COUNTIF(AX$3:AX89,AX89))</f>
        <v/>
      </c>
      <c r="AX89" s="47" t="str">
        <f t="shared" si="68"/>
        <v/>
      </c>
      <c r="AY89" s="47" t="str">
        <f t="shared" si="69"/>
        <v/>
      </c>
      <c r="AZ89" s="47" t="str">
        <f t="shared" si="70"/>
        <v/>
      </c>
      <c r="BA89" s="52">
        <v>87</v>
      </c>
      <c r="BB89" s="47" t="str">
        <f>IF(BC89="","",BC89&amp;"@"&amp;COUNTIF(BC$3:BC89,BC89))</f>
        <v/>
      </c>
      <c r="BC89" s="47" t="str">
        <f t="shared" si="71"/>
        <v/>
      </c>
      <c r="BD89" s="47" t="str">
        <f t="shared" si="72"/>
        <v/>
      </c>
      <c r="BE89" s="47" t="str">
        <f t="shared" si="73"/>
        <v/>
      </c>
      <c r="BF89" s="52">
        <v>87</v>
      </c>
      <c r="BG89" s="47" t="str">
        <f>IF(BH89="","",BH89&amp;"@"&amp;COUNTIF(BH$3:BH89,BH89))</f>
        <v/>
      </c>
      <c r="BH89" s="47" t="str">
        <f t="shared" si="74"/>
        <v/>
      </c>
      <c r="BI89" s="47" t="str">
        <f t="shared" si="75"/>
        <v/>
      </c>
      <c r="BJ89" s="47" t="str">
        <f t="shared" si="76"/>
        <v/>
      </c>
    </row>
    <row r="90" spans="2:62" ht="35.1" customHeight="1" x14ac:dyDescent="0.15">
      <c r="B90" s="65"/>
      <c r="C90" s="66"/>
      <c r="D90" s="84"/>
      <c r="E90" s="67"/>
      <c r="I90" s="91" t="str">
        <f>IF(J90="","",COUNT(J$3:J90))</f>
        <v/>
      </c>
      <c r="J90" s="92" t="str">
        <f t="shared" si="51"/>
        <v/>
      </c>
      <c r="K90" s="104" t="str">
        <f>IFERROR(IF(J90="",IF(COUNT(N$3:N$1048576)=COUNT(N$3:N90),IF(N90="","",INDEX(J$3:J90,MATCH(MAX(I$3:I90),I$3:I90,0),0)),INDEX(J$3:J90,MATCH(MAX(I$3:I90),I$3:I90,0),0)),J90),"")</f>
        <v/>
      </c>
      <c r="L90" s="102" t="str">
        <f>IF(M90="","",COUNT(M$3:M90))</f>
        <v/>
      </c>
      <c r="M90" s="91" t="str">
        <f t="shared" si="52"/>
        <v/>
      </c>
      <c r="N90" s="105" t="str">
        <f>IFERROR(IF(COUNTA($B90:$E90)=0,"",IF(M90="",INDEX(M$3:M90,MATCH(MAX(L$3:L90),L$3:L90,0),0),M90)),"")</f>
        <v/>
      </c>
      <c r="O90" s="91" t="str">
        <f>IF(P90="","",COUNT(P$3:P90))</f>
        <v/>
      </c>
      <c r="P90" s="109" t="str">
        <f t="shared" si="53"/>
        <v/>
      </c>
      <c r="Q90" s="105" t="str">
        <f>IFERROR(IF(N90="","",IF(P90="",IF(AND(C90="",D90="",E90&lt;&gt;""),INDEX(P$3:P90,MATCH(MAX(O$3:O90),O$3:O90,0),0),IF(AND(N90&lt;&gt;"",P90=""),0,"")),P90)),"")</f>
        <v/>
      </c>
      <c r="R90" s="111" t="str">
        <f t="shared" si="77"/>
        <v/>
      </c>
      <c r="S90" s="106" t="str">
        <f t="shared" si="54"/>
        <v/>
      </c>
      <c r="U90" s="36" t="str">
        <f t="shared" si="55"/>
        <v/>
      </c>
      <c r="V90" s="45" t="str">
        <f t="shared" si="78"/>
        <v/>
      </c>
      <c r="W90" s="42" t="str">
        <f>IF(V90="","",RANK(V90,V$3:V$1048576,1)+COUNTIF(V$3:V90,V90)-1)</f>
        <v/>
      </c>
      <c r="X90" s="1" t="str">
        <f t="shared" si="79"/>
        <v/>
      </c>
      <c r="Y90" s="35" t="str">
        <f t="shared" si="56"/>
        <v/>
      </c>
      <c r="Z90" s="40" t="str">
        <f t="shared" si="57"/>
        <v/>
      </c>
      <c r="AA90" s="45" t="str">
        <f t="shared" si="83"/>
        <v/>
      </c>
      <c r="AB90" s="42" t="str">
        <f>IF(AA90="","",RANK(AA90,AA$3:AA$1048576,1)+COUNTIF(AA$3:AA90,AA90)-1)</f>
        <v/>
      </c>
      <c r="AC90" s="1" t="str">
        <f t="shared" si="59"/>
        <v/>
      </c>
      <c r="AD90" s="35" t="str">
        <f t="shared" si="60"/>
        <v/>
      </c>
      <c r="AE90" s="40" t="str">
        <f t="shared" si="61"/>
        <v/>
      </c>
      <c r="AF90" s="45" t="str">
        <f t="shared" si="83"/>
        <v/>
      </c>
      <c r="AG90" s="42" t="str">
        <f>IF(AF90="","",RANK(AF90,AF$3:AF$1048576,1)+COUNTIF(AF$3:AF90,AF90)-1)</f>
        <v/>
      </c>
      <c r="AH90" s="1" t="str">
        <f t="shared" si="62"/>
        <v/>
      </c>
      <c r="AI90" s="35" t="str">
        <f t="shared" si="63"/>
        <v/>
      </c>
      <c r="AJ90" s="40" t="str">
        <f t="shared" si="64"/>
        <v/>
      </c>
      <c r="AK90" s="45" t="str">
        <f t="shared" si="83"/>
        <v/>
      </c>
      <c r="AL90" s="42" t="str">
        <f>IF(AK90="","",RANK(AK90,AK$3:AK$1048576,1)+COUNTIF(AK$3:AK90,AK90)-1)</f>
        <v/>
      </c>
      <c r="AM90" s="1" t="str">
        <f t="shared" si="65"/>
        <v/>
      </c>
      <c r="AN90" s="35" t="str">
        <f t="shared" si="66"/>
        <v/>
      </c>
      <c r="AO90" s="40" t="str">
        <f t="shared" si="67"/>
        <v/>
      </c>
      <c r="AQ90" s="9">
        <v>88</v>
      </c>
      <c r="AR90" s="47" t="str">
        <f>IF(AS90="","",AS90&amp;"@"&amp;COUNTIF(AS$3:AS90,AS90))</f>
        <v/>
      </c>
      <c r="AS90" s="47" t="str">
        <f t="shared" si="80"/>
        <v/>
      </c>
      <c r="AT90" s="47" t="str">
        <f t="shared" si="81"/>
        <v/>
      </c>
      <c r="AU90" s="49" t="str">
        <f t="shared" si="82"/>
        <v/>
      </c>
      <c r="AV90" s="52">
        <v>88</v>
      </c>
      <c r="AW90" s="47" t="str">
        <f>IF(AX90="","",AX90&amp;"@"&amp;COUNTIF(AX$3:AX90,AX90))</f>
        <v/>
      </c>
      <c r="AX90" s="47" t="str">
        <f t="shared" si="68"/>
        <v/>
      </c>
      <c r="AY90" s="47" t="str">
        <f t="shared" si="69"/>
        <v/>
      </c>
      <c r="AZ90" s="47" t="str">
        <f t="shared" si="70"/>
        <v/>
      </c>
      <c r="BA90" s="52">
        <v>88</v>
      </c>
      <c r="BB90" s="47" t="str">
        <f>IF(BC90="","",BC90&amp;"@"&amp;COUNTIF(BC$3:BC90,BC90))</f>
        <v/>
      </c>
      <c r="BC90" s="47" t="str">
        <f t="shared" si="71"/>
        <v/>
      </c>
      <c r="BD90" s="47" t="str">
        <f t="shared" si="72"/>
        <v/>
      </c>
      <c r="BE90" s="47" t="str">
        <f t="shared" si="73"/>
        <v/>
      </c>
      <c r="BF90" s="52">
        <v>88</v>
      </c>
      <c r="BG90" s="47" t="str">
        <f>IF(BH90="","",BH90&amp;"@"&amp;COUNTIF(BH$3:BH90,BH90))</f>
        <v/>
      </c>
      <c r="BH90" s="47" t="str">
        <f t="shared" si="74"/>
        <v/>
      </c>
      <c r="BI90" s="47" t="str">
        <f t="shared" si="75"/>
        <v/>
      </c>
      <c r="BJ90" s="47" t="str">
        <f t="shared" si="76"/>
        <v/>
      </c>
    </row>
    <row r="91" spans="2:62" ht="35.1" customHeight="1" x14ac:dyDescent="0.15">
      <c r="B91" s="65"/>
      <c r="C91" s="66"/>
      <c r="D91" s="84"/>
      <c r="E91" s="67"/>
      <c r="I91" s="91" t="str">
        <f>IF(J91="","",COUNT(J$3:J91))</f>
        <v/>
      </c>
      <c r="J91" s="92" t="str">
        <f t="shared" si="51"/>
        <v/>
      </c>
      <c r="K91" s="104" t="str">
        <f>IFERROR(IF(J91="",IF(COUNT(N$3:N$1048576)=COUNT(N$3:N91),IF(N91="","",INDEX(J$3:J91,MATCH(MAX(I$3:I91),I$3:I91,0),0)),INDEX(J$3:J91,MATCH(MAX(I$3:I91),I$3:I91,0),0)),J91),"")</f>
        <v/>
      </c>
      <c r="L91" s="102" t="str">
        <f>IF(M91="","",COUNT(M$3:M91))</f>
        <v/>
      </c>
      <c r="M91" s="91" t="str">
        <f t="shared" si="52"/>
        <v/>
      </c>
      <c r="N91" s="105" t="str">
        <f>IFERROR(IF(COUNTA($B91:$E91)=0,"",IF(M91="",INDEX(M$3:M91,MATCH(MAX(L$3:L91),L$3:L91,0),0),M91)),"")</f>
        <v/>
      </c>
      <c r="O91" s="91" t="str">
        <f>IF(P91="","",COUNT(P$3:P91))</f>
        <v/>
      </c>
      <c r="P91" s="109" t="str">
        <f t="shared" si="53"/>
        <v/>
      </c>
      <c r="Q91" s="105" t="str">
        <f>IFERROR(IF(N91="","",IF(P91="",IF(AND(C91="",D91="",E91&lt;&gt;""),INDEX(P$3:P91,MATCH(MAX(O$3:O91),O$3:O91,0),0),IF(AND(N91&lt;&gt;"",P91=""),0,"")),P91)),"")</f>
        <v/>
      </c>
      <c r="R91" s="111" t="str">
        <f t="shared" si="77"/>
        <v/>
      </c>
      <c r="S91" s="106" t="str">
        <f t="shared" si="54"/>
        <v/>
      </c>
      <c r="U91" s="36" t="str">
        <f t="shared" si="55"/>
        <v/>
      </c>
      <c r="V91" s="45" t="str">
        <f t="shared" si="78"/>
        <v/>
      </c>
      <c r="W91" s="42" t="str">
        <f>IF(V91="","",RANK(V91,V$3:V$1048576,1)+COUNTIF(V$3:V91,V91)-1)</f>
        <v/>
      </c>
      <c r="X91" s="1" t="str">
        <f t="shared" si="79"/>
        <v/>
      </c>
      <c r="Y91" s="35" t="str">
        <f t="shared" si="56"/>
        <v/>
      </c>
      <c r="Z91" s="40" t="str">
        <f t="shared" si="57"/>
        <v/>
      </c>
      <c r="AA91" s="45" t="str">
        <f t="shared" si="83"/>
        <v/>
      </c>
      <c r="AB91" s="42" t="str">
        <f>IF(AA91="","",RANK(AA91,AA$3:AA$1048576,1)+COUNTIF(AA$3:AA91,AA91)-1)</f>
        <v/>
      </c>
      <c r="AC91" s="1" t="str">
        <f t="shared" si="59"/>
        <v/>
      </c>
      <c r="AD91" s="35" t="str">
        <f t="shared" si="60"/>
        <v/>
      </c>
      <c r="AE91" s="40" t="str">
        <f t="shared" si="61"/>
        <v/>
      </c>
      <c r="AF91" s="45" t="str">
        <f t="shared" si="83"/>
        <v/>
      </c>
      <c r="AG91" s="42" t="str">
        <f>IF(AF91="","",RANK(AF91,AF$3:AF$1048576,1)+COUNTIF(AF$3:AF91,AF91)-1)</f>
        <v/>
      </c>
      <c r="AH91" s="1" t="str">
        <f t="shared" si="62"/>
        <v/>
      </c>
      <c r="AI91" s="35" t="str">
        <f t="shared" si="63"/>
        <v/>
      </c>
      <c r="AJ91" s="40" t="str">
        <f t="shared" si="64"/>
        <v/>
      </c>
      <c r="AK91" s="45" t="str">
        <f t="shared" si="83"/>
        <v/>
      </c>
      <c r="AL91" s="42" t="str">
        <f>IF(AK91="","",RANK(AK91,AK$3:AK$1048576,1)+COUNTIF(AK$3:AK91,AK91)-1)</f>
        <v/>
      </c>
      <c r="AM91" s="1" t="str">
        <f t="shared" si="65"/>
        <v/>
      </c>
      <c r="AN91" s="35" t="str">
        <f t="shared" si="66"/>
        <v/>
      </c>
      <c r="AO91" s="40" t="str">
        <f t="shared" si="67"/>
        <v/>
      </c>
      <c r="AQ91" s="9">
        <v>89</v>
      </c>
      <c r="AR91" s="47" t="str">
        <f>IF(AS91="","",AS91&amp;"@"&amp;COUNTIF(AS$3:AS91,AS91))</f>
        <v/>
      </c>
      <c r="AS91" s="47" t="str">
        <f t="shared" si="80"/>
        <v/>
      </c>
      <c r="AT91" s="47" t="str">
        <f t="shared" si="81"/>
        <v/>
      </c>
      <c r="AU91" s="49" t="str">
        <f t="shared" si="82"/>
        <v/>
      </c>
      <c r="AV91" s="52">
        <v>89</v>
      </c>
      <c r="AW91" s="47" t="str">
        <f>IF(AX91="","",AX91&amp;"@"&amp;COUNTIF(AX$3:AX91,AX91))</f>
        <v/>
      </c>
      <c r="AX91" s="47" t="str">
        <f t="shared" si="68"/>
        <v/>
      </c>
      <c r="AY91" s="47" t="str">
        <f t="shared" si="69"/>
        <v/>
      </c>
      <c r="AZ91" s="47" t="str">
        <f t="shared" si="70"/>
        <v/>
      </c>
      <c r="BA91" s="52">
        <v>89</v>
      </c>
      <c r="BB91" s="47" t="str">
        <f>IF(BC91="","",BC91&amp;"@"&amp;COUNTIF(BC$3:BC91,BC91))</f>
        <v/>
      </c>
      <c r="BC91" s="47" t="str">
        <f t="shared" si="71"/>
        <v/>
      </c>
      <c r="BD91" s="47" t="str">
        <f t="shared" si="72"/>
        <v/>
      </c>
      <c r="BE91" s="47" t="str">
        <f t="shared" si="73"/>
        <v/>
      </c>
      <c r="BF91" s="52">
        <v>89</v>
      </c>
      <c r="BG91" s="47" t="str">
        <f>IF(BH91="","",BH91&amp;"@"&amp;COUNTIF(BH$3:BH91,BH91))</f>
        <v/>
      </c>
      <c r="BH91" s="47" t="str">
        <f t="shared" si="74"/>
        <v/>
      </c>
      <c r="BI91" s="47" t="str">
        <f t="shared" si="75"/>
        <v/>
      </c>
      <c r="BJ91" s="47" t="str">
        <f t="shared" si="76"/>
        <v/>
      </c>
    </row>
    <row r="92" spans="2:62" ht="35.1" customHeight="1" x14ac:dyDescent="0.15">
      <c r="B92" s="65"/>
      <c r="C92" s="66"/>
      <c r="D92" s="84"/>
      <c r="E92" s="67"/>
      <c r="I92" s="91" t="str">
        <f>IF(J92="","",COUNT(J$3:J92))</f>
        <v/>
      </c>
      <c r="J92" s="92" t="str">
        <f t="shared" si="51"/>
        <v/>
      </c>
      <c r="K92" s="104" t="str">
        <f>IFERROR(IF(J92="",IF(COUNT(N$3:N$1048576)=COUNT(N$3:N92),IF(N92="","",INDEX(J$3:J92,MATCH(MAX(I$3:I92),I$3:I92,0),0)),INDEX(J$3:J92,MATCH(MAX(I$3:I92),I$3:I92,0),0)),J92),"")</f>
        <v/>
      </c>
      <c r="L92" s="102" t="str">
        <f>IF(M92="","",COUNT(M$3:M92))</f>
        <v/>
      </c>
      <c r="M92" s="91" t="str">
        <f t="shared" si="52"/>
        <v/>
      </c>
      <c r="N92" s="105" t="str">
        <f>IFERROR(IF(COUNTA($B92:$E92)=0,"",IF(M92="",INDEX(M$3:M92,MATCH(MAX(L$3:L92),L$3:L92,0),0),M92)),"")</f>
        <v/>
      </c>
      <c r="O92" s="91" t="str">
        <f>IF(P92="","",COUNT(P$3:P92))</f>
        <v/>
      </c>
      <c r="P92" s="109" t="str">
        <f t="shared" si="53"/>
        <v/>
      </c>
      <c r="Q92" s="105" t="str">
        <f>IFERROR(IF(N92="","",IF(P92="",IF(AND(C92="",D92="",E92&lt;&gt;""),INDEX(P$3:P92,MATCH(MAX(O$3:O92),O$3:O92,0),0),IF(AND(N92&lt;&gt;"",P92=""),0,"")),P92)),"")</f>
        <v/>
      </c>
      <c r="R92" s="111" t="str">
        <f t="shared" si="77"/>
        <v/>
      </c>
      <c r="S92" s="106" t="str">
        <f t="shared" si="54"/>
        <v/>
      </c>
      <c r="U92" s="36" t="str">
        <f t="shared" si="55"/>
        <v/>
      </c>
      <c r="V92" s="45" t="str">
        <f t="shared" si="78"/>
        <v/>
      </c>
      <c r="W92" s="42" t="str">
        <f>IF(V92="","",RANK(V92,V$3:V$1048576,1)+COUNTIF(V$3:V92,V92)-1)</f>
        <v/>
      </c>
      <c r="X92" s="1" t="str">
        <f t="shared" si="79"/>
        <v/>
      </c>
      <c r="Y92" s="35" t="str">
        <f t="shared" si="56"/>
        <v/>
      </c>
      <c r="Z92" s="40" t="str">
        <f t="shared" si="57"/>
        <v/>
      </c>
      <c r="AA92" s="45" t="str">
        <f t="shared" si="83"/>
        <v/>
      </c>
      <c r="AB92" s="42" t="str">
        <f>IF(AA92="","",RANK(AA92,AA$3:AA$1048576,1)+COUNTIF(AA$3:AA92,AA92)-1)</f>
        <v/>
      </c>
      <c r="AC92" s="1" t="str">
        <f t="shared" si="59"/>
        <v/>
      </c>
      <c r="AD92" s="35" t="str">
        <f t="shared" si="60"/>
        <v/>
      </c>
      <c r="AE92" s="40" t="str">
        <f t="shared" si="61"/>
        <v/>
      </c>
      <c r="AF92" s="45" t="str">
        <f t="shared" si="83"/>
        <v/>
      </c>
      <c r="AG92" s="42" t="str">
        <f>IF(AF92="","",RANK(AF92,AF$3:AF$1048576,1)+COUNTIF(AF$3:AF92,AF92)-1)</f>
        <v/>
      </c>
      <c r="AH92" s="1" t="str">
        <f t="shared" si="62"/>
        <v/>
      </c>
      <c r="AI92" s="35" t="str">
        <f t="shared" si="63"/>
        <v/>
      </c>
      <c r="AJ92" s="40" t="str">
        <f t="shared" si="64"/>
        <v/>
      </c>
      <c r="AK92" s="45" t="str">
        <f t="shared" si="83"/>
        <v/>
      </c>
      <c r="AL92" s="42" t="str">
        <f>IF(AK92="","",RANK(AK92,AK$3:AK$1048576,1)+COUNTIF(AK$3:AK92,AK92)-1)</f>
        <v/>
      </c>
      <c r="AM92" s="1" t="str">
        <f t="shared" si="65"/>
        <v/>
      </c>
      <c r="AN92" s="35" t="str">
        <f t="shared" si="66"/>
        <v/>
      </c>
      <c r="AO92" s="40" t="str">
        <f t="shared" si="67"/>
        <v/>
      </c>
      <c r="AQ92" s="9">
        <v>90</v>
      </c>
      <c r="AR92" s="47" t="str">
        <f>IF(AS92="","",AS92&amp;"@"&amp;COUNTIF(AS$3:AS92,AS92))</f>
        <v/>
      </c>
      <c r="AS92" s="47" t="str">
        <f t="shared" si="80"/>
        <v/>
      </c>
      <c r="AT92" s="47" t="str">
        <f t="shared" si="81"/>
        <v/>
      </c>
      <c r="AU92" s="49" t="str">
        <f t="shared" si="82"/>
        <v/>
      </c>
      <c r="AV92" s="52">
        <v>90</v>
      </c>
      <c r="AW92" s="47" t="str">
        <f>IF(AX92="","",AX92&amp;"@"&amp;COUNTIF(AX$3:AX92,AX92))</f>
        <v/>
      </c>
      <c r="AX92" s="47" t="str">
        <f t="shared" si="68"/>
        <v/>
      </c>
      <c r="AY92" s="47" t="str">
        <f t="shared" si="69"/>
        <v/>
      </c>
      <c r="AZ92" s="47" t="str">
        <f t="shared" si="70"/>
        <v/>
      </c>
      <c r="BA92" s="52">
        <v>90</v>
      </c>
      <c r="BB92" s="47" t="str">
        <f>IF(BC92="","",BC92&amp;"@"&amp;COUNTIF(BC$3:BC92,BC92))</f>
        <v/>
      </c>
      <c r="BC92" s="47" t="str">
        <f t="shared" si="71"/>
        <v/>
      </c>
      <c r="BD92" s="47" t="str">
        <f t="shared" si="72"/>
        <v/>
      </c>
      <c r="BE92" s="47" t="str">
        <f t="shared" si="73"/>
        <v/>
      </c>
      <c r="BF92" s="52">
        <v>90</v>
      </c>
      <c r="BG92" s="47" t="str">
        <f>IF(BH92="","",BH92&amp;"@"&amp;COUNTIF(BH$3:BH92,BH92))</f>
        <v/>
      </c>
      <c r="BH92" s="47" t="str">
        <f t="shared" si="74"/>
        <v/>
      </c>
      <c r="BI92" s="47" t="str">
        <f t="shared" si="75"/>
        <v/>
      </c>
      <c r="BJ92" s="47" t="str">
        <f t="shared" si="76"/>
        <v/>
      </c>
    </row>
    <row r="93" spans="2:62" ht="35.1" customHeight="1" x14ac:dyDescent="0.15">
      <c r="B93" s="65"/>
      <c r="C93" s="66"/>
      <c r="D93" s="84"/>
      <c r="E93" s="67"/>
      <c r="I93" s="91" t="str">
        <f>IF(J93="","",COUNT(J$3:J93))</f>
        <v/>
      </c>
      <c r="J93" s="92" t="str">
        <f t="shared" si="51"/>
        <v/>
      </c>
      <c r="K93" s="104" t="str">
        <f>IFERROR(IF(J93="",IF(COUNT(N$3:N$1048576)=COUNT(N$3:N93),IF(N93="","",INDEX(J$3:J93,MATCH(MAX(I$3:I93),I$3:I93,0),0)),INDEX(J$3:J93,MATCH(MAX(I$3:I93),I$3:I93,0),0)),J93),"")</f>
        <v/>
      </c>
      <c r="L93" s="102" t="str">
        <f>IF(M93="","",COUNT(M$3:M93))</f>
        <v/>
      </c>
      <c r="M93" s="91" t="str">
        <f t="shared" si="52"/>
        <v/>
      </c>
      <c r="N93" s="105" t="str">
        <f>IFERROR(IF(COUNTA($B93:$E93)=0,"",IF(M93="",INDEX(M$3:M93,MATCH(MAX(L$3:L93),L$3:L93,0),0),M93)),"")</f>
        <v/>
      </c>
      <c r="O93" s="91" t="str">
        <f>IF(P93="","",COUNT(P$3:P93))</f>
        <v/>
      </c>
      <c r="P93" s="109" t="str">
        <f t="shared" si="53"/>
        <v/>
      </c>
      <c r="Q93" s="105" t="str">
        <f>IFERROR(IF(N93="","",IF(P93="",IF(AND(C93="",D93="",E93&lt;&gt;""),INDEX(P$3:P93,MATCH(MAX(O$3:O93),O$3:O93,0),0),IF(AND(N93&lt;&gt;"",P93=""),0,"")),P93)),"")</f>
        <v/>
      </c>
      <c r="R93" s="111" t="str">
        <f t="shared" si="77"/>
        <v/>
      </c>
      <c r="S93" s="106" t="str">
        <f t="shared" si="54"/>
        <v/>
      </c>
      <c r="U93" s="36" t="str">
        <f t="shared" si="55"/>
        <v/>
      </c>
      <c r="V93" s="45" t="str">
        <f t="shared" si="78"/>
        <v/>
      </c>
      <c r="W93" s="42" t="str">
        <f>IF(V93="","",RANK(V93,V$3:V$1048576,1)+COUNTIF(V$3:V93,V93)-1)</f>
        <v/>
      </c>
      <c r="X93" s="1" t="str">
        <f t="shared" si="79"/>
        <v/>
      </c>
      <c r="Y93" s="35" t="str">
        <f t="shared" si="56"/>
        <v/>
      </c>
      <c r="Z93" s="40" t="str">
        <f t="shared" si="57"/>
        <v/>
      </c>
      <c r="AA93" s="45" t="str">
        <f t="shared" si="83"/>
        <v/>
      </c>
      <c r="AB93" s="42" t="str">
        <f>IF(AA93="","",RANK(AA93,AA$3:AA$1048576,1)+COUNTIF(AA$3:AA93,AA93)-1)</f>
        <v/>
      </c>
      <c r="AC93" s="1" t="str">
        <f t="shared" si="59"/>
        <v/>
      </c>
      <c r="AD93" s="35" t="str">
        <f t="shared" si="60"/>
        <v/>
      </c>
      <c r="AE93" s="40" t="str">
        <f t="shared" si="61"/>
        <v/>
      </c>
      <c r="AF93" s="45" t="str">
        <f t="shared" si="83"/>
        <v/>
      </c>
      <c r="AG93" s="42" t="str">
        <f>IF(AF93="","",RANK(AF93,AF$3:AF$1048576,1)+COUNTIF(AF$3:AF93,AF93)-1)</f>
        <v/>
      </c>
      <c r="AH93" s="1" t="str">
        <f t="shared" si="62"/>
        <v/>
      </c>
      <c r="AI93" s="35" t="str">
        <f t="shared" si="63"/>
        <v/>
      </c>
      <c r="AJ93" s="40" t="str">
        <f t="shared" si="64"/>
        <v/>
      </c>
      <c r="AK93" s="45" t="str">
        <f t="shared" si="83"/>
        <v/>
      </c>
      <c r="AL93" s="42" t="str">
        <f>IF(AK93="","",RANK(AK93,AK$3:AK$1048576,1)+COUNTIF(AK$3:AK93,AK93)-1)</f>
        <v/>
      </c>
      <c r="AM93" s="1" t="str">
        <f t="shared" si="65"/>
        <v/>
      </c>
      <c r="AN93" s="35" t="str">
        <f t="shared" si="66"/>
        <v/>
      </c>
      <c r="AO93" s="40" t="str">
        <f t="shared" si="67"/>
        <v/>
      </c>
      <c r="AQ93" s="9">
        <v>91</v>
      </c>
      <c r="AR93" s="47" t="str">
        <f>IF(AS93="","",AS93&amp;"@"&amp;COUNTIF(AS$3:AS93,AS93))</f>
        <v/>
      </c>
      <c r="AS93" s="47" t="str">
        <f t="shared" si="80"/>
        <v/>
      </c>
      <c r="AT93" s="47" t="str">
        <f t="shared" si="81"/>
        <v/>
      </c>
      <c r="AU93" s="49" t="str">
        <f t="shared" si="82"/>
        <v/>
      </c>
      <c r="AV93" s="52">
        <v>91</v>
      </c>
      <c r="AW93" s="47" t="str">
        <f>IF(AX93="","",AX93&amp;"@"&amp;COUNTIF(AX$3:AX93,AX93))</f>
        <v/>
      </c>
      <c r="AX93" s="47" t="str">
        <f t="shared" si="68"/>
        <v/>
      </c>
      <c r="AY93" s="47" t="str">
        <f t="shared" si="69"/>
        <v/>
      </c>
      <c r="AZ93" s="47" t="str">
        <f t="shared" si="70"/>
        <v/>
      </c>
      <c r="BA93" s="52">
        <v>91</v>
      </c>
      <c r="BB93" s="47" t="str">
        <f>IF(BC93="","",BC93&amp;"@"&amp;COUNTIF(BC$3:BC93,BC93))</f>
        <v/>
      </c>
      <c r="BC93" s="47" t="str">
        <f t="shared" si="71"/>
        <v/>
      </c>
      <c r="BD93" s="47" t="str">
        <f t="shared" si="72"/>
        <v/>
      </c>
      <c r="BE93" s="47" t="str">
        <f t="shared" si="73"/>
        <v/>
      </c>
      <c r="BF93" s="52">
        <v>91</v>
      </c>
      <c r="BG93" s="47" t="str">
        <f>IF(BH93="","",BH93&amp;"@"&amp;COUNTIF(BH$3:BH93,BH93))</f>
        <v/>
      </c>
      <c r="BH93" s="47" t="str">
        <f t="shared" si="74"/>
        <v/>
      </c>
      <c r="BI93" s="47" t="str">
        <f t="shared" si="75"/>
        <v/>
      </c>
      <c r="BJ93" s="47" t="str">
        <f t="shared" si="76"/>
        <v/>
      </c>
    </row>
    <row r="94" spans="2:62" ht="35.1" customHeight="1" x14ac:dyDescent="0.15">
      <c r="B94" s="65"/>
      <c r="C94" s="66"/>
      <c r="D94" s="84"/>
      <c r="E94" s="67"/>
      <c r="I94" s="91" t="str">
        <f>IF(J94="","",COUNT(J$3:J94))</f>
        <v/>
      </c>
      <c r="J94" s="92" t="str">
        <f t="shared" si="51"/>
        <v/>
      </c>
      <c r="K94" s="104" t="str">
        <f>IFERROR(IF(J94="",IF(COUNT(N$3:N$1048576)=COUNT(N$3:N94),IF(N94="","",INDEX(J$3:J94,MATCH(MAX(I$3:I94),I$3:I94,0),0)),INDEX(J$3:J94,MATCH(MAX(I$3:I94),I$3:I94,0),0)),J94),"")</f>
        <v/>
      </c>
      <c r="L94" s="102" t="str">
        <f>IF(M94="","",COUNT(M$3:M94))</f>
        <v/>
      </c>
      <c r="M94" s="91" t="str">
        <f t="shared" si="52"/>
        <v/>
      </c>
      <c r="N94" s="105" t="str">
        <f>IFERROR(IF(COUNTA($B94:$E94)=0,"",IF(M94="",INDEX(M$3:M94,MATCH(MAX(L$3:L94),L$3:L94,0),0),M94)),"")</f>
        <v/>
      </c>
      <c r="O94" s="91" t="str">
        <f>IF(P94="","",COUNT(P$3:P94))</f>
        <v/>
      </c>
      <c r="P94" s="109" t="str">
        <f t="shared" si="53"/>
        <v/>
      </c>
      <c r="Q94" s="105" t="str">
        <f>IFERROR(IF(N94="","",IF(P94="",IF(AND(C94="",D94="",E94&lt;&gt;""),INDEX(P$3:P94,MATCH(MAX(O$3:O94),O$3:O94,0),0),IF(AND(N94&lt;&gt;"",P94=""),0,"")),P94)),"")</f>
        <v/>
      </c>
      <c r="R94" s="111" t="str">
        <f t="shared" si="77"/>
        <v/>
      </c>
      <c r="S94" s="106" t="str">
        <f t="shared" si="54"/>
        <v/>
      </c>
      <c r="U94" s="36" t="str">
        <f t="shared" si="55"/>
        <v/>
      </c>
      <c r="V94" s="45" t="str">
        <f t="shared" si="78"/>
        <v/>
      </c>
      <c r="W94" s="42" t="str">
        <f>IF(V94="","",RANK(V94,V$3:V$1048576,1)+COUNTIF(V$3:V94,V94)-1)</f>
        <v/>
      </c>
      <c r="X94" s="1" t="str">
        <f t="shared" si="79"/>
        <v/>
      </c>
      <c r="Y94" s="35" t="str">
        <f t="shared" si="56"/>
        <v/>
      </c>
      <c r="Z94" s="40" t="str">
        <f t="shared" si="57"/>
        <v/>
      </c>
      <c r="AA94" s="45" t="str">
        <f t="shared" si="83"/>
        <v/>
      </c>
      <c r="AB94" s="42" t="str">
        <f>IF(AA94="","",RANK(AA94,AA$3:AA$1048576,1)+COUNTIF(AA$3:AA94,AA94)-1)</f>
        <v/>
      </c>
      <c r="AC94" s="1" t="str">
        <f t="shared" si="59"/>
        <v/>
      </c>
      <c r="AD94" s="35" t="str">
        <f t="shared" si="60"/>
        <v/>
      </c>
      <c r="AE94" s="40" t="str">
        <f t="shared" si="61"/>
        <v/>
      </c>
      <c r="AF94" s="45" t="str">
        <f t="shared" si="83"/>
        <v/>
      </c>
      <c r="AG94" s="42" t="str">
        <f>IF(AF94="","",RANK(AF94,AF$3:AF$1048576,1)+COUNTIF(AF$3:AF94,AF94)-1)</f>
        <v/>
      </c>
      <c r="AH94" s="1" t="str">
        <f t="shared" si="62"/>
        <v/>
      </c>
      <c r="AI94" s="35" t="str">
        <f t="shared" si="63"/>
        <v/>
      </c>
      <c r="AJ94" s="40" t="str">
        <f t="shared" si="64"/>
        <v/>
      </c>
      <c r="AK94" s="45" t="str">
        <f t="shared" si="83"/>
        <v/>
      </c>
      <c r="AL94" s="42" t="str">
        <f>IF(AK94="","",RANK(AK94,AK$3:AK$1048576,1)+COUNTIF(AK$3:AK94,AK94)-1)</f>
        <v/>
      </c>
      <c r="AM94" s="1" t="str">
        <f t="shared" si="65"/>
        <v/>
      </c>
      <c r="AN94" s="35" t="str">
        <f t="shared" si="66"/>
        <v/>
      </c>
      <c r="AO94" s="40" t="str">
        <f t="shared" si="67"/>
        <v/>
      </c>
      <c r="AQ94" s="9">
        <v>92</v>
      </c>
      <c r="AR94" s="47" t="str">
        <f>IF(AS94="","",AS94&amp;"@"&amp;COUNTIF(AS$3:AS94,AS94))</f>
        <v/>
      </c>
      <c r="AS94" s="47" t="str">
        <f t="shared" si="80"/>
        <v/>
      </c>
      <c r="AT94" s="47" t="str">
        <f t="shared" si="81"/>
        <v/>
      </c>
      <c r="AU94" s="49" t="str">
        <f t="shared" si="82"/>
        <v/>
      </c>
      <c r="AV94" s="52">
        <v>92</v>
      </c>
      <c r="AW94" s="47" t="str">
        <f>IF(AX94="","",AX94&amp;"@"&amp;COUNTIF(AX$3:AX94,AX94))</f>
        <v/>
      </c>
      <c r="AX94" s="47" t="str">
        <f t="shared" si="68"/>
        <v/>
      </c>
      <c r="AY94" s="47" t="str">
        <f t="shared" si="69"/>
        <v/>
      </c>
      <c r="AZ94" s="47" t="str">
        <f t="shared" si="70"/>
        <v/>
      </c>
      <c r="BA94" s="52">
        <v>92</v>
      </c>
      <c r="BB94" s="47" t="str">
        <f>IF(BC94="","",BC94&amp;"@"&amp;COUNTIF(BC$3:BC94,BC94))</f>
        <v/>
      </c>
      <c r="BC94" s="47" t="str">
        <f t="shared" si="71"/>
        <v/>
      </c>
      <c r="BD94" s="47" t="str">
        <f t="shared" si="72"/>
        <v/>
      </c>
      <c r="BE94" s="47" t="str">
        <f t="shared" si="73"/>
        <v/>
      </c>
      <c r="BF94" s="52">
        <v>92</v>
      </c>
      <c r="BG94" s="47" t="str">
        <f>IF(BH94="","",BH94&amp;"@"&amp;COUNTIF(BH$3:BH94,BH94))</f>
        <v/>
      </c>
      <c r="BH94" s="47" t="str">
        <f t="shared" si="74"/>
        <v/>
      </c>
      <c r="BI94" s="47" t="str">
        <f t="shared" si="75"/>
        <v/>
      </c>
      <c r="BJ94" s="47" t="str">
        <f t="shared" si="76"/>
        <v/>
      </c>
    </row>
    <row r="95" spans="2:62" ht="35.1" customHeight="1" x14ac:dyDescent="0.15">
      <c r="B95" s="65"/>
      <c r="C95" s="66"/>
      <c r="D95" s="84"/>
      <c r="E95" s="67"/>
      <c r="I95" s="91" t="str">
        <f>IF(J95="","",COUNT(J$3:J95))</f>
        <v/>
      </c>
      <c r="J95" s="92" t="str">
        <f t="shared" si="51"/>
        <v/>
      </c>
      <c r="K95" s="104" t="str">
        <f>IFERROR(IF(J95="",IF(COUNT(N$3:N$1048576)=COUNT(N$3:N95),IF(N95="","",INDEX(J$3:J95,MATCH(MAX(I$3:I95),I$3:I95,0),0)),INDEX(J$3:J95,MATCH(MAX(I$3:I95),I$3:I95,0),0)),J95),"")</f>
        <v/>
      </c>
      <c r="L95" s="102" t="str">
        <f>IF(M95="","",COUNT(M$3:M95))</f>
        <v/>
      </c>
      <c r="M95" s="91" t="str">
        <f t="shared" si="52"/>
        <v/>
      </c>
      <c r="N95" s="105" t="str">
        <f>IFERROR(IF(COUNTA($B95:$E95)=0,"",IF(M95="",INDEX(M$3:M95,MATCH(MAX(L$3:L95),L$3:L95,0),0),M95)),"")</f>
        <v/>
      </c>
      <c r="O95" s="91" t="str">
        <f>IF(P95="","",COUNT(P$3:P95))</f>
        <v/>
      </c>
      <c r="P95" s="109" t="str">
        <f t="shared" si="53"/>
        <v/>
      </c>
      <c r="Q95" s="105" t="str">
        <f>IFERROR(IF(N95="","",IF(P95="",IF(AND(C95="",D95="",E95&lt;&gt;""),INDEX(P$3:P95,MATCH(MAX(O$3:O95),O$3:O95,0),0),IF(AND(N95&lt;&gt;"",P95=""),0,"")),P95)),"")</f>
        <v/>
      </c>
      <c r="R95" s="111" t="str">
        <f t="shared" si="77"/>
        <v/>
      </c>
      <c r="S95" s="106" t="str">
        <f t="shared" si="54"/>
        <v/>
      </c>
      <c r="U95" s="36" t="str">
        <f t="shared" si="55"/>
        <v/>
      </c>
      <c r="V95" s="45" t="str">
        <f t="shared" si="78"/>
        <v/>
      </c>
      <c r="W95" s="42" t="str">
        <f>IF(V95="","",RANK(V95,V$3:V$1048576,1)+COUNTIF(V$3:V95,V95)-1)</f>
        <v/>
      </c>
      <c r="X95" s="1" t="str">
        <f t="shared" si="79"/>
        <v/>
      </c>
      <c r="Y95" s="35" t="str">
        <f t="shared" si="56"/>
        <v/>
      </c>
      <c r="Z95" s="40" t="str">
        <f t="shared" si="57"/>
        <v/>
      </c>
      <c r="AA95" s="45" t="str">
        <f t="shared" si="83"/>
        <v/>
      </c>
      <c r="AB95" s="42" t="str">
        <f>IF(AA95="","",RANK(AA95,AA$3:AA$1048576,1)+COUNTIF(AA$3:AA95,AA95)-1)</f>
        <v/>
      </c>
      <c r="AC95" s="1" t="str">
        <f t="shared" si="59"/>
        <v/>
      </c>
      <c r="AD95" s="35" t="str">
        <f t="shared" si="60"/>
        <v/>
      </c>
      <c r="AE95" s="40" t="str">
        <f t="shared" si="61"/>
        <v/>
      </c>
      <c r="AF95" s="45" t="str">
        <f t="shared" si="83"/>
        <v/>
      </c>
      <c r="AG95" s="42" t="str">
        <f>IF(AF95="","",RANK(AF95,AF$3:AF$1048576,1)+COUNTIF(AF$3:AF95,AF95)-1)</f>
        <v/>
      </c>
      <c r="AH95" s="1" t="str">
        <f t="shared" si="62"/>
        <v/>
      </c>
      <c r="AI95" s="35" t="str">
        <f t="shared" si="63"/>
        <v/>
      </c>
      <c r="AJ95" s="40" t="str">
        <f t="shared" si="64"/>
        <v/>
      </c>
      <c r="AK95" s="45" t="str">
        <f t="shared" si="83"/>
        <v/>
      </c>
      <c r="AL95" s="42" t="str">
        <f>IF(AK95="","",RANK(AK95,AK$3:AK$1048576,1)+COUNTIF(AK$3:AK95,AK95)-1)</f>
        <v/>
      </c>
      <c r="AM95" s="1" t="str">
        <f t="shared" si="65"/>
        <v/>
      </c>
      <c r="AN95" s="35" t="str">
        <f t="shared" si="66"/>
        <v/>
      </c>
      <c r="AO95" s="40" t="str">
        <f t="shared" si="67"/>
        <v/>
      </c>
      <c r="AQ95" s="9">
        <v>93</v>
      </c>
      <c r="AR95" s="47" t="str">
        <f>IF(AS95="","",AS95&amp;"@"&amp;COUNTIF(AS$3:AS95,AS95))</f>
        <v/>
      </c>
      <c r="AS95" s="47" t="str">
        <f t="shared" si="80"/>
        <v/>
      </c>
      <c r="AT95" s="47" t="str">
        <f t="shared" si="81"/>
        <v/>
      </c>
      <c r="AU95" s="49" t="str">
        <f t="shared" si="82"/>
        <v/>
      </c>
      <c r="AV95" s="52">
        <v>93</v>
      </c>
      <c r="AW95" s="47" t="str">
        <f>IF(AX95="","",AX95&amp;"@"&amp;COUNTIF(AX$3:AX95,AX95))</f>
        <v/>
      </c>
      <c r="AX95" s="47" t="str">
        <f t="shared" si="68"/>
        <v/>
      </c>
      <c r="AY95" s="47" t="str">
        <f t="shared" si="69"/>
        <v/>
      </c>
      <c r="AZ95" s="47" t="str">
        <f t="shared" si="70"/>
        <v/>
      </c>
      <c r="BA95" s="52">
        <v>93</v>
      </c>
      <c r="BB95" s="47" t="str">
        <f>IF(BC95="","",BC95&amp;"@"&amp;COUNTIF(BC$3:BC95,BC95))</f>
        <v/>
      </c>
      <c r="BC95" s="47" t="str">
        <f t="shared" si="71"/>
        <v/>
      </c>
      <c r="BD95" s="47" t="str">
        <f t="shared" si="72"/>
        <v/>
      </c>
      <c r="BE95" s="47" t="str">
        <f t="shared" si="73"/>
        <v/>
      </c>
      <c r="BF95" s="52">
        <v>93</v>
      </c>
      <c r="BG95" s="47" t="str">
        <f>IF(BH95="","",BH95&amp;"@"&amp;COUNTIF(BH$3:BH95,BH95))</f>
        <v/>
      </c>
      <c r="BH95" s="47" t="str">
        <f t="shared" si="74"/>
        <v/>
      </c>
      <c r="BI95" s="47" t="str">
        <f t="shared" si="75"/>
        <v/>
      </c>
      <c r="BJ95" s="47" t="str">
        <f t="shared" si="76"/>
        <v/>
      </c>
    </row>
    <row r="96" spans="2:62" ht="35.1" customHeight="1" x14ac:dyDescent="0.15">
      <c r="B96" s="65"/>
      <c r="C96" s="66"/>
      <c r="D96" s="84"/>
      <c r="E96" s="67"/>
      <c r="I96" s="91" t="str">
        <f>IF(J96="","",COUNT(J$3:J96))</f>
        <v/>
      </c>
      <c r="J96" s="92" t="str">
        <f t="shared" si="51"/>
        <v/>
      </c>
      <c r="K96" s="104" t="str">
        <f>IFERROR(IF(J96="",IF(COUNT(N$3:N$1048576)=COUNT(N$3:N96),IF(N96="","",INDEX(J$3:J96,MATCH(MAX(I$3:I96),I$3:I96,0),0)),INDEX(J$3:J96,MATCH(MAX(I$3:I96),I$3:I96,0),0)),J96),"")</f>
        <v/>
      </c>
      <c r="L96" s="102" t="str">
        <f>IF(M96="","",COUNT(M$3:M96))</f>
        <v/>
      </c>
      <c r="M96" s="91" t="str">
        <f t="shared" si="52"/>
        <v/>
      </c>
      <c r="N96" s="105" t="str">
        <f>IFERROR(IF(COUNTA($B96:$E96)=0,"",IF(M96="",INDEX(M$3:M96,MATCH(MAX(L$3:L96),L$3:L96,0),0),M96)),"")</f>
        <v/>
      </c>
      <c r="O96" s="91" t="str">
        <f>IF(P96="","",COUNT(P$3:P96))</f>
        <v/>
      </c>
      <c r="P96" s="109" t="str">
        <f t="shared" si="53"/>
        <v/>
      </c>
      <c r="Q96" s="105" t="str">
        <f>IFERROR(IF(N96="","",IF(P96="",IF(AND(C96="",D96="",E96&lt;&gt;""),INDEX(P$3:P96,MATCH(MAX(O$3:O96),O$3:O96,0),0),IF(AND(N96&lt;&gt;"",P96=""),0,"")),P96)),"")</f>
        <v/>
      </c>
      <c r="R96" s="111" t="str">
        <f t="shared" si="77"/>
        <v/>
      </c>
      <c r="S96" s="106" t="str">
        <f t="shared" si="54"/>
        <v/>
      </c>
      <c r="U96" s="36" t="str">
        <f t="shared" si="55"/>
        <v/>
      </c>
      <c r="V96" s="45" t="str">
        <f t="shared" si="78"/>
        <v/>
      </c>
      <c r="W96" s="42" t="str">
        <f>IF(V96="","",RANK(V96,V$3:V$1048576,1)+COUNTIF(V$3:V96,V96)-1)</f>
        <v/>
      </c>
      <c r="X96" s="1" t="str">
        <f t="shared" si="79"/>
        <v/>
      </c>
      <c r="Y96" s="35" t="str">
        <f t="shared" si="56"/>
        <v/>
      </c>
      <c r="Z96" s="40" t="str">
        <f t="shared" si="57"/>
        <v/>
      </c>
      <c r="AA96" s="45" t="str">
        <f t="shared" si="83"/>
        <v/>
      </c>
      <c r="AB96" s="42" t="str">
        <f>IF(AA96="","",RANK(AA96,AA$3:AA$1048576,1)+COUNTIF(AA$3:AA96,AA96)-1)</f>
        <v/>
      </c>
      <c r="AC96" s="1" t="str">
        <f t="shared" si="59"/>
        <v/>
      </c>
      <c r="AD96" s="35" t="str">
        <f t="shared" si="60"/>
        <v/>
      </c>
      <c r="AE96" s="40" t="str">
        <f t="shared" si="61"/>
        <v/>
      </c>
      <c r="AF96" s="45" t="str">
        <f t="shared" si="83"/>
        <v/>
      </c>
      <c r="AG96" s="42" t="str">
        <f>IF(AF96="","",RANK(AF96,AF$3:AF$1048576,1)+COUNTIF(AF$3:AF96,AF96)-1)</f>
        <v/>
      </c>
      <c r="AH96" s="1" t="str">
        <f t="shared" si="62"/>
        <v/>
      </c>
      <c r="AI96" s="35" t="str">
        <f t="shared" si="63"/>
        <v/>
      </c>
      <c r="AJ96" s="40" t="str">
        <f t="shared" si="64"/>
        <v/>
      </c>
      <c r="AK96" s="45" t="str">
        <f t="shared" si="83"/>
        <v/>
      </c>
      <c r="AL96" s="42" t="str">
        <f>IF(AK96="","",RANK(AK96,AK$3:AK$1048576,1)+COUNTIF(AK$3:AK96,AK96)-1)</f>
        <v/>
      </c>
      <c r="AM96" s="1" t="str">
        <f t="shared" si="65"/>
        <v/>
      </c>
      <c r="AN96" s="35" t="str">
        <f t="shared" si="66"/>
        <v/>
      </c>
      <c r="AO96" s="40" t="str">
        <f t="shared" si="67"/>
        <v/>
      </c>
      <c r="AQ96" s="9">
        <v>94</v>
      </c>
      <c r="AR96" s="47" t="str">
        <f>IF(AS96="","",AS96&amp;"@"&amp;COUNTIF(AS$3:AS96,AS96))</f>
        <v/>
      </c>
      <c r="AS96" s="47" t="str">
        <f t="shared" si="80"/>
        <v/>
      </c>
      <c r="AT96" s="47" t="str">
        <f t="shared" si="81"/>
        <v/>
      </c>
      <c r="AU96" s="49" t="str">
        <f t="shared" si="82"/>
        <v/>
      </c>
      <c r="AV96" s="52">
        <v>94</v>
      </c>
      <c r="AW96" s="47" t="str">
        <f>IF(AX96="","",AX96&amp;"@"&amp;COUNTIF(AX$3:AX96,AX96))</f>
        <v/>
      </c>
      <c r="AX96" s="47" t="str">
        <f t="shared" si="68"/>
        <v/>
      </c>
      <c r="AY96" s="47" t="str">
        <f t="shared" si="69"/>
        <v/>
      </c>
      <c r="AZ96" s="47" t="str">
        <f t="shared" si="70"/>
        <v/>
      </c>
      <c r="BA96" s="52">
        <v>94</v>
      </c>
      <c r="BB96" s="47" t="str">
        <f>IF(BC96="","",BC96&amp;"@"&amp;COUNTIF(BC$3:BC96,BC96))</f>
        <v/>
      </c>
      <c r="BC96" s="47" t="str">
        <f t="shared" si="71"/>
        <v/>
      </c>
      <c r="BD96" s="47" t="str">
        <f t="shared" si="72"/>
        <v/>
      </c>
      <c r="BE96" s="47" t="str">
        <f t="shared" si="73"/>
        <v/>
      </c>
      <c r="BF96" s="52">
        <v>94</v>
      </c>
      <c r="BG96" s="47" t="str">
        <f>IF(BH96="","",BH96&amp;"@"&amp;COUNTIF(BH$3:BH96,BH96))</f>
        <v/>
      </c>
      <c r="BH96" s="47" t="str">
        <f t="shared" si="74"/>
        <v/>
      </c>
      <c r="BI96" s="47" t="str">
        <f t="shared" si="75"/>
        <v/>
      </c>
      <c r="BJ96" s="47" t="str">
        <f t="shared" si="76"/>
        <v/>
      </c>
    </row>
    <row r="97" spans="2:62" ht="35.1" customHeight="1" x14ac:dyDescent="0.15">
      <c r="B97" s="65"/>
      <c r="C97" s="66"/>
      <c r="D97" s="84"/>
      <c r="E97" s="67"/>
      <c r="I97" s="91" t="str">
        <f>IF(J97="","",COUNT(J$3:J97))</f>
        <v/>
      </c>
      <c r="J97" s="92" t="str">
        <f t="shared" si="51"/>
        <v/>
      </c>
      <c r="K97" s="104" t="str">
        <f>IFERROR(IF(J97="",IF(COUNT(N$3:N$1048576)=COUNT(N$3:N97),IF(N97="","",INDEX(J$3:J97,MATCH(MAX(I$3:I97),I$3:I97,0),0)),INDEX(J$3:J97,MATCH(MAX(I$3:I97),I$3:I97,0),0)),J97),"")</f>
        <v/>
      </c>
      <c r="L97" s="102" t="str">
        <f>IF(M97="","",COUNT(M$3:M97))</f>
        <v/>
      </c>
      <c r="M97" s="91" t="str">
        <f t="shared" si="52"/>
        <v/>
      </c>
      <c r="N97" s="105" t="str">
        <f>IFERROR(IF(COUNTA($B97:$E97)=0,"",IF(M97="",INDEX(M$3:M97,MATCH(MAX(L$3:L97),L$3:L97,0),0),M97)),"")</f>
        <v/>
      </c>
      <c r="O97" s="91" t="str">
        <f>IF(P97="","",COUNT(P$3:P97))</f>
        <v/>
      </c>
      <c r="P97" s="109" t="str">
        <f t="shared" si="53"/>
        <v/>
      </c>
      <c r="Q97" s="105" t="str">
        <f>IFERROR(IF(N97="","",IF(P97="",IF(AND(C97="",D97="",E97&lt;&gt;""),INDEX(P$3:P97,MATCH(MAX(O$3:O97),O$3:O97,0),0),IF(AND(N97&lt;&gt;"",P97=""),0,"")),P97)),"")</f>
        <v/>
      </c>
      <c r="R97" s="111" t="str">
        <f t="shared" si="77"/>
        <v/>
      </c>
      <c r="S97" s="106" t="str">
        <f t="shared" si="54"/>
        <v/>
      </c>
      <c r="U97" s="36" t="str">
        <f t="shared" si="55"/>
        <v/>
      </c>
      <c r="V97" s="45" t="str">
        <f t="shared" si="78"/>
        <v/>
      </c>
      <c r="W97" s="42" t="str">
        <f>IF(V97="","",RANK(V97,V$3:V$1048576,1)+COUNTIF(V$3:V97,V97)-1)</f>
        <v/>
      </c>
      <c r="X97" s="1" t="str">
        <f t="shared" si="79"/>
        <v/>
      </c>
      <c r="Y97" s="35" t="str">
        <f t="shared" si="56"/>
        <v/>
      </c>
      <c r="Z97" s="40" t="str">
        <f t="shared" si="57"/>
        <v/>
      </c>
      <c r="AA97" s="45" t="str">
        <f t="shared" si="83"/>
        <v/>
      </c>
      <c r="AB97" s="42" t="str">
        <f>IF(AA97="","",RANK(AA97,AA$3:AA$1048576,1)+COUNTIF(AA$3:AA97,AA97)-1)</f>
        <v/>
      </c>
      <c r="AC97" s="1" t="str">
        <f t="shared" si="59"/>
        <v/>
      </c>
      <c r="AD97" s="35" t="str">
        <f t="shared" si="60"/>
        <v/>
      </c>
      <c r="AE97" s="40" t="str">
        <f t="shared" si="61"/>
        <v/>
      </c>
      <c r="AF97" s="45" t="str">
        <f t="shared" si="83"/>
        <v/>
      </c>
      <c r="AG97" s="42" t="str">
        <f>IF(AF97="","",RANK(AF97,AF$3:AF$1048576,1)+COUNTIF(AF$3:AF97,AF97)-1)</f>
        <v/>
      </c>
      <c r="AH97" s="1" t="str">
        <f t="shared" si="62"/>
        <v/>
      </c>
      <c r="AI97" s="35" t="str">
        <f t="shared" si="63"/>
        <v/>
      </c>
      <c r="AJ97" s="40" t="str">
        <f t="shared" si="64"/>
        <v/>
      </c>
      <c r="AK97" s="45" t="str">
        <f t="shared" si="83"/>
        <v/>
      </c>
      <c r="AL97" s="42" t="str">
        <f>IF(AK97="","",RANK(AK97,AK$3:AK$1048576,1)+COUNTIF(AK$3:AK97,AK97)-1)</f>
        <v/>
      </c>
      <c r="AM97" s="1" t="str">
        <f t="shared" si="65"/>
        <v/>
      </c>
      <c r="AN97" s="35" t="str">
        <f t="shared" si="66"/>
        <v/>
      </c>
      <c r="AO97" s="40" t="str">
        <f t="shared" si="67"/>
        <v/>
      </c>
      <c r="AQ97" s="9">
        <v>95</v>
      </c>
      <c r="AR97" s="47" t="str">
        <f>IF(AS97="","",AS97&amp;"@"&amp;COUNTIF(AS$3:AS97,AS97))</f>
        <v/>
      </c>
      <c r="AS97" s="47" t="str">
        <f t="shared" si="80"/>
        <v/>
      </c>
      <c r="AT97" s="47" t="str">
        <f t="shared" si="81"/>
        <v/>
      </c>
      <c r="AU97" s="49" t="str">
        <f t="shared" si="82"/>
        <v/>
      </c>
      <c r="AV97" s="52">
        <v>95</v>
      </c>
      <c r="AW97" s="47" t="str">
        <f>IF(AX97="","",AX97&amp;"@"&amp;COUNTIF(AX$3:AX97,AX97))</f>
        <v/>
      </c>
      <c r="AX97" s="47" t="str">
        <f t="shared" si="68"/>
        <v/>
      </c>
      <c r="AY97" s="47" t="str">
        <f t="shared" si="69"/>
        <v/>
      </c>
      <c r="AZ97" s="47" t="str">
        <f t="shared" si="70"/>
        <v/>
      </c>
      <c r="BA97" s="52">
        <v>95</v>
      </c>
      <c r="BB97" s="47" t="str">
        <f>IF(BC97="","",BC97&amp;"@"&amp;COUNTIF(BC$3:BC97,BC97))</f>
        <v/>
      </c>
      <c r="BC97" s="47" t="str">
        <f t="shared" si="71"/>
        <v/>
      </c>
      <c r="BD97" s="47" t="str">
        <f t="shared" si="72"/>
        <v/>
      </c>
      <c r="BE97" s="47" t="str">
        <f t="shared" si="73"/>
        <v/>
      </c>
      <c r="BF97" s="52">
        <v>95</v>
      </c>
      <c r="BG97" s="47" t="str">
        <f>IF(BH97="","",BH97&amp;"@"&amp;COUNTIF(BH$3:BH97,BH97))</f>
        <v/>
      </c>
      <c r="BH97" s="47" t="str">
        <f t="shared" si="74"/>
        <v/>
      </c>
      <c r="BI97" s="47" t="str">
        <f t="shared" si="75"/>
        <v/>
      </c>
      <c r="BJ97" s="47" t="str">
        <f t="shared" si="76"/>
        <v/>
      </c>
    </row>
    <row r="98" spans="2:62" ht="35.1" customHeight="1" x14ac:dyDescent="0.15">
      <c r="B98" s="65"/>
      <c r="C98" s="66"/>
      <c r="D98" s="84"/>
      <c r="E98" s="67"/>
      <c r="I98" s="91" t="str">
        <f>IF(J98="","",COUNT(J$3:J98))</f>
        <v/>
      </c>
      <c r="J98" s="92" t="str">
        <f t="shared" si="51"/>
        <v/>
      </c>
      <c r="K98" s="104" t="str">
        <f>IFERROR(IF(J98="",IF(COUNT(N$3:N$1048576)=COUNT(N$3:N98),IF(N98="","",INDEX(J$3:J98,MATCH(MAX(I$3:I98),I$3:I98,0),0)),INDEX(J$3:J98,MATCH(MAX(I$3:I98),I$3:I98,0),0)),J98),"")</f>
        <v/>
      </c>
      <c r="L98" s="102" t="str">
        <f>IF(M98="","",COUNT(M$3:M98))</f>
        <v/>
      </c>
      <c r="M98" s="91" t="str">
        <f t="shared" si="52"/>
        <v/>
      </c>
      <c r="N98" s="105" t="str">
        <f>IFERROR(IF(COUNTA($B98:$E98)=0,"",IF(M98="",INDEX(M$3:M98,MATCH(MAX(L$3:L98),L$3:L98,0),0),M98)),"")</f>
        <v/>
      </c>
      <c r="O98" s="91" t="str">
        <f>IF(P98="","",COUNT(P$3:P98))</f>
        <v/>
      </c>
      <c r="P98" s="109" t="str">
        <f t="shared" si="53"/>
        <v/>
      </c>
      <c r="Q98" s="105" t="str">
        <f>IFERROR(IF(N98="","",IF(P98="",IF(AND(C98="",D98="",E98&lt;&gt;""),INDEX(P$3:P98,MATCH(MAX(O$3:O98),O$3:O98,0),0),IF(AND(N98&lt;&gt;"",P98=""),0,"")),P98)),"")</f>
        <v/>
      </c>
      <c r="R98" s="111" t="str">
        <f t="shared" si="77"/>
        <v/>
      </c>
      <c r="S98" s="106" t="str">
        <f t="shared" si="54"/>
        <v/>
      </c>
      <c r="U98" s="36" t="str">
        <f t="shared" si="55"/>
        <v/>
      </c>
      <c r="V98" s="45" t="str">
        <f t="shared" si="78"/>
        <v/>
      </c>
      <c r="W98" s="42" t="str">
        <f>IF(V98="","",RANK(V98,V$3:V$1048576,1)+COUNTIF(V$3:V98,V98)-1)</f>
        <v/>
      </c>
      <c r="X98" s="1" t="str">
        <f t="shared" si="79"/>
        <v/>
      </c>
      <c r="Y98" s="35" t="str">
        <f t="shared" si="56"/>
        <v/>
      </c>
      <c r="Z98" s="40" t="str">
        <f t="shared" si="57"/>
        <v/>
      </c>
      <c r="AA98" s="45" t="str">
        <f t="shared" si="83"/>
        <v/>
      </c>
      <c r="AB98" s="42" t="str">
        <f>IF(AA98="","",RANK(AA98,AA$3:AA$1048576,1)+COUNTIF(AA$3:AA98,AA98)-1)</f>
        <v/>
      </c>
      <c r="AC98" s="1" t="str">
        <f t="shared" si="59"/>
        <v/>
      </c>
      <c r="AD98" s="35" t="str">
        <f t="shared" si="60"/>
        <v/>
      </c>
      <c r="AE98" s="40" t="str">
        <f t="shared" si="61"/>
        <v/>
      </c>
      <c r="AF98" s="45" t="str">
        <f t="shared" si="83"/>
        <v/>
      </c>
      <c r="AG98" s="42" t="str">
        <f>IF(AF98="","",RANK(AF98,AF$3:AF$1048576,1)+COUNTIF(AF$3:AF98,AF98)-1)</f>
        <v/>
      </c>
      <c r="AH98" s="1" t="str">
        <f t="shared" si="62"/>
        <v/>
      </c>
      <c r="AI98" s="35" t="str">
        <f t="shared" si="63"/>
        <v/>
      </c>
      <c r="AJ98" s="40" t="str">
        <f t="shared" si="64"/>
        <v/>
      </c>
      <c r="AK98" s="45" t="str">
        <f t="shared" si="83"/>
        <v/>
      </c>
      <c r="AL98" s="42" t="str">
        <f>IF(AK98="","",RANK(AK98,AK$3:AK$1048576,1)+COUNTIF(AK$3:AK98,AK98)-1)</f>
        <v/>
      </c>
      <c r="AM98" s="1" t="str">
        <f t="shared" si="65"/>
        <v/>
      </c>
      <c r="AN98" s="35" t="str">
        <f t="shared" si="66"/>
        <v/>
      </c>
      <c r="AO98" s="40" t="str">
        <f t="shared" si="67"/>
        <v/>
      </c>
      <c r="AQ98" s="9">
        <v>96</v>
      </c>
      <c r="AR98" s="47" t="str">
        <f>IF(AS98="","",AS98&amp;"@"&amp;COUNTIF(AS$3:AS98,AS98))</f>
        <v/>
      </c>
      <c r="AS98" s="47" t="str">
        <f t="shared" si="80"/>
        <v/>
      </c>
      <c r="AT98" s="47" t="str">
        <f t="shared" si="81"/>
        <v/>
      </c>
      <c r="AU98" s="49" t="str">
        <f t="shared" si="82"/>
        <v/>
      </c>
      <c r="AV98" s="52">
        <v>96</v>
      </c>
      <c r="AW98" s="47" t="str">
        <f>IF(AX98="","",AX98&amp;"@"&amp;COUNTIF(AX$3:AX98,AX98))</f>
        <v/>
      </c>
      <c r="AX98" s="47" t="str">
        <f t="shared" si="68"/>
        <v/>
      </c>
      <c r="AY98" s="47" t="str">
        <f t="shared" si="69"/>
        <v/>
      </c>
      <c r="AZ98" s="47" t="str">
        <f t="shared" si="70"/>
        <v/>
      </c>
      <c r="BA98" s="52">
        <v>96</v>
      </c>
      <c r="BB98" s="47" t="str">
        <f>IF(BC98="","",BC98&amp;"@"&amp;COUNTIF(BC$3:BC98,BC98))</f>
        <v/>
      </c>
      <c r="BC98" s="47" t="str">
        <f t="shared" si="71"/>
        <v/>
      </c>
      <c r="BD98" s="47" t="str">
        <f t="shared" si="72"/>
        <v/>
      </c>
      <c r="BE98" s="47" t="str">
        <f t="shared" si="73"/>
        <v/>
      </c>
      <c r="BF98" s="52">
        <v>96</v>
      </c>
      <c r="BG98" s="47" t="str">
        <f>IF(BH98="","",BH98&amp;"@"&amp;COUNTIF(BH$3:BH98,BH98))</f>
        <v/>
      </c>
      <c r="BH98" s="47" t="str">
        <f t="shared" si="74"/>
        <v/>
      </c>
      <c r="BI98" s="47" t="str">
        <f t="shared" si="75"/>
        <v/>
      </c>
      <c r="BJ98" s="47" t="str">
        <f t="shared" si="76"/>
        <v/>
      </c>
    </row>
    <row r="99" spans="2:62" ht="35.1" customHeight="1" x14ac:dyDescent="0.15">
      <c r="B99" s="65"/>
      <c r="C99" s="66"/>
      <c r="D99" s="84"/>
      <c r="E99" s="67"/>
      <c r="I99" s="91" t="str">
        <f>IF(J99="","",COUNT(J$3:J99))</f>
        <v/>
      </c>
      <c r="J99" s="92" t="str">
        <f t="shared" si="51"/>
        <v/>
      </c>
      <c r="K99" s="104" t="str">
        <f>IFERROR(IF(J99="",IF(COUNT(N$3:N$1048576)=COUNT(N$3:N99),IF(N99="","",INDEX(J$3:J99,MATCH(MAX(I$3:I99),I$3:I99,0),0)),INDEX(J$3:J99,MATCH(MAX(I$3:I99),I$3:I99,0),0)),J99),"")</f>
        <v/>
      </c>
      <c r="L99" s="102" t="str">
        <f>IF(M99="","",COUNT(M$3:M99))</f>
        <v/>
      </c>
      <c r="M99" s="91" t="str">
        <f t="shared" si="52"/>
        <v/>
      </c>
      <c r="N99" s="105" t="str">
        <f>IFERROR(IF(COUNTA($B99:$E99)=0,"",IF(M99="",INDEX(M$3:M99,MATCH(MAX(L$3:L99),L$3:L99,0),0),M99)),"")</f>
        <v/>
      </c>
      <c r="O99" s="91" t="str">
        <f>IF(P99="","",COUNT(P$3:P99))</f>
        <v/>
      </c>
      <c r="P99" s="109" t="str">
        <f t="shared" si="53"/>
        <v/>
      </c>
      <c r="Q99" s="105" t="str">
        <f>IFERROR(IF(N99="","",IF(P99="",IF(AND(C99="",D99="",E99&lt;&gt;""),INDEX(P$3:P99,MATCH(MAX(O$3:O99),O$3:O99,0),0),IF(AND(N99&lt;&gt;"",P99=""),0,"")),P99)),"")</f>
        <v/>
      </c>
      <c r="R99" s="111" t="str">
        <f t="shared" si="77"/>
        <v/>
      </c>
      <c r="S99" s="106" t="str">
        <f t="shared" si="54"/>
        <v/>
      </c>
      <c r="U99" s="36" t="str">
        <f t="shared" si="55"/>
        <v/>
      </c>
      <c r="V99" s="45" t="str">
        <f t="shared" si="78"/>
        <v/>
      </c>
      <c r="W99" s="42" t="str">
        <f>IF(V99="","",RANK(V99,V$3:V$1048576,1)+COUNTIF(V$3:V99,V99)-1)</f>
        <v/>
      </c>
      <c r="X99" s="1" t="str">
        <f t="shared" si="79"/>
        <v/>
      </c>
      <c r="Y99" s="35" t="str">
        <f t="shared" si="56"/>
        <v/>
      </c>
      <c r="Z99" s="40" t="str">
        <f t="shared" si="57"/>
        <v/>
      </c>
      <c r="AA99" s="45" t="str">
        <f t="shared" ref="AA99:AK114" si="84">IF(OR($U99="",$U99&lt;&gt;AA$2),"",$R99)</f>
        <v/>
      </c>
      <c r="AB99" s="42" t="str">
        <f>IF(AA99="","",RANK(AA99,AA$3:AA$1048576,1)+COUNTIF(AA$3:AA99,AA99)-1)</f>
        <v/>
      </c>
      <c r="AC99" s="1" t="str">
        <f t="shared" si="59"/>
        <v/>
      </c>
      <c r="AD99" s="35" t="str">
        <f t="shared" si="60"/>
        <v/>
      </c>
      <c r="AE99" s="40" t="str">
        <f t="shared" si="61"/>
        <v/>
      </c>
      <c r="AF99" s="45" t="str">
        <f t="shared" si="84"/>
        <v/>
      </c>
      <c r="AG99" s="42" t="str">
        <f>IF(AF99="","",RANK(AF99,AF$3:AF$1048576,1)+COUNTIF(AF$3:AF99,AF99)-1)</f>
        <v/>
      </c>
      <c r="AH99" s="1" t="str">
        <f t="shared" si="62"/>
        <v/>
      </c>
      <c r="AI99" s="35" t="str">
        <f t="shared" si="63"/>
        <v/>
      </c>
      <c r="AJ99" s="40" t="str">
        <f t="shared" si="64"/>
        <v/>
      </c>
      <c r="AK99" s="45" t="str">
        <f t="shared" si="84"/>
        <v/>
      </c>
      <c r="AL99" s="42" t="str">
        <f>IF(AK99="","",RANK(AK99,AK$3:AK$1048576,1)+COUNTIF(AK$3:AK99,AK99)-1)</f>
        <v/>
      </c>
      <c r="AM99" s="1" t="str">
        <f t="shared" si="65"/>
        <v/>
      </c>
      <c r="AN99" s="35" t="str">
        <f t="shared" si="66"/>
        <v/>
      </c>
      <c r="AO99" s="40" t="str">
        <f t="shared" si="67"/>
        <v/>
      </c>
      <c r="AQ99" s="9">
        <v>97</v>
      </c>
      <c r="AR99" s="47" t="str">
        <f>IF(AS99="","",AS99&amp;"@"&amp;COUNTIF(AS$3:AS99,AS99))</f>
        <v/>
      </c>
      <c r="AS99" s="47" t="str">
        <f t="shared" si="80"/>
        <v/>
      </c>
      <c r="AT99" s="47" t="str">
        <f t="shared" si="81"/>
        <v/>
      </c>
      <c r="AU99" s="49" t="str">
        <f t="shared" si="82"/>
        <v/>
      </c>
      <c r="AV99" s="52">
        <v>97</v>
      </c>
      <c r="AW99" s="47" t="str">
        <f>IF(AX99="","",AX99&amp;"@"&amp;COUNTIF(AX$3:AX99,AX99))</f>
        <v/>
      </c>
      <c r="AX99" s="47" t="str">
        <f t="shared" si="68"/>
        <v/>
      </c>
      <c r="AY99" s="47" t="str">
        <f t="shared" si="69"/>
        <v/>
      </c>
      <c r="AZ99" s="47" t="str">
        <f t="shared" si="70"/>
        <v/>
      </c>
      <c r="BA99" s="52">
        <v>97</v>
      </c>
      <c r="BB99" s="47" t="str">
        <f>IF(BC99="","",BC99&amp;"@"&amp;COUNTIF(BC$3:BC99,BC99))</f>
        <v/>
      </c>
      <c r="BC99" s="47" t="str">
        <f t="shared" si="71"/>
        <v/>
      </c>
      <c r="BD99" s="47" t="str">
        <f t="shared" si="72"/>
        <v/>
      </c>
      <c r="BE99" s="47" t="str">
        <f t="shared" si="73"/>
        <v/>
      </c>
      <c r="BF99" s="52">
        <v>97</v>
      </c>
      <c r="BG99" s="47" t="str">
        <f>IF(BH99="","",BH99&amp;"@"&amp;COUNTIF(BH$3:BH99,BH99))</f>
        <v/>
      </c>
      <c r="BH99" s="47" t="str">
        <f t="shared" si="74"/>
        <v/>
      </c>
      <c r="BI99" s="47" t="str">
        <f t="shared" si="75"/>
        <v/>
      </c>
      <c r="BJ99" s="47" t="str">
        <f t="shared" si="76"/>
        <v/>
      </c>
    </row>
    <row r="100" spans="2:62" ht="35.1" customHeight="1" x14ac:dyDescent="0.15">
      <c r="B100" s="65"/>
      <c r="C100" s="66"/>
      <c r="D100" s="84"/>
      <c r="E100" s="67"/>
      <c r="I100" s="91" t="str">
        <f>IF(J100="","",COUNT(J$3:J100))</f>
        <v/>
      </c>
      <c r="J100" s="92" t="str">
        <f t="shared" si="51"/>
        <v/>
      </c>
      <c r="K100" s="104" t="str">
        <f>IFERROR(IF(J100="",IF(COUNT(N$3:N$1048576)=COUNT(N$3:N100),IF(N100="","",INDEX(J$3:J100,MATCH(MAX(I$3:I100),I$3:I100,0),0)),INDEX(J$3:J100,MATCH(MAX(I$3:I100),I$3:I100,0),0)),J100),"")</f>
        <v/>
      </c>
      <c r="L100" s="102" t="str">
        <f>IF(M100="","",COUNT(M$3:M100))</f>
        <v/>
      </c>
      <c r="M100" s="91" t="str">
        <f t="shared" si="52"/>
        <v/>
      </c>
      <c r="N100" s="105" t="str">
        <f>IFERROR(IF(COUNTA($B100:$E100)=0,"",IF(M100="",INDEX(M$3:M100,MATCH(MAX(L$3:L100),L$3:L100,0),0),M100)),"")</f>
        <v/>
      </c>
      <c r="O100" s="91" t="str">
        <f>IF(P100="","",COUNT(P$3:P100))</f>
        <v/>
      </c>
      <c r="P100" s="109" t="str">
        <f t="shared" si="53"/>
        <v/>
      </c>
      <c r="Q100" s="105" t="str">
        <f>IFERROR(IF(N100="","",IF(P100="",IF(AND(C100="",D100="",E100&lt;&gt;""),INDEX(P$3:P100,MATCH(MAX(O$3:O100),O$3:O100,0),0),IF(AND(N100&lt;&gt;"",P100=""),0,"")),P100)),"")</f>
        <v/>
      </c>
      <c r="R100" s="111" t="str">
        <f t="shared" si="77"/>
        <v/>
      </c>
      <c r="S100" s="106" t="str">
        <f t="shared" si="54"/>
        <v/>
      </c>
      <c r="U100" s="36" t="str">
        <f t="shared" si="55"/>
        <v/>
      </c>
      <c r="V100" s="45" t="str">
        <f t="shared" si="78"/>
        <v/>
      </c>
      <c r="W100" s="42" t="str">
        <f>IF(V100="","",RANK(V100,V$3:V$1048576,1)+COUNTIF(V$3:V100,V100)-1)</f>
        <v/>
      </c>
      <c r="X100" s="1" t="str">
        <f t="shared" si="79"/>
        <v/>
      </c>
      <c r="Y100" s="35" t="str">
        <f t="shared" si="56"/>
        <v/>
      </c>
      <c r="Z100" s="40" t="str">
        <f t="shared" si="57"/>
        <v/>
      </c>
      <c r="AA100" s="45" t="str">
        <f t="shared" si="84"/>
        <v/>
      </c>
      <c r="AB100" s="42" t="str">
        <f>IF(AA100="","",RANK(AA100,AA$3:AA$1048576,1)+COUNTIF(AA$3:AA100,AA100)-1)</f>
        <v/>
      </c>
      <c r="AC100" s="1" t="str">
        <f t="shared" si="59"/>
        <v/>
      </c>
      <c r="AD100" s="35" t="str">
        <f t="shared" si="60"/>
        <v/>
      </c>
      <c r="AE100" s="40" t="str">
        <f t="shared" si="61"/>
        <v/>
      </c>
      <c r="AF100" s="45" t="str">
        <f t="shared" si="84"/>
        <v/>
      </c>
      <c r="AG100" s="42" t="str">
        <f>IF(AF100="","",RANK(AF100,AF$3:AF$1048576,1)+COUNTIF(AF$3:AF100,AF100)-1)</f>
        <v/>
      </c>
      <c r="AH100" s="1" t="str">
        <f t="shared" si="62"/>
        <v/>
      </c>
      <c r="AI100" s="35" t="str">
        <f t="shared" si="63"/>
        <v/>
      </c>
      <c r="AJ100" s="40" t="str">
        <f t="shared" si="64"/>
        <v/>
      </c>
      <c r="AK100" s="45" t="str">
        <f t="shared" si="84"/>
        <v/>
      </c>
      <c r="AL100" s="42" t="str">
        <f>IF(AK100="","",RANK(AK100,AK$3:AK$1048576,1)+COUNTIF(AK$3:AK100,AK100)-1)</f>
        <v/>
      </c>
      <c r="AM100" s="1" t="str">
        <f t="shared" si="65"/>
        <v/>
      </c>
      <c r="AN100" s="35" t="str">
        <f t="shared" si="66"/>
        <v/>
      </c>
      <c r="AO100" s="40" t="str">
        <f t="shared" si="67"/>
        <v/>
      </c>
      <c r="AQ100" s="9">
        <v>98</v>
      </c>
      <c r="AR100" s="47" t="str">
        <f>IF(AS100="","",AS100&amp;"@"&amp;COUNTIF(AS$3:AS100,AS100))</f>
        <v/>
      </c>
      <c r="AS100" s="47" t="str">
        <f t="shared" si="80"/>
        <v/>
      </c>
      <c r="AT100" s="47" t="str">
        <f t="shared" si="81"/>
        <v/>
      </c>
      <c r="AU100" s="49" t="str">
        <f t="shared" si="82"/>
        <v/>
      </c>
      <c r="AV100" s="52">
        <v>98</v>
      </c>
      <c r="AW100" s="47" t="str">
        <f>IF(AX100="","",AX100&amp;"@"&amp;COUNTIF(AX$3:AX100,AX100))</f>
        <v/>
      </c>
      <c r="AX100" s="47" t="str">
        <f t="shared" si="68"/>
        <v/>
      </c>
      <c r="AY100" s="47" t="str">
        <f t="shared" si="69"/>
        <v/>
      </c>
      <c r="AZ100" s="47" t="str">
        <f t="shared" si="70"/>
        <v/>
      </c>
      <c r="BA100" s="52">
        <v>98</v>
      </c>
      <c r="BB100" s="47" t="str">
        <f>IF(BC100="","",BC100&amp;"@"&amp;COUNTIF(BC$3:BC100,BC100))</f>
        <v/>
      </c>
      <c r="BC100" s="47" t="str">
        <f t="shared" si="71"/>
        <v/>
      </c>
      <c r="BD100" s="47" t="str">
        <f t="shared" si="72"/>
        <v/>
      </c>
      <c r="BE100" s="47" t="str">
        <f t="shared" si="73"/>
        <v/>
      </c>
      <c r="BF100" s="52">
        <v>98</v>
      </c>
      <c r="BG100" s="47" t="str">
        <f>IF(BH100="","",BH100&amp;"@"&amp;COUNTIF(BH$3:BH100,BH100))</f>
        <v/>
      </c>
      <c r="BH100" s="47" t="str">
        <f t="shared" si="74"/>
        <v/>
      </c>
      <c r="BI100" s="47" t="str">
        <f t="shared" si="75"/>
        <v/>
      </c>
      <c r="BJ100" s="47" t="str">
        <f t="shared" si="76"/>
        <v/>
      </c>
    </row>
    <row r="101" spans="2:62" ht="35.1" customHeight="1" x14ac:dyDescent="0.15">
      <c r="B101" s="65"/>
      <c r="C101" s="66"/>
      <c r="D101" s="84"/>
      <c r="E101" s="67"/>
      <c r="I101" s="91" t="str">
        <f>IF(J101="","",COUNT(J$3:J101))</f>
        <v/>
      </c>
      <c r="J101" s="92" t="str">
        <f t="shared" si="51"/>
        <v/>
      </c>
      <c r="K101" s="104" t="str">
        <f>IFERROR(IF(J101="",IF(COUNT(N$3:N$1048576)=COUNT(N$3:N101),IF(N101="","",INDEX(J$3:J101,MATCH(MAX(I$3:I101),I$3:I101,0),0)),INDEX(J$3:J101,MATCH(MAX(I$3:I101),I$3:I101,0),0)),J101),"")</f>
        <v/>
      </c>
      <c r="L101" s="102" t="str">
        <f>IF(M101="","",COUNT(M$3:M101))</f>
        <v/>
      </c>
      <c r="M101" s="91" t="str">
        <f t="shared" si="52"/>
        <v/>
      </c>
      <c r="N101" s="105" t="str">
        <f>IFERROR(IF(COUNTA($B101:$E101)=0,"",IF(M101="",INDEX(M$3:M101,MATCH(MAX(L$3:L101),L$3:L101,0),0),M101)),"")</f>
        <v/>
      </c>
      <c r="O101" s="91" t="str">
        <f>IF(P101="","",COUNT(P$3:P101))</f>
        <v/>
      </c>
      <c r="P101" s="109" t="str">
        <f t="shared" si="53"/>
        <v/>
      </c>
      <c r="Q101" s="105" t="str">
        <f>IFERROR(IF(N101="","",IF(P101="",IF(AND(C101="",D101="",E101&lt;&gt;""),INDEX(P$3:P101,MATCH(MAX(O$3:O101),O$3:O101,0),0),IF(AND(N101&lt;&gt;"",P101=""),0,"")),P101)),"")</f>
        <v/>
      </c>
      <c r="R101" s="111" t="str">
        <f t="shared" si="77"/>
        <v/>
      </c>
      <c r="S101" s="106" t="str">
        <f t="shared" si="54"/>
        <v/>
      </c>
      <c r="U101" s="36" t="str">
        <f t="shared" si="55"/>
        <v/>
      </c>
      <c r="V101" s="45" t="str">
        <f t="shared" si="78"/>
        <v/>
      </c>
      <c r="W101" s="42" t="str">
        <f>IF(V101="","",RANK(V101,V$3:V$1048576,1)+COUNTIF(V$3:V101,V101)-1)</f>
        <v/>
      </c>
      <c r="X101" s="1" t="str">
        <f t="shared" si="79"/>
        <v/>
      </c>
      <c r="Y101" s="35" t="str">
        <f t="shared" si="56"/>
        <v/>
      </c>
      <c r="Z101" s="40" t="str">
        <f t="shared" si="57"/>
        <v/>
      </c>
      <c r="AA101" s="45" t="str">
        <f t="shared" si="84"/>
        <v/>
      </c>
      <c r="AB101" s="42" t="str">
        <f>IF(AA101="","",RANK(AA101,AA$3:AA$1048576,1)+COUNTIF(AA$3:AA101,AA101)-1)</f>
        <v/>
      </c>
      <c r="AC101" s="1" t="str">
        <f t="shared" si="59"/>
        <v/>
      </c>
      <c r="AD101" s="35" t="str">
        <f t="shared" si="60"/>
        <v/>
      </c>
      <c r="AE101" s="40" t="str">
        <f t="shared" si="61"/>
        <v/>
      </c>
      <c r="AF101" s="45" t="str">
        <f t="shared" si="84"/>
        <v/>
      </c>
      <c r="AG101" s="42" t="str">
        <f>IF(AF101="","",RANK(AF101,AF$3:AF$1048576,1)+COUNTIF(AF$3:AF101,AF101)-1)</f>
        <v/>
      </c>
      <c r="AH101" s="1" t="str">
        <f t="shared" si="62"/>
        <v/>
      </c>
      <c r="AI101" s="35" t="str">
        <f t="shared" si="63"/>
        <v/>
      </c>
      <c r="AJ101" s="40" t="str">
        <f t="shared" si="64"/>
        <v/>
      </c>
      <c r="AK101" s="45" t="str">
        <f t="shared" si="84"/>
        <v/>
      </c>
      <c r="AL101" s="42" t="str">
        <f>IF(AK101="","",RANK(AK101,AK$3:AK$1048576,1)+COUNTIF(AK$3:AK101,AK101)-1)</f>
        <v/>
      </c>
      <c r="AM101" s="1" t="str">
        <f t="shared" si="65"/>
        <v/>
      </c>
      <c r="AN101" s="35" t="str">
        <f t="shared" si="66"/>
        <v/>
      </c>
      <c r="AO101" s="40" t="str">
        <f t="shared" si="67"/>
        <v/>
      </c>
      <c r="AQ101" s="9">
        <v>99</v>
      </c>
      <c r="AR101" s="47" t="str">
        <f>IF(AS101="","",AS101&amp;"@"&amp;COUNTIF(AS$3:AS101,AS101))</f>
        <v/>
      </c>
      <c r="AS101" s="47" t="str">
        <f t="shared" si="80"/>
        <v/>
      </c>
      <c r="AT101" s="47" t="str">
        <f t="shared" si="81"/>
        <v/>
      </c>
      <c r="AU101" s="49" t="str">
        <f t="shared" si="82"/>
        <v/>
      </c>
      <c r="AV101" s="52">
        <v>99</v>
      </c>
      <c r="AW101" s="47" t="str">
        <f>IF(AX101="","",AX101&amp;"@"&amp;COUNTIF(AX$3:AX101,AX101))</f>
        <v/>
      </c>
      <c r="AX101" s="47" t="str">
        <f t="shared" si="68"/>
        <v/>
      </c>
      <c r="AY101" s="47" t="str">
        <f t="shared" si="69"/>
        <v/>
      </c>
      <c r="AZ101" s="47" t="str">
        <f t="shared" si="70"/>
        <v/>
      </c>
      <c r="BA101" s="52">
        <v>99</v>
      </c>
      <c r="BB101" s="47" t="str">
        <f>IF(BC101="","",BC101&amp;"@"&amp;COUNTIF(BC$3:BC101,BC101))</f>
        <v/>
      </c>
      <c r="BC101" s="47" t="str">
        <f t="shared" si="71"/>
        <v/>
      </c>
      <c r="BD101" s="47" t="str">
        <f t="shared" si="72"/>
        <v/>
      </c>
      <c r="BE101" s="47" t="str">
        <f t="shared" si="73"/>
        <v/>
      </c>
      <c r="BF101" s="52">
        <v>99</v>
      </c>
      <c r="BG101" s="47" t="str">
        <f>IF(BH101="","",BH101&amp;"@"&amp;COUNTIF(BH$3:BH101,BH101))</f>
        <v/>
      </c>
      <c r="BH101" s="47" t="str">
        <f t="shared" si="74"/>
        <v/>
      </c>
      <c r="BI101" s="47" t="str">
        <f t="shared" si="75"/>
        <v/>
      </c>
      <c r="BJ101" s="47" t="str">
        <f t="shared" si="76"/>
        <v/>
      </c>
    </row>
    <row r="102" spans="2:62" ht="35.1" customHeight="1" x14ac:dyDescent="0.15">
      <c r="B102" s="65"/>
      <c r="C102" s="66"/>
      <c r="D102" s="84"/>
      <c r="E102" s="67"/>
      <c r="I102" s="91" t="str">
        <f>IF(J102="","",COUNT(J$3:J102))</f>
        <v/>
      </c>
      <c r="J102" s="92" t="str">
        <f t="shared" si="51"/>
        <v/>
      </c>
      <c r="K102" s="104" t="str">
        <f>IFERROR(IF(J102="",IF(COUNT(N$3:N$1048576)=COUNT(N$3:N102),IF(N102="","",INDEX(J$3:J102,MATCH(MAX(I$3:I102),I$3:I102,0),0)),INDEX(J$3:J102,MATCH(MAX(I$3:I102),I$3:I102,0),0)),J102),"")</f>
        <v/>
      </c>
      <c r="L102" s="102" t="str">
        <f>IF(M102="","",COUNT(M$3:M102))</f>
        <v/>
      </c>
      <c r="M102" s="91" t="str">
        <f t="shared" si="52"/>
        <v/>
      </c>
      <c r="N102" s="105" t="str">
        <f>IFERROR(IF(COUNTA($B102:$E102)=0,"",IF(M102="",INDEX(M$3:M102,MATCH(MAX(L$3:L102),L$3:L102,0),0),M102)),"")</f>
        <v/>
      </c>
      <c r="O102" s="91" t="str">
        <f>IF(P102="","",COUNT(P$3:P102))</f>
        <v/>
      </c>
      <c r="P102" s="109" t="str">
        <f t="shared" si="53"/>
        <v/>
      </c>
      <c r="Q102" s="105" t="str">
        <f>IFERROR(IF(N102="","",IF(P102="",IF(AND(C102="",D102="",E102&lt;&gt;""),INDEX(P$3:P102,MATCH(MAX(O$3:O102),O$3:O102,0),0),IF(AND(N102&lt;&gt;"",P102=""),0,"")),P102)),"")</f>
        <v/>
      </c>
      <c r="R102" s="111" t="str">
        <f t="shared" si="77"/>
        <v/>
      </c>
      <c r="S102" s="106" t="str">
        <f t="shared" si="54"/>
        <v/>
      </c>
      <c r="U102" s="36" t="str">
        <f t="shared" si="55"/>
        <v/>
      </c>
      <c r="V102" s="45" t="str">
        <f t="shared" si="78"/>
        <v/>
      </c>
      <c r="W102" s="42" t="str">
        <f>IF(V102="","",RANK(V102,V$3:V$1048576,1)+COUNTIF(V$3:V102,V102)-1)</f>
        <v/>
      </c>
      <c r="X102" s="1" t="str">
        <f t="shared" si="79"/>
        <v/>
      </c>
      <c r="Y102" s="35" t="str">
        <f t="shared" si="56"/>
        <v/>
      </c>
      <c r="Z102" s="40" t="str">
        <f t="shared" si="57"/>
        <v/>
      </c>
      <c r="AA102" s="45" t="str">
        <f t="shared" si="84"/>
        <v/>
      </c>
      <c r="AB102" s="42" t="str">
        <f>IF(AA102="","",RANK(AA102,AA$3:AA$1048576,1)+COUNTIF(AA$3:AA102,AA102)-1)</f>
        <v/>
      </c>
      <c r="AC102" s="1" t="str">
        <f t="shared" si="59"/>
        <v/>
      </c>
      <c r="AD102" s="35" t="str">
        <f t="shared" si="60"/>
        <v/>
      </c>
      <c r="AE102" s="40" t="str">
        <f t="shared" si="61"/>
        <v/>
      </c>
      <c r="AF102" s="45" t="str">
        <f t="shared" si="84"/>
        <v/>
      </c>
      <c r="AG102" s="42" t="str">
        <f>IF(AF102="","",RANK(AF102,AF$3:AF$1048576,1)+COUNTIF(AF$3:AF102,AF102)-1)</f>
        <v/>
      </c>
      <c r="AH102" s="1" t="str">
        <f t="shared" si="62"/>
        <v/>
      </c>
      <c r="AI102" s="35" t="str">
        <f t="shared" si="63"/>
        <v/>
      </c>
      <c r="AJ102" s="40" t="str">
        <f t="shared" si="64"/>
        <v/>
      </c>
      <c r="AK102" s="45" t="str">
        <f t="shared" si="84"/>
        <v/>
      </c>
      <c r="AL102" s="42" t="str">
        <f>IF(AK102="","",RANK(AK102,AK$3:AK$1048576,1)+COUNTIF(AK$3:AK102,AK102)-1)</f>
        <v/>
      </c>
      <c r="AM102" s="1" t="str">
        <f t="shared" si="65"/>
        <v/>
      </c>
      <c r="AN102" s="35" t="str">
        <f t="shared" si="66"/>
        <v/>
      </c>
      <c r="AO102" s="40" t="str">
        <f t="shared" si="67"/>
        <v/>
      </c>
      <c r="AQ102" s="9">
        <v>100</v>
      </c>
      <c r="AR102" s="47" t="str">
        <f>IF(AS102="","",AS102&amp;"@"&amp;COUNTIF(AS$3:AS102,AS102))</f>
        <v/>
      </c>
      <c r="AS102" s="47" t="str">
        <f t="shared" si="80"/>
        <v/>
      </c>
      <c r="AT102" s="47" t="str">
        <f t="shared" si="81"/>
        <v/>
      </c>
      <c r="AU102" s="49" t="str">
        <f t="shared" si="82"/>
        <v/>
      </c>
      <c r="AV102" s="52">
        <v>100</v>
      </c>
      <c r="AW102" s="47" t="str">
        <f>IF(AX102="","",AX102&amp;"@"&amp;COUNTIF(AX$3:AX102,AX102))</f>
        <v/>
      </c>
      <c r="AX102" s="47" t="str">
        <f t="shared" si="68"/>
        <v/>
      </c>
      <c r="AY102" s="47" t="str">
        <f t="shared" si="69"/>
        <v/>
      </c>
      <c r="AZ102" s="47" t="str">
        <f t="shared" si="70"/>
        <v/>
      </c>
      <c r="BA102" s="52">
        <v>100</v>
      </c>
      <c r="BB102" s="47" t="str">
        <f>IF(BC102="","",BC102&amp;"@"&amp;COUNTIF(BC$3:BC102,BC102))</f>
        <v/>
      </c>
      <c r="BC102" s="47" t="str">
        <f t="shared" si="71"/>
        <v/>
      </c>
      <c r="BD102" s="47" t="str">
        <f t="shared" si="72"/>
        <v/>
      </c>
      <c r="BE102" s="47" t="str">
        <f t="shared" si="73"/>
        <v/>
      </c>
      <c r="BF102" s="52">
        <v>100</v>
      </c>
      <c r="BG102" s="47" t="str">
        <f>IF(BH102="","",BH102&amp;"@"&amp;COUNTIF(BH$3:BH102,BH102))</f>
        <v/>
      </c>
      <c r="BH102" s="47" t="str">
        <f t="shared" si="74"/>
        <v/>
      </c>
      <c r="BI102" s="47" t="str">
        <f t="shared" si="75"/>
        <v/>
      </c>
      <c r="BJ102" s="47" t="str">
        <f t="shared" si="76"/>
        <v/>
      </c>
    </row>
    <row r="103" spans="2:62" ht="35.1" customHeight="1" x14ac:dyDescent="0.15">
      <c r="B103" s="65"/>
      <c r="C103" s="66"/>
      <c r="D103" s="84"/>
      <c r="E103" s="67"/>
      <c r="I103" s="91" t="str">
        <f>IF(J103="","",COUNT(J$3:J103))</f>
        <v/>
      </c>
      <c r="J103" s="92" t="str">
        <f t="shared" si="51"/>
        <v/>
      </c>
      <c r="K103" s="104" t="str">
        <f>IFERROR(IF(J103="",IF(COUNT(N$3:N$1048576)=COUNT(N$3:N103),IF(N103="","",INDEX(J$3:J103,MATCH(MAX(I$3:I103),I$3:I103,0),0)),INDEX(J$3:J103,MATCH(MAX(I$3:I103),I$3:I103,0),0)),J103),"")</f>
        <v/>
      </c>
      <c r="L103" s="102" t="str">
        <f>IF(M103="","",COUNT(M$3:M103))</f>
        <v/>
      </c>
      <c r="M103" s="91" t="str">
        <f t="shared" si="52"/>
        <v/>
      </c>
      <c r="N103" s="105" t="str">
        <f>IFERROR(IF(COUNTA($B103:$E103)=0,"",IF(M103="",INDEX(M$3:M103,MATCH(MAX(L$3:L103),L$3:L103,0),0),M103)),"")</f>
        <v/>
      </c>
      <c r="O103" s="91" t="str">
        <f>IF(P103="","",COUNT(P$3:P103))</f>
        <v/>
      </c>
      <c r="P103" s="109" t="str">
        <f t="shared" si="53"/>
        <v/>
      </c>
      <c r="Q103" s="105" t="str">
        <f>IFERROR(IF(N103="","",IF(P103="",IF(AND(C103="",D103="",E103&lt;&gt;""),INDEX(P$3:P103,MATCH(MAX(O$3:O103),O$3:O103,0),0),IF(AND(N103&lt;&gt;"",P103=""),0,"")),P103)),"")</f>
        <v/>
      </c>
      <c r="R103" s="111" t="str">
        <f t="shared" si="77"/>
        <v/>
      </c>
      <c r="S103" s="106" t="str">
        <f t="shared" si="54"/>
        <v/>
      </c>
      <c r="U103" s="36" t="str">
        <f t="shared" si="55"/>
        <v/>
      </c>
      <c r="V103" s="45" t="str">
        <f t="shared" si="78"/>
        <v/>
      </c>
      <c r="W103" s="42" t="str">
        <f>IF(V103="","",RANK(V103,V$3:V$1048576,1)+COUNTIF(V$3:V103,V103)-1)</f>
        <v/>
      </c>
      <c r="X103" s="1" t="str">
        <f t="shared" si="79"/>
        <v/>
      </c>
      <c r="Y103" s="35" t="str">
        <f t="shared" si="56"/>
        <v/>
      </c>
      <c r="Z103" s="40" t="str">
        <f t="shared" si="57"/>
        <v/>
      </c>
      <c r="AA103" s="45" t="str">
        <f t="shared" si="84"/>
        <v/>
      </c>
      <c r="AB103" s="42" t="str">
        <f>IF(AA103="","",RANK(AA103,AA$3:AA$1048576,1)+COUNTIF(AA$3:AA103,AA103)-1)</f>
        <v/>
      </c>
      <c r="AC103" s="1" t="str">
        <f t="shared" si="59"/>
        <v/>
      </c>
      <c r="AD103" s="35" t="str">
        <f t="shared" si="60"/>
        <v/>
      </c>
      <c r="AE103" s="40" t="str">
        <f t="shared" si="61"/>
        <v/>
      </c>
      <c r="AF103" s="45" t="str">
        <f t="shared" si="84"/>
        <v/>
      </c>
      <c r="AG103" s="42" t="str">
        <f>IF(AF103="","",RANK(AF103,AF$3:AF$1048576,1)+COUNTIF(AF$3:AF103,AF103)-1)</f>
        <v/>
      </c>
      <c r="AH103" s="1" t="str">
        <f t="shared" si="62"/>
        <v/>
      </c>
      <c r="AI103" s="35" t="str">
        <f t="shared" si="63"/>
        <v/>
      </c>
      <c r="AJ103" s="40" t="str">
        <f t="shared" si="64"/>
        <v/>
      </c>
      <c r="AK103" s="45" t="str">
        <f t="shared" si="84"/>
        <v/>
      </c>
      <c r="AL103" s="42" t="str">
        <f>IF(AK103="","",RANK(AK103,AK$3:AK$1048576,1)+COUNTIF(AK$3:AK103,AK103)-1)</f>
        <v/>
      </c>
      <c r="AM103" s="1" t="str">
        <f t="shared" si="65"/>
        <v/>
      </c>
      <c r="AN103" s="35" t="str">
        <f t="shared" si="66"/>
        <v/>
      </c>
      <c r="AO103" s="40" t="str">
        <f t="shared" si="67"/>
        <v/>
      </c>
      <c r="AQ103" s="96"/>
      <c r="AR103" s="97"/>
      <c r="AS103" s="97"/>
      <c r="AT103" s="97"/>
      <c r="AU103" s="97"/>
      <c r="AV103" s="96"/>
      <c r="AW103" s="97"/>
      <c r="AX103" s="97"/>
      <c r="AY103" s="97"/>
      <c r="AZ103" s="97"/>
      <c r="BA103" s="96"/>
      <c r="BB103" s="97"/>
      <c r="BC103" s="97"/>
      <c r="BD103" s="97"/>
      <c r="BE103" s="97"/>
      <c r="BF103" s="96"/>
      <c r="BG103" s="97"/>
      <c r="BH103" s="97"/>
      <c r="BI103" s="97"/>
      <c r="BJ103" s="97"/>
    </row>
    <row r="104" spans="2:62" ht="35.1" customHeight="1" x14ac:dyDescent="0.15">
      <c r="B104" s="65"/>
      <c r="C104" s="66"/>
      <c r="D104" s="84"/>
      <c r="E104" s="67"/>
      <c r="I104" s="91" t="str">
        <f>IF(J104="","",COUNT(J$3:J104))</f>
        <v/>
      </c>
      <c r="J104" s="92" t="str">
        <f t="shared" si="51"/>
        <v/>
      </c>
      <c r="K104" s="104" t="str">
        <f>IFERROR(IF(J104="",IF(COUNT(N$3:N$1048576)=COUNT(N$3:N104),IF(N104="","",INDEX(J$3:J104,MATCH(MAX(I$3:I104),I$3:I104,0),0)),INDEX(J$3:J104,MATCH(MAX(I$3:I104),I$3:I104,0),0)),J104),"")</f>
        <v/>
      </c>
      <c r="L104" s="102" t="str">
        <f>IF(M104="","",COUNT(M$3:M104))</f>
        <v/>
      </c>
      <c r="M104" s="91" t="str">
        <f t="shared" si="52"/>
        <v/>
      </c>
      <c r="N104" s="105" t="str">
        <f>IFERROR(IF(COUNTA($B104:$E104)=0,"",IF(M104="",INDEX(M$3:M104,MATCH(MAX(L$3:L104),L$3:L104,0),0),M104)),"")</f>
        <v/>
      </c>
      <c r="O104" s="91" t="str">
        <f>IF(P104="","",COUNT(P$3:P104))</f>
        <v/>
      </c>
      <c r="P104" s="109" t="str">
        <f t="shared" si="53"/>
        <v/>
      </c>
      <c r="Q104" s="105" t="str">
        <f>IFERROR(IF(N104="","",IF(P104="",IF(AND(C104="",D104="",E104&lt;&gt;""),INDEX(P$3:P104,MATCH(MAX(O$3:O104),O$3:O104,0),0),IF(AND(N104&lt;&gt;"",P104=""),0,"")),P104)),"")</f>
        <v/>
      </c>
      <c r="R104" s="111" t="str">
        <f t="shared" si="77"/>
        <v/>
      </c>
      <c r="S104" s="106" t="str">
        <f t="shared" si="54"/>
        <v/>
      </c>
      <c r="U104" s="36" t="str">
        <f t="shared" si="55"/>
        <v/>
      </c>
      <c r="V104" s="45" t="str">
        <f t="shared" si="78"/>
        <v/>
      </c>
      <c r="W104" s="42" t="str">
        <f>IF(V104="","",RANK(V104,V$3:V$1048576,1)+COUNTIF(V$3:V104,V104)-1)</f>
        <v/>
      </c>
      <c r="X104" s="1" t="str">
        <f t="shared" si="79"/>
        <v/>
      </c>
      <c r="Y104" s="35" t="str">
        <f t="shared" si="56"/>
        <v/>
      </c>
      <c r="Z104" s="40" t="str">
        <f t="shared" si="57"/>
        <v/>
      </c>
      <c r="AA104" s="45" t="str">
        <f t="shared" si="84"/>
        <v/>
      </c>
      <c r="AB104" s="42" t="str">
        <f>IF(AA104="","",RANK(AA104,AA$3:AA$1048576,1)+COUNTIF(AA$3:AA104,AA104)-1)</f>
        <v/>
      </c>
      <c r="AC104" s="1" t="str">
        <f t="shared" si="59"/>
        <v/>
      </c>
      <c r="AD104" s="35" t="str">
        <f t="shared" si="60"/>
        <v/>
      </c>
      <c r="AE104" s="40" t="str">
        <f t="shared" si="61"/>
        <v/>
      </c>
      <c r="AF104" s="45" t="str">
        <f t="shared" si="84"/>
        <v/>
      </c>
      <c r="AG104" s="42" t="str">
        <f>IF(AF104="","",RANK(AF104,AF$3:AF$1048576,1)+COUNTIF(AF$3:AF104,AF104)-1)</f>
        <v/>
      </c>
      <c r="AH104" s="1" t="str">
        <f t="shared" si="62"/>
        <v/>
      </c>
      <c r="AI104" s="35" t="str">
        <f t="shared" si="63"/>
        <v/>
      </c>
      <c r="AJ104" s="40" t="str">
        <f t="shared" si="64"/>
        <v/>
      </c>
      <c r="AK104" s="45" t="str">
        <f t="shared" si="84"/>
        <v/>
      </c>
      <c r="AL104" s="42" t="str">
        <f>IF(AK104="","",RANK(AK104,AK$3:AK$1048576,1)+COUNTIF(AK$3:AK104,AK104)-1)</f>
        <v/>
      </c>
      <c r="AM104" s="1" t="str">
        <f t="shared" si="65"/>
        <v/>
      </c>
      <c r="AN104" s="35" t="str">
        <f t="shared" si="66"/>
        <v/>
      </c>
      <c r="AO104" s="40" t="str">
        <f t="shared" si="67"/>
        <v/>
      </c>
      <c r="AQ104" s="3"/>
      <c r="AR104" s="98"/>
      <c r="AS104" s="98"/>
      <c r="AT104" s="98"/>
      <c r="AU104" s="98"/>
      <c r="AV104" s="3"/>
      <c r="AW104" s="98"/>
      <c r="AX104" s="98"/>
      <c r="AY104" s="98"/>
      <c r="AZ104" s="98"/>
      <c r="BA104" s="3"/>
      <c r="BB104" s="98"/>
      <c r="BC104" s="98"/>
      <c r="BD104" s="98"/>
      <c r="BE104" s="98"/>
      <c r="BF104" s="3"/>
      <c r="BG104" s="98"/>
      <c r="BH104" s="98"/>
      <c r="BI104" s="98"/>
      <c r="BJ104" s="98"/>
    </row>
    <row r="105" spans="2:62" ht="35.1" customHeight="1" x14ac:dyDescent="0.15">
      <c r="B105" s="65"/>
      <c r="C105" s="66"/>
      <c r="D105" s="84"/>
      <c r="E105" s="67"/>
      <c r="I105" s="91" t="str">
        <f>IF(J105="","",COUNT(J$3:J105))</f>
        <v/>
      </c>
      <c r="J105" s="92" t="str">
        <f t="shared" si="51"/>
        <v/>
      </c>
      <c r="K105" s="104" t="str">
        <f>IFERROR(IF(J105="",IF(COUNT(N$3:N$1048576)=COUNT(N$3:N105),IF(N105="","",INDEX(J$3:J105,MATCH(MAX(I$3:I105),I$3:I105,0),0)),INDEX(J$3:J105,MATCH(MAX(I$3:I105),I$3:I105,0),0)),J105),"")</f>
        <v/>
      </c>
      <c r="L105" s="102" t="str">
        <f>IF(M105="","",COUNT(M$3:M105))</f>
        <v/>
      </c>
      <c r="M105" s="91" t="str">
        <f t="shared" si="52"/>
        <v/>
      </c>
      <c r="N105" s="105" t="str">
        <f>IFERROR(IF(COUNTA($B105:$E105)=0,"",IF(M105="",INDEX(M$3:M105,MATCH(MAX(L$3:L105),L$3:L105,0),0),M105)),"")</f>
        <v/>
      </c>
      <c r="O105" s="91" t="str">
        <f>IF(P105="","",COUNT(P$3:P105))</f>
        <v/>
      </c>
      <c r="P105" s="109" t="str">
        <f t="shared" si="53"/>
        <v/>
      </c>
      <c r="Q105" s="105" t="str">
        <f>IFERROR(IF(N105="","",IF(P105="",IF(AND(C105="",D105="",E105&lt;&gt;""),INDEX(P$3:P105,MATCH(MAX(O$3:O105),O$3:O105,0),0),IF(AND(N105&lt;&gt;"",P105=""),0,"")),P105)),"")</f>
        <v/>
      </c>
      <c r="R105" s="111" t="str">
        <f t="shared" si="77"/>
        <v/>
      </c>
      <c r="S105" s="106" t="str">
        <f t="shared" si="54"/>
        <v/>
      </c>
      <c r="U105" s="36" t="str">
        <f t="shared" si="55"/>
        <v/>
      </c>
      <c r="V105" s="45" t="str">
        <f t="shared" si="78"/>
        <v/>
      </c>
      <c r="W105" s="42" t="str">
        <f>IF(V105="","",RANK(V105,V$3:V$1048576,1)+COUNTIF(V$3:V105,V105)-1)</f>
        <v/>
      </c>
      <c r="X105" s="1" t="str">
        <f t="shared" si="79"/>
        <v/>
      </c>
      <c r="Y105" s="35" t="str">
        <f t="shared" si="56"/>
        <v/>
      </c>
      <c r="Z105" s="40" t="str">
        <f t="shared" si="57"/>
        <v/>
      </c>
      <c r="AA105" s="45" t="str">
        <f t="shared" si="84"/>
        <v/>
      </c>
      <c r="AB105" s="42" t="str">
        <f>IF(AA105="","",RANK(AA105,AA$3:AA$1048576,1)+COUNTIF(AA$3:AA105,AA105)-1)</f>
        <v/>
      </c>
      <c r="AC105" s="1" t="str">
        <f t="shared" si="59"/>
        <v/>
      </c>
      <c r="AD105" s="35" t="str">
        <f t="shared" si="60"/>
        <v/>
      </c>
      <c r="AE105" s="40" t="str">
        <f t="shared" si="61"/>
        <v/>
      </c>
      <c r="AF105" s="45" t="str">
        <f t="shared" si="84"/>
        <v/>
      </c>
      <c r="AG105" s="42" t="str">
        <f>IF(AF105="","",RANK(AF105,AF$3:AF$1048576,1)+COUNTIF(AF$3:AF105,AF105)-1)</f>
        <v/>
      </c>
      <c r="AH105" s="1" t="str">
        <f t="shared" si="62"/>
        <v/>
      </c>
      <c r="AI105" s="35" t="str">
        <f t="shared" si="63"/>
        <v/>
      </c>
      <c r="AJ105" s="40" t="str">
        <f t="shared" si="64"/>
        <v/>
      </c>
      <c r="AK105" s="45" t="str">
        <f t="shared" si="84"/>
        <v/>
      </c>
      <c r="AL105" s="42" t="str">
        <f>IF(AK105="","",RANK(AK105,AK$3:AK$1048576,1)+COUNTIF(AK$3:AK105,AK105)-1)</f>
        <v/>
      </c>
      <c r="AM105" s="1" t="str">
        <f t="shared" si="65"/>
        <v/>
      </c>
      <c r="AN105" s="35" t="str">
        <f t="shared" si="66"/>
        <v/>
      </c>
      <c r="AO105" s="40" t="str">
        <f t="shared" si="67"/>
        <v/>
      </c>
      <c r="AQ105" s="3"/>
      <c r="AR105" s="98"/>
      <c r="AS105" s="98"/>
      <c r="AT105" s="98"/>
      <c r="AU105" s="98"/>
      <c r="AV105" s="3"/>
      <c r="AW105" s="98"/>
      <c r="AX105" s="98"/>
      <c r="AY105" s="98"/>
      <c r="AZ105" s="98"/>
      <c r="BA105" s="3"/>
      <c r="BB105" s="98"/>
      <c r="BC105" s="98"/>
      <c r="BD105" s="98"/>
      <c r="BE105" s="98"/>
      <c r="BF105" s="3"/>
      <c r="BG105" s="98"/>
      <c r="BH105" s="98"/>
      <c r="BI105" s="98"/>
      <c r="BJ105" s="98"/>
    </row>
    <row r="106" spans="2:62" ht="35.1" customHeight="1" x14ac:dyDescent="0.15">
      <c r="B106" s="65"/>
      <c r="C106" s="66"/>
      <c r="D106" s="84"/>
      <c r="E106" s="67"/>
      <c r="I106" s="91" t="str">
        <f>IF(J106="","",COUNT(J$3:J106))</f>
        <v/>
      </c>
      <c r="J106" s="92" t="str">
        <f t="shared" si="51"/>
        <v/>
      </c>
      <c r="K106" s="104" t="str">
        <f>IFERROR(IF(J106="",IF(COUNT(N$3:N$1048576)=COUNT(N$3:N106),IF(N106="","",INDEX(J$3:J106,MATCH(MAX(I$3:I106),I$3:I106,0),0)),INDEX(J$3:J106,MATCH(MAX(I$3:I106),I$3:I106,0),0)),J106),"")</f>
        <v/>
      </c>
      <c r="L106" s="102" t="str">
        <f>IF(M106="","",COUNT(M$3:M106))</f>
        <v/>
      </c>
      <c r="M106" s="91" t="str">
        <f t="shared" si="52"/>
        <v/>
      </c>
      <c r="N106" s="105" t="str">
        <f>IFERROR(IF(COUNTA($B106:$E106)=0,"",IF(M106="",INDEX(M$3:M106,MATCH(MAX(L$3:L106),L$3:L106,0),0),M106)),"")</f>
        <v/>
      </c>
      <c r="O106" s="91" t="str">
        <f>IF(P106="","",COUNT(P$3:P106))</f>
        <v/>
      </c>
      <c r="P106" s="109" t="str">
        <f t="shared" si="53"/>
        <v/>
      </c>
      <c r="Q106" s="105" t="str">
        <f>IFERROR(IF(N106="","",IF(P106="",IF(AND(C106="",D106="",E106&lt;&gt;""),INDEX(P$3:P106,MATCH(MAX(O$3:O106),O$3:O106,0),0),IF(AND(N106&lt;&gt;"",P106=""),0,"")),P106)),"")</f>
        <v/>
      </c>
      <c r="R106" s="111" t="str">
        <f t="shared" si="77"/>
        <v/>
      </c>
      <c r="S106" s="106" t="str">
        <f t="shared" si="54"/>
        <v/>
      </c>
      <c r="U106" s="36" t="str">
        <f t="shared" si="55"/>
        <v/>
      </c>
      <c r="V106" s="45" t="str">
        <f t="shared" si="78"/>
        <v/>
      </c>
      <c r="W106" s="42" t="str">
        <f>IF(V106="","",RANK(V106,V$3:V$1048576,1)+COUNTIF(V$3:V106,V106)-1)</f>
        <v/>
      </c>
      <c r="X106" s="1" t="str">
        <f t="shared" si="79"/>
        <v/>
      </c>
      <c r="Y106" s="35" t="str">
        <f t="shared" si="56"/>
        <v/>
      </c>
      <c r="Z106" s="40" t="str">
        <f t="shared" si="57"/>
        <v/>
      </c>
      <c r="AA106" s="45" t="str">
        <f t="shared" si="84"/>
        <v/>
      </c>
      <c r="AB106" s="42" t="str">
        <f>IF(AA106="","",RANK(AA106,AA$3:AA$1048576,1)+COUNTIF(AA$3:AA106,AA106)-1)</f>
        <v/>
      </c>
      <c r="AC106" s="1" t="str">
        <f t="shared" si="59"/>
        <v/>
      </c>
      <c r="AD106" s="35" t="str">
        <f t="shared" si="60"/>
        <v/>
      </c>
      <c r="AE106" s="40" t="str">
        <f t="shared" si="61"/>
        <v/>
      </c>
      <c r="AF106" s="45" t="str">
        <f t="shared" si="84"/>
        <v/>
      </c>
      <c r="AG106" s="42" t="str">
        <f>IF(AF106="","",RANK(AF106,AF$3:AF$1048576,1)+COUNTIF(AF$3:AF106,AF106)-1)</f>
        <v/>
      </c>
      <c r="AH106" s="1" t="str">
        <f t="shared" si="62"/>
        <v/>
      </c>
      <c r="AI106" s="35" t="str">
        <f t="shared" si="63"/>
        <v/>
      </c>
      <c r="AJ106" s="40" t="str">
        <f t="shared" si="64"/>
        <v/>
      </c>
      <c r="AK106" s="45" t="str">
        <f t="shared" si="84"/>
        <v/>
      </c>
      <c r="AL106" s="42" t="str">
        <f>IF(AK106="","",RANK(AK106,AK$3:AK$1048576,1)+COUNTIF(AK$3:AK106,AK106)-1)</f>
        <v/>
      </c>
      <c r="AM106" s="1" t="str">
        <f t="shared" si="65"/>
        <v/>
      </c>
      <c r="AN106" s="35" t="str">
        <f t="shared" si="66"/>
        <v/>
      </c>
      <c r="AO106" s="40" t="str">
        <f t="shared" si="67"/>
        <v/>
      </c>
      <c r="AQ106" s="3"/>
      <c r="AR106" s="98"/>
      <c r="AS106" s="98"/>
      <c r="AT106" s="98"/>
      <c r="AU106" s="98"/>
      <c r="AV106" s="3"/>
      <c r="AW106" s="98"/>
      <c r="AX106" s="98"/>
      <c r="AY106" s="98"/>
      <c r="AZ106" s="98"/>
      <c r="BA106" s="3"/>
      <c r="BB106" s="98"/>
      <c r="BC106" s="98"/>
      <c r="BD106" s="98"/>
      <c r="BE106" s="98"/>
      <c r="BF106" s="3"/>
      <c r="BG106" s="98"/>
      <c r="BH106" s="98"/>
      <c r="BI106" s="98"/>
      <c r="BJ106" s="98"/>
    </row>
    <row r="107" spans="2:62" ht="35.1" customHeight="1" x14ac:dyDescent="0.15">
      <c r="B107" s="65"/>
      <c r="C107" s="66"/>
      <c r="D107" s="84"/>
      <c r="E107" s="67"/>
      <c r="I107" s="91" t="str">
        <f>IF(J107="","",COUNT(J$3:J107))</f>
        <v/>
      </c>
      <c r="J107" s="92" t="str">
        <f t="shared" si="51"/>
        <v/>
      </c>
      <c r="K107" s="104" t="str">
        <f>IFERROR(IF(J107="",IF(COUNT(N$3:N$1048576)=COUNT(N$3:N107),IF(N107="","",INDEX(J$3:J107,MATCH(MAX(I$3:I107),I$3:I107,0),0)),INDEX(J$3:J107,MATCH(MAX(I$3:I107),I$3:I107,0),0)),J107),"")</f>
        <v/>
      </c>
      <c r="L107" s="102" t="str">
        <f>IF(M107="","",COUNT(M$3:M107))</f>
        <v/>
      </c>
      <c r="M107" s="91" t="str">
        <f t="shared" si="52"/>
        <v/>
      </c>
      <c r="N107" s="105" t="str">
        <f>IFERROR(IF(COUNTA($B107:$E107)=0,"",IF(M107="",INDEX(M$3:M107,MATCH(MAX(L$3:L107),L$3:L107,0),0),M107)),"")</f>
        <v/>
      </c>
      <c r="O107" s="91" t="str">
        <f>IF(P107="","",COUNT(P$3:P107))</f>
        <v/>
      </c>
      <c r="P107" s="109" t="str">
        <f t="shared" si="53"/>
        <v/>
      </c>
      <c r="Q107" s="105" t="str">
        <f>IFERROR(IF(N107="","",IF(P107="",IF(AND(C107="",D107="",E107&lt;&gt;""),INDEX(P$3:P107,MATCH(MAX(O$3:O107),O$3:O107,0),0),IF(AND(N107&lt;&gt;"",P107=""),0,"")),P107)),"")</f>
        <v/>
      </c>
      <c r="R107" s="111" t="str">
        <f t="shared" si="77"/>
        <v/>
      </c>
      <c r="S107" s="106" t="str">
        <f t="shared" si="54"/>
        <v/>
      </c>
      <c r="U107" s="36" t="str">
        <f t="shared" si="55"/>
        <v/>
      </c>
      <c r="V107" s="45" t="str">
        <f t="shared" si="78"/>
        <v/>
      </c>
      <c r="W107" s="42" t="str">
        <f>IF(V107="","",RANK(V107,V$3:V$1048576,1)+COUNTIF(V$3:V107,V107)-1)</f>
        <v/>
      </c>
      <c r="X107" s="1" t="str">
        <f t="shared" si="79"/>
        <v/>
      </c>
      <c r="Y107" s="35" t="str">
        <f t="shared" si="56"/>
        <v/>
      </c>
      <c r="Z107" s="40" t="str">
        <f t="shared" si="57"/>
        <v/>
      </c>
      <c r="AA107" s="45" t="str">
        <f t="shared" si="84"/>
        <v/>
      </c>
      <c r="AB107" s="42" t="str">
        <f>IF(AA107="","",RANK(AA107,AA$3:AA$1048576,1)+COUNTIF(AA$3:AA107,AA107)-1)</f>
        <v/>
      </c>
      <c r="AC107" s="1" t="str">
        <f t="shared" si="59"/>
        <v/>
      </c>
      <c r="AD107" s="35" t="str">
        <f t="shared" si="60"/>
        <v/>
      </c>
      <c r="AE107" s="40" t="str">
        <f t="shared" si="61"/>
        <v/>
      </c>
      <c r="AF107" s="45" t="str">
        <f t="shared" si="84"/>
        <v/>
      </c>
      <c r="AG107" s="42" t="str">
        <f>IF(AF107="","",RANK(AF107,AF$3:AF$1048576,1)+COUNTIF(AF$3:AF107,AF107)-1)</f>
        <v/>
      </c>
      <c r="AH107" s="1" t="str">
        <f t="shared" si="62"/>
        <v/>
      </c>
      <c r="AI107" s="35" t="str">
        <f t="shared" si="63"/>
        <v/>
      </c>
      <c r="AJ107" s="40" t="str">
        <f t="shared" si="64"/>
        <v/>
      </c>
      <c r="AK107" s="45" t="str">
        <f t="shared" si="84"/>
        <v/>
      </c>
      <c r="AL107" s="42" t="str">
        <f>IF(AK107="","",RANK(AK107,AK$3:AK$1048576,1)+COUNTIF(AK$3:AK107,AK107)-1)</f>
        <v/>
      </c>
      <c r="AM107" s="1" t="str">
        <f t="shared" si="65"/>
        <v/>
      </c>
      <c r="AN107" s="35" t="str">
        <f t="shared" si="66"/>
        <v/>
      </c>
      <c r="AO107" s="40" t="str">
        <f t="shared" si="67"/>
        <v/>
      </c>
      <c r="AQ107" s="3"/>
      <c r="AR107" s="98"/>
      <c r="AS107" s="98"/>
      <c r="AT107" s="98"/>
      <c r="AU107" s="98"/>
      <c r="AV107" s="3"/>
      <c r="AW107" s="98"/>
      <c r="AX107" s="98"/>
      <c r="AY107" s="98"/>
      <c r="AZ107" s="98"/>
      <c r="BA107" s="3"/>
      <c r="BB107" s="98"/>
      <c r="BC107" s="98"/>
      <c r="BD107" s="98"/>
      <c r="BE107" s="98"/>
      <c r="BF107" s="3"/>
      <c r="BG107" s="98"/>
      <c r="BH107" s="98"/>
      <c r="BI107" s="98"/>
      <c r="BJ107" s="98"/>
    </row>
    <row r="108" spans="2:62" ht="35.1" customHeight="1" x14ac:dyDescent="0.15">
      <c r="B108" s="65"/>
      <c r="C108" s="66"/>
      <c r="D108" s="84"/>
      <c r="E108" s="67"/>
      <c r="I108" s="91" t="str">
        <f>IF(J108="","",COUNT(J$3:J108))</f>
        <v/>
      </c>
      <c r="J108" s="92" t="str">
        <f t="shared" si="51"/>
        <v/>
      </c>
      <c r="K108" s="104" t="str">
        <f>IFERROR(IF(J108="",IF(COUNT(N$3:N$1048576)=COUNT(N$3:N108),IF(N108="","",INDEX(J$3:J108,MATCH(MAX(I$3:I108),I$3:I108,0),0)),INDEX(J$3:J108,MATCH(MAX(I$3:I108),I$3:I108,0),0)),J108),"")</f>
        <v/>
      </c>
      <c r="L108" s="102" t="str">
        <f>IF(M108="","",COUNT(M$3:M108))</f>
        <v/>
      </c>
      <c r="M108" s="91" t="str">
        <f t="shared" si="52"/>
        <v/>
      </c>
      <c r="N108" s="105" t="str">
        <f>IFERROR(IF(COUNTA($B108:$E108)=0,"",IF(M108="",INDEX(M$3:M108,MATCH(MAX(L$3:L108),L$3:L108,0),0),M108)),"")</f>
        <v/>
      </c>
      <c r="O108" s="91" t="str">
        <f>IF(P108="","",COUNT(P$3:P108))</f>
        <v/>
      </c>
      <c r="P108" s="109" t="str">
        <f t="shared" si="53"/>
        <v/>
      </c>
      <c r="Q108" s="105" t="str">
        <f>IFERROR(IF(N108="","",IF(P108="",IF(AND(C108="",D108="",E108&lt;&gt;""),INDEX(P$3:P108,MATCH(MAX(O$3:O108),O$3:O108,0),0),IF(AND(N108&lt;&gt;"",P108=""),0,"")),P108)),"")</f>
        <v/>
      </c>
      <c r="R108" s="111" t="str">
        <f t="shared" si="77"/>
        <v/>
      </c>
      <c r="S108" s="106" t="str">
        <f t="shared" si="54"/>
        <v/>
      </c>
      <c r="U108" s="36" t="str">
        <f t="shared" si="55"/>
        <v/>
      </c>
      <c r="V108" s="45" t="str">
        <f t="shared" si="78"/>
        <v/>
      </c>
      <c r="W108" s="42" t="str">
        <f>IF(V108="","",RANK(V108,V$3:V$1048576,1)+COUNTIF(V$3:V108,V108)-1)</f>
        <v/>
      </c>
      <c r="X108" s="1" t="str">
        <f t="shared" si="79"/>
        <v/>
      </c>
      <c r="Y108" s="35" t="str">
        <f t="shared" si="56"/>
        <v/>
      </c>
      <c r="Z108" s="40" t="str">
        <f t="shared" si="57"/>
        <v/>
      </c>
      <c r="AA108" s="45" t="str">
        <f t="shared" si="84"/>
        <v/>
      </c>
      <c r="AB108" s="42" t="str">
        <f>IF(AA108="","",RANK(AA108,AA$3:AA$1048576,1)+COUNTIF(AA$3:AA108,AA108)-1)</f>
        <v/>
      </c>
      <c r="AC108" s="1" t="str">
        <f t="shared" si="59"/>
        <v/>
      </c>
      <c r="AD108" s="35" t="str">
        <f t="shared" si="60"/>
        <v/>
      </c>
      <c r="AE108" s="40" t="str">
        <f t="shared" si="61"/>
        <v/>
      </c>
      <c r="AF108" s="45" t="str">
        <f t="shared" si="84"/>
        <v/>
      </c>
      <c r="AG108" s="42" t="str">
        <f>IF(AF108="","",RANK(AF108,AF$3:AF$1048576,1)+COUNTIF(AF$3:AF108,AF108)-1)</f>
        <v/>
      </c>
      <c r="AH108" s="1" t="str">
        <f t="shared" si="62"/>
        <v/>
      </c>
      <c r="AI108" s="35" t="str">
        <f t="shared" si="63"/>
        <v/>
      </c>
      <c r="AJ108" s="40" t="str">
        <f t="shared" si="64"/>
        <v/>
      </c>
      <c r="AK108" s="45" t="str">
        <f t="shared" si="84"/>
        <v/>
      </c>
      <c r="AL108" s="42" t="str">
        <f>IF(AK108="","",RANK(AK108,AK$3:AK$1048576,1)+COUNTIF(AK$3:AK108,AK108)-1)</f>
        <v/>
      </c>
      <c r="AM108" s="1" t="str">
        <f t="shared" si="65"/>
        <v/>
      </c>
      <c r="AN108" s="35" t="str">
        <f t="shared" si="66"/>
        <v/>
      </c>
      <c r="AO108" s="40" t="str">
        <f t="shared" si="67"/>
        <v/>
      </c>
      <c r="AQ108" s="3"/>
      <c r="AR108" s="98"/>
      <c r="AS108" s="98"/>
      <c r="AT108" s="98"/>
      <c r="AU108" s="98"/>
      <c r="AV108" s="3"/>
      <c r="AW108" s="98"/>
      <c r="AX108" s="98"/>
      <c r="AY108" s="98"/>
      <c r="AZ108" s="98"/>
      <c r="BA108" s="3"/>
      <c r="BB108" s="98"/>
      <c r="BC108" s="98"/>
      <c r="BD108" s="98"/>
      <c r="BE108" s="98"/>
      <c r="BF108" s="3"/>
      <c r="BG108" s="98"/>
      <c r="BH108" s="98"/>
      <c r="BI108" s="98"/>
      <c r="BJ108" s="98"/>
    </row>
    <row r="109" spans="2:62" ht="35.1" customHeight="1" x14ac:dyDescent="0.15">
      <c r="B109" s="65"/>
      <c r="C109" s="66"/>
      <c r="D109" s="84"/>
      <c r="E109" s="67"/>
      <c r="I109" s="91" t="str">
        <f>IF(J109="","",COUNT(J$3:J109))</f>
        <v/>
      </c>
      <c r="J109" s="92" t="str">
        <f t="shared" si="51"/>
        <v/>
      </c>
      <c r="K109" s="104" t="str">
        <f>IFERROR(IF(J109="",IF(COUNT(N$3:N$1048576)=COUNT(N$3:N109),IF(N109="","",INDEX(J$3:J109,MATCH(MAX(I$3:I109),I$3:I109,0),0)),INDEX(J$3:J109,MATCH(MAX(I$3:I109),I$3:I109,0),0)),J109),"")</f>
        <v/>
      </c>
      <c r="L109" s="102" t="str">
        <f>IF(M109="","",COUNT(M$3:M109))</f>
        <v/>
      </c>
      <c r="M109" s="91" t="str">
        <f t="shared" si="52"/>
        <v/>
      </c>
      <c r="N109" s="105" t="str">
        <f>IFERROR(IF(COUNTA($B109:$E109)=0,"",IF(M109="",INDEX(M$3:M109,MATCH(MAX(L$3:L109),L$3:L109,0),0),M109)),"")</f>
        <v/>
      </c>
      <c r="O109" s="91" t="str">
        <f>IF(P109="","",COUNT(P$3:P109))</f>
        <v/>
      </c>
      <c r="P109" s="109" t="str">
        <f t="shared" si="53"/>
        <v/>
      </c>
      <c r="Q109" s="105" t="str">
        <f>IFERROR(IF(N109="","",IF(P109="",IF(AND(C109="",D109="",E109&lt;&gt;""),INDEX(P$3:P109,MATCH(MAX(O$3:O109),O$3:O109,0),0),IF(AND(N109&lt;&gt;"",P109=""),0,"")),P109)),"")</f>
        <v/>
      </c>
      <c r="R109" s="111" t="str">
        <f t="shared" si="77"/>
        <v/>
      </c>
      <c r="S109" s="106" t="str">
        <f t="shared" si="54"/>
        <v/>
      </c>
      <c r="U109" s="36" t="str">
        <f t="shared" si="55"/>
        <v/>
      </c>
      <c r="V109" s="45" t="str">
        <f t="shared" si="78"/>
        <v/>
      </c>
      <c r="W109" s="42" t="str">
        <f>IF(V109="","",RANK(V109,V$3:V$1048576,1)+COUNTIF(V$3:V109,V109)-1)</f>
        <v/>
      </c>
      <c r="X109" s="1" t="str">
        <f t="shared" si="79"/>
        <v/>
      </c>
      <c r="Y109" s="35" t="str">
        <f t="shared" si="56"/>
        <v/>
      </c>
      <c r="Z109" s="40" t="str">
        <f t="shared" si="57"/>
        <v/>
      </c>
      <c r="AA109" s="45" t="str">
        <f t="shared" si="84"/>
        <v/>
      </c>
      <c r="AB109" s="42" t="str">
        <f>IF(AA109="","",RANK(AA109,AA$3:AA$1048576,1)+COUNTIF(AA$3:AA109,AA109)-1)</f>
        <v/>
      </c>
      <c r="AC109" s="1" t="str">
        <f t="shared" si="59"/>
        <v/>
      </c>
      <c r="AD109" s="35" t="str">
        <f t="shared" si="60"/>
        <v/>
      </c>
      <c r="AE109" s="40" t="str">
        <f t="shared" si="61"/>
        <v/>
      </c>
      <c r="AF109" s="45" t="str">
        <f t="shared" si="84"/>
        <v/>
      </c>
      <c r="AG109" s="42" t="str">
        <f>IF(AF109="","",RANK(AF109,AF$3:AF$1048576,1)+COUNTIF(AF$3:AF109,AF109)-1)</f>
        <v/>
      </c>
      <c r="AH109" s="1" t="str">
        <f t="shared" si="62"/>
        <v/>
      </c>
      <c r="AI109" s="35" t="str">
        <f t="shared" si="63"/>
        <v/>
      </c>
      <c r="AJ109" s="40" t="str">
        <f t="shared" si="64"/>
        <v/>
      </c>
      <c r="AK109" s="45" t="str">
        <f t="shared" si="84"/>
        <v/>
      </c>
      <c r="AL109" s="42" t="str">
        <f>IF(AK109="","",RANK(AK109,AK$3:AK$1048576,1)+COUNTIF(AK$3:AK109,AK109)-1)</f>
        <v/>
      </c>
      <c r="AM109" s="1" t="str">
        <f t="shared" si="65"/>
        <v/>
      </c>
      <c r="AN109" s="35" t="str">
        <f t="shared" si="66"/>
        <v/>
      </c>
      <c r="AO109" s="40" t="str">
        <f t="shared" si="67"/>
        <v/>
      </c>
      <c r="AQ109" s="3"/>
      <c r="AR109" s="98"/>
      <c r="AS109" s="98"/>
      <c r="AT109" s="98"/>
      <c r="AU109" s="98"/>
      <c r="AV109" s="3"/>
      <c r="AW109" s="98"/>
      <c r="AX109" s="98"/>
      <c r="AY109" s="98"/>
      <c r="AZ109" s="98"/>
      <c r="BA109" s="3"/>
      <c r="BB109" s="98"/>
      <c r="BC109" s="98"/>
      <c r="BD109" s="98"/>
      <c r="BE109" s="98"/>
      <c r="BF109" s="3"/>
      <c r="BG109" s="98"/>
      <c r="BH109" s="98"/>
      <c r="BI109" s="98"/>
      <c r="BJ109" s="98"/>
    </row>
    <row r="110" spans="2:62" ht="35.1" customHeight="1" x14ac:dyDescent="0.15">
      <c r="B110" s="65"/>
      <c r="C110" s="66"/>
      <c r="D110" s="84"/>
      <c r="E110" s="67"/>
      <c r="I110" s="91" t="str">
        <f>IF(J110="","",COUNT(J$3:J110))</f>
        <v/>
      </c>
      <c r="J110" s="92" t="str">
        <f t="shared" si="51"/>
        <v/>
      </c>
      <c r="K110" s="104" t="str">
        <f>IFERROR(IF(J110="",IF(COUNT(N$3:N$1048576)=COUNT(N$3:N110),IF(N110="","",INDEX(J$3:J110,MATCH(MAX(I$3:I110),I$3:I110,0),0)),INDEX(J$3:J110,MATCH(MAX(I$3:I110),I$3:I110,0),0)),J110),"")</f>
        <v/>
      </c>
      <c r="L110" s="102" t="str">
        <f>IF(M110="","",COUNT(M$3:M110))</f>
        <v/>
      </c>
      <c r="M110" s="91" t="str">
        <f t="shared" si="52"/>
        <v/>
      </c>
      <c r="N110" s="105" t="str">
        <f>IFERROR(IF(COUNTA($B110:$E110)=0,"",IF(M110="",INDEX(M$3:M110,MATCH(MAX(L$3:L110),L$3:L110,0),0),M110)),"")</f>
        <v/>
      </c>
      <c r="O110" s="91" t="str">
        <f>IF(P110="","",COUNT(P$3:P110))</f>
        <v/>
      </c>
      <c r="P110" s="109" t="str">
        <f t="shared" si="53"/>
        <v/>
      </c>
      <c r="Q110" s="105" t="str">
        <f>IFERROR(IF(N110="","",IF(P110="",IF(AND(C110="",D110="",E110&lt;&gt;""),INDEX(P$3:P110,MATCH(MAX(O$3:O110),O$3:O110,0),0),IF(AND(N110&lt;&gt;"",P110=""),0,"")),P110)),"")</f>
        <v/>
      </c>
      <c r="R110" s="111" t="str">
        <f t="shared" si="77"/>
        <v/>
      </c>
      <c r="S110" s="106" t="str">
        <f t="shared" si="54"/>
        <v/>
      </c>
      <c r="U110" s="36" t="str">
        <f t="shared" si="55"/>
        <v/>
      </c>
      <c r="V110" s="45" t="str">
        <f t="shared" si="78"/>
        <v/>
      </c>
      <c r="W110" s="42" t="str">
        <f>IF(V110="","",RANK(V110,V$3:V$1048576,1)+COUNTIF(V$3:V110,V110)-1)</f>
        <v/>
      </c>
      <c r="X110" s="1" t="str">
        <f t="shared" si="79"/>
        <v/>
      </c>
      <c r="Y110" s="35" t="str">
        <f t="shared" si="56"/>
        <v/>
      </c>
      <c r="Z110" s="40" t="str">
        <f t="shared" si="57"/>
        <v/>
      </c>
      <c r="AA110" s="45" t="str">
        <f t="shared" si="84"/>
        <v/>
      </c>
      <c r="AB110" s="42" t="str">
        <f>IF(AA110="","",RANK(AA110,AA$3:AA$1048576,1)+COUNTIF(AA$3:AA110,AA110)-1)</f>
        <v/>
      </c>
      <c r="AC110" s="1" t="str">
        <f t="shared" si="59"/>
        <v/>
      </c>
      <c r="AD110" s="35" t="str">
        <f t="shared" si="60"/>
        <v/>
      </c>
      <c r="AE110" s="40" t="str">
        <f t="shared" si="61"/>
        <v/>
      </c>
      <c r="AF110" s="45" t="str">
        <f t="shared" si="84"/>
        <v/>
      </c>
      <c r="AG110" s="42" t="str">
        <f>IF(AF110="","",RANK(AF110,AF$3:AF$1048576,1)+COUNTIF(AF$3:AF110,AF110)-1)</f>
        <v/>
      </c>
      <c r="AH110" s="1" t="str">
        <f t="shared" si="62"/>
        <v/>
      </c>
      <c r="AI110" s="35" t="str">
        <f t="shared" si="63"/>
        <v/>
      </c>
      <c r="AJ110" s="40" t="str">
        <f t="shared" si="64"/>
        <v/>
      </c>
      <c r="AK110" s="45" t="str">
        <f t="shared" si="84"/>
        <v/>
      </c>
      <c r="AL110" s="42" t="str">
        <f>IF(AK110="","",RANK(AK110,AK$3:AK$1048576,1)+COUNTIF(AK$3:AK110,AK110)-1)</f>
        <v/>
      </c>
      <c r="AM110" s="1" t="str">
        <f t="shared" si="65"/>
        <v/>
      </c>
      <c r="AN110" s="35" t="str">
        <f t="shared" si="66"/>
        <v/>
      </c>
      <c r="AO110" s="40" t="str">
        <f t="shared" si="67"/>
        <v/>
      </c>
      <c r="AQ110" s="3"/>
      <c r="AR110" s="98"/>
      <c r="AS110" s="98"/>
      <c r="AT110" s="98"/>
      <c r="AU110" s="98"/>
      <c r="AV110" s="3"/>
      <c r="AW110" s="98"/>
      <c r="AX110" s="98"/>
      <c r="AY110" s="98"/>
      <c r="AZ110" s="98"/>
      <c r="BA110" s="3"/>
      <c r="BB110" s="98"/>
      <c r="BC110" s="98"/>
      <c r="BD110" s="98"/>
      <c r="BE110" s="98"/>
      <c r="BF110" s="3"/>
      <c r="BG110" s="98"/>
      <c r="BH110" s="98"/>
      <c r="BI110" s="98"/>
      <c r="BJ110" s="98"/>
    </row>
    <row r="111" spans="2:62" ht="35.1" customHeight="1" x14ac:dyDescent="0.15">
      <c r="B111" s="65"/>
      <c r="C111" s="66"/>
      <c r="D111" s="84"/>
      <c r="E111" s="67"/>
      <c r="I111" s="91" t="str">
        <f>IF(J111="","",COUNT(J$3:J111))</f>
        <v/>
      </c>
      <c r="J111" s="92" t="str">
        <f t="shared" si="51"/>
        <v/>
      </c>
      <c r="K111" s="104" t="str">
        <f>IFERROR(IF(J111="",IF(COUNT(N$3:N$1048576)=COUNT(N$3:N111),IF(N111="","",INDEX(J$3:J111,MATCH(MAX(I$3:I111),I$3:I111,0),0)),INDEX(J$3:J111,MATCH(MAX(I$3:I111),I$3:I111,0),0)),J111),"")</f>
        <v/>
      </c>
      <c r="L111" s="102" t="str">
        <f>IF(M111="","",COUNT(M$3:M111))</f>
        <v/>
      </c>
      <c r="M111" s="91" t="str">
        <f t="shared" si="52"/>
        <v/>
      </c>
      <c r="N111" s="105" t="str">
        <f>IFERROR(IF(COUNTA($B111:$E111)=0,"",IF(M111="",INDEX(M$3:M111,MATCH(MAX(L$3:L111),L$3:L111,0),0),M111)),"")</f>
        <v/>
      </c>
      <c r="O111" s="91" t="str">
        <f>IF(P111="","",COUNT(P$3:P111))</f>
        <v/>
      </c>
      <c r="P111" s="109" t="str">
        <f t="shared" si="53"/>
        <v/>
      </c>
      <c r="Q111" s="105" t="str">
        <f>IFERROR(IF(N111="","",IF(P111="",IF(AND(C111="",D111="",E111&lt;&gt;""),INDEX(P$3:P111,MATCH(MAX(O$3:O111),O$3:O111,0),0),IF(AND(N111&lt;&gt;"",P111=""),0,"")),P111)),"")</f>
        <v/>
      </c>
      <c r="R111" s="111" t="str">
        <f t="shared" si="77"/>
        <v/>
      </c>
      <c r="S111" s="106" t="str">
        <f t="shared" si="54"/>
        <v/>
      </c>
      <c r="U111" s="36" t="str">
        <f t="shared" si="55"/>
        <v/>
      </c>
      <c r="V111" s="45" t="str">
        <f t="shared" si="78"/>
        <v/>
      </c>
      <c r="W111" s="42" t="str">
        <f>IF(V111="","",RANK(V111,V$3:V$1048576,1)+COUNTIF(V$3:V111,V111)-1)</f>
        <v/>
      </c>
      <c r="X111" s="1" t="str">
        <f t="shared" si="79"/>
        <v/>
      </c>
      <c r="Y111" s="35" t="str">
        <f t="shared" si="56"/>
        <v/>
      </c>
      <c r="Z111" s="40" t="str">
        <f t="shared" si="57"/>
        <v/>
      </c>
      <c r="AA111" s="45" t="str">
        <f t="shared" si="84"/>
        <v/>
      </c>
      <c r="AB111" s="42" t="str">
        <f>IF(AA111="","",RANK(AA111,AA$3:AA$1048576,1)+COUNTIF(AA$3:AA111,AA111)-1)</f>
        <v/>
      </c>
      <c r="AC111" s="1" t="str">
        <f t="shared" si="59"/>
        <v/>
      </c>
      <c r="AD111" s="35" t="str">
        <f t="shared" si="60"/>
        <v/>
      </c>
      <c r="AE111" s="40" t="str">
        <f t="shared" si="61"/>
        <v/>
      </c>
      <c r="AF111" s="45" t="str">
        <f t="shared" si="84"/>
        <v/>
      </c>
      <c r="AG111" s="42" t="str">
        <f>IF(AF111="","",RANK(AF111,AF$3:AF$1048576,1)+COUNTIF(AF$3:AF111,AF111)-1)</f>
        <v/>
      </c>
      <c r="AH111" s="1" t="str">
        <f t="shared" si="62"/>
        <v/>
      </c>
      <c r="AI111" s="35" t="str">
        <f t="shared" si="63"/>
        <v/>
      </c>
      <c r="AJ111" s="40" t="str">
        <f t="shared" si="64"/>
        <v/>
      </c>
      <c r="AK111" s="45" t="str">
        <f t="shared" si="84"/>
        <v/>
      </c>
      <c r="AL111" s="42" t="str">
        <f>IF(AK111="","",RANK(AK111,AK$3:AK$1048576,1)+COUNTIF(AK$3:AK111,AK111)-1)</f>
        <v/>
      </c>
      <c r="AM111" s="1" t="str">
        <f t="shared" si="65"/>
        <v/>
      </c>
      <c r="AN111" s="35" t="str">
        <f t="shared" si="66"/>
        <v/>
      </c>
      <c r="AO111" s="40" t="str">
        <f t="shared" si="67"/>
        <v/>
      </c>
      <c r="AQ111" s="3"/>
      <c r="AR111" s="98"/>
      <c r="AS111" s="98"/>
      <c r="AT111" s="98"/>
      <c r="AU111" s="98"/>
      <c r="AV111" s="3"/>
      <c r="AW111" s="98"/>
      <c r="AX111" s="98"/>
      <c r="AY111" s="98"/>
      <c r="AZ111" s="98"/>
      <c r="BA111" s="3"/>
      <c r="BB111" s="98"/>
      <c r="BC111" s="98"/>
      <c r="BD111" s="98"/>
      <c r="BE111" s="98"/>
      <c r="BF111" s="3"/>
      <c r="BG111" s="98"/>
      <c r="BH111" s="98"/>
      <c r="BI111" s="98"/>
      <c r="BJ111" s="98"/>
    </row>
    <row r="112" spans="2:62" ht="35.1" customHeight="1" x14ac:dyDescent="0.15">
      <c r="B112" s="65"/>
      <c r="C112" s="66"/>
      <c r="D112" s="84"/>
      <c r="E112" s="67"/>
      <c r="I112" s="91" t="str">
        <f>IF(J112="","",COUNT(J$3:J112))</f>
        <v/>
      </c>
      <c r="J112" s="92" t="str">
        <f t="shared" si="51"/>
        <v/>
      </c>
      <c r="K112" s="104" t="str">
        <f>IFERROR(IF(J112="",IF(COUNT(N$3:N$1048576)=COUNT(N$3:N112),IF(N112="","",INDEX(J$3:J112,MATCH(MAX(I$3:I112),I$3:I112,0),0)),INDEX(J$3:J112,MATCH(MAX(I$3:I112),I$3:I112,0),0)),J112),"")</f>
        <v/>
      </c>
      <c r="L112" s="102" t="str">
        <f>IF(M112="","",COUNT(M$3:M112))</f>
        <v/>
      </c>
      <c r="M112" s="91" t="str">
        <f t="shared" si="52"/>
        <v/>
      </c>
      <c r="N112" s="105" t="str">
        <f>IFERROR(IF(COUNTA($B112:$E112)=0,"",IF(M112="",INDEX(M$3:M112,MATCH(MAX(L$3:L112),L$3:L112,0),0),M112)),"")</f>
        <v/>
      </c>
      <c r="O112" s="91" t="str">
        <f>IF(P112="","",COUNT(P$3:P112))</f>
        <v/>
      </c>
      <c r="P112" s="109" t="str">
        <f t="shared" si="53"/>
        <v/>
      </c>
      <c r="Q112" s="105" t="str">
        <f>IFERROR(IF(N112="","",IF(P112="",IF(AND(C112="",D112="",E112&lt;&gt;""),INDEX(P$3:P112,MATCH(MAX(O$3:O112),O$3:O112,0),0),IF(AND(N112&lt;&gt;"",P112=""),0,"")),P112)),"")</f>
        <v/>
      </c>
      <c r="R112" s="111" t="str">
        <f t="shared" si="77"/>
        <v/>
      </c>
      <c r="S112" s="106" t="str">
        <f t="shared" si="54"/>
        <v/>
      </c>
      <c r="U112" s="36" t="str">
        <f t="shared" si="55"/>
        <v/>
      </c>
      <c r="V112" s="45" t="str">
        <f t="shared" si="78"/>
        <v/>
      </c>
      <c r="W112" s="42" t="str">
        <f>IF(V112="","",RANK(V112,V$3:V$1048576,1)+COUNTIF(V$3:V112,V112)-1)</f>
        <v/>
      </c>
      <c r="X112" s="1" t="str">
        <f t="shared" si="79"/>
        <v/>
      </c>
      <c r="Y112" s="35" t="str">
        <f t="shared" si="56"/>
        <v/>
      </c>
      <c r="Z112" s="40" t="str">
        <f t="shared" si="57"/>
        <v/>
      </c>
      <c r="AA112" s="45" t="str">
        <f t="shared" si="84"/>
        <v/>
      </c>
      <c r="AB112" s="42" t="str">
        <f>IF(AA112="","",RANK(AA112,AA$3:AA$1048576,1)+COUNTIF(AA$3:AA112,AA112)-1)</f>
        <v/>
      </c>
      <c r="AC112" s="1" t="str">
        <f t="shared" si="59"/>
        <v/>
      </c>
      <c r="AD112" s="35" t="str">
        <f t="shared" si="60"/>
        <v/>
      </c>
      <c r="AE112" s="40" t="str">
        <f t="shared" si="61"/>
        <v/>
      </c>
      <c r="AF112" s="45" t="str">
        <f t="shared" si="84"/>
        <v/>
      </c>
      <c r="AG112" s="42" t="str">
        <f>IF(AF112="","",RANK(AF112,AF$3:AF$1048576,1)+COUNTIF(AF$3:AF112,AF112)-1)</f>
        <v/>
      </c>
      <c r="AH112" s="1" t="str">
        <f t="shared" si="62"/>
        <v/>
      </c>
      <c r="AI112" s="35" t="str">
        <f t="shared" si="63"/>
        <v/>
      </c>
      <c r="AJ112" s="40" t="str">
        <f t="shared" si="64"/>
        <v/>
      </c>
      <c r="AK112" s="45" t="str">
        <f t="shared" si="84"/>
        <v/>
      </c>
      <c r="AL112" s="42" t="str">
        <f>IF(AK112="","",RANK(AK112,AK$3:AK$1048576,1)+COUNTIF(AK$3:AK112,AK112)-1)</f>
        <v/>
      </c>
      <c r="AM112" s="1" t="str">
        <f t="shared" si="65"/>
        <v/>
      </c>
      <c r="AN112" s="35" t="str">
        <f t="shared" si="66"/>
        <v/>
      </c>
      <c r="AO112" s="40" t="str">
        <f t="shared" si="67"/>
        <v/>
      </c>
      <c r="AQ112" s="3"/>
      <c r="AR112" s="98"/>
      <c r="AS112" s="98"/>
      <c r="AT112" s="98"/>
      <c r="AU112" s="98"/>
      <c r="AV112" s="3"/>
      <c r="AW112" s="98"/>
      <c r="AX112" s="98"/>
      <c r="AY112" s="98"/>
      <c r="AZ112" s="98"/>
      <c r="BA112" s="3"/>
      <c r="BB112" s="98"/>
      <c r="BC112" s="98"/>
      <c r="BD112" s="98"/>
      <c r="BE112" s="98"/>
      <c r="BF112" s="3"/>
      <c r="BG112" s="98"/>
      <c r="BH112" s="98"/>
      <c r="BI112" s="98"/>
      <c r="BJ112" s="98"/>
    </row>
    <row r="113" spans="2:62" ht="35.1" customHeight="1" x14ac:dyDescent="0.15">
      <c r="B113" s="65"/>
      <c r="C113" s="66"/>
      <c r="D113" s="84"/>
      <c r="E113" s="67"/>
      <c r="I113" s="91" t="str">
        <f>IF(J113="","",COUNT(J$3:J113))</f>
        <v/>
      </c>
      <c r="J113" s="92" t="str">
        <f t="shared" si="51"/>
        <v/>
      </c>
      <c r="K113" s="104" t="str">
        <f>IFERROR(IF(J113="",IF(COUNT(N$3:N$1048576)=COUNT(N$3:N113),IF(N113="","",INDEX(J$3:J113,MATCH(MAX(I$3:I113),I$3:I113,0),0)),INDEX(J$3:J113,MATCH(MAX(I$3:I113),I$3:I113,0),0)),J113),"")</f>
        <v/>
      </c>
      <c r="L113" s="102" t="str">
        <f>IF(M113="","",COUNT(M$3:M113))</f>
        <v/>
      </c>
      <c r="M113" s="91" t="str">
        <f t="shared" si="52"/>
        <v/>
      </c>
      <c r="N113" s="105" t="str">
        <f>IFERROR(IF(COUNTA($B113:$E113)=0,"",IF(M113="",INDEX(M$3:M113,MATCH(MAX(L$3:L113),L$3:L113,0),0),M113)),"")</f>
        <v/>
      </c>
      <c r="O113" s="91" t="str">
        <f>IF(P113="","",COUNT(P$3:P113))</f>
        <v/>
      </c>
      <c r="P113" s="109" t="str">
        <f t="shared" si="53"/>
        <v/>
      </c>
      <c r="Q113" s="105" t="str">
        <f>IFERROR(IF(N113="","",IF(P113="",IF(AND(C113="",D113="",E113&lt;&gt;""),INDEX(P$3:P113,MATCH(MAX(O$3:O113),O$3:O113,0),0),IF(AND(N113&lt;&gt;"",P113=""),0,"")),P113)),"")</f>
        <v/>
      </c>
      <c r="R113" s="111" t="str">
        <f t="shared" si="77"/>
        <v/>
      </c>
      <c r="S113" s="106" t="str">
        <f t="shared" si="54"/>
        <v/>
      </c>
      <c r="U113" s="36" t="str">
        <f t="shared" si="55"/>
        <v/>
      </c>
      <c r="V113" s="45" t="str">
        <f t="shared" si="78"/>
        <v/>
      </c>
      <c r="W113" s="42" t="str">
        <f>IF(V113="","",RANK(V113,V$3:V$1048576,1)+COUNTIF(V$3:V113,V113)-1)</f>
        <v/>
      </c>
      <c r="X113" s="1" t="str">
        <f t="shared" si="79"/>
        <v/>
      </c>
      <c r="Y113" s="35" t="str">
        <f t="shared" si="56"/>
        <v/>
      </c>
      <c r="Z113" s="40" t="str">
        <f t="shared" si="57"/>
        <v/>
      </c>
      <c r="AA113" s="45" t="str">
        <f t="shared" si="84"/>
        <v/>
      </c>
      <c r="AB113" s="42" t="str">
        <f>IF(AA113="","",RANK(AA113,AA$3:AA$1048576,1)+COUNTIF(AA$3:AA113,AA113)-1)</f>
        <v/>
      </c>
      <c r="AC113" s="1" t="str">
        <f t="shared" si="59"/>
        <v/>
      </c>
      <c r="AD113" s="35" t="str">
        <f t="shared" si="60"/>
        <v/>
      </c>
      <c r="AE113" s="40" t="str">
        <f t="shared" si="61"/>
        <v/>
      </c>
      <c r="AF113" s="45" t="str">
        <f t="shared" si="84"/>
        <v/>
      </c>
      <c r="AG113" s="42" t="str">
        <f>IF(AF113="","",RANK(AF113,AF$3:AF$1048576,1)+COUNTIF(AF$3:AF113,AF113)-1)</f>
        <v/>
      </c>
      <c r="AH113" s="1" t="str">
        <f t="shared" si="62"/>
        <v/>
      </c>
      <c r="AI113" s="35" t="str">
        <f t="shared" si="63"/>
        <v/>
      </c>
      <c r="AJ113" s="40" t="str">
        <f t="shared" si="64"/>
        <v/>
      </c>
      <c r="AK113" s="45" t="str">
        <f t="shared" si="84"/>
        <v/>
      </c>
      <c r="AL113" s="42" t="str">
        <f>IF(AK113="","",RANK(AK113,AK$3:AK$1048576,1)+COUNTIF(AK$3:AK113,AK113)-1)</f>
        <v/>
      </c>
      <c r="AM113" s="1" t="str">
        <f t="shared" si="65"/>
        <v/>
      </c>
      <c r="AN113" s="35" t="str">
        <f t="shared" si="66"/>
        <v/>
      </c>
      <c r="AO113" s="40" t="str">
        <f t="shared" si="67"/>
        <v/>
      </c>
      <c r="AQ113" s="3"/>
      <c r="AR113" s="98"/>
      <c r="AS113" s="98"/>
      <c r="AT113" s="98"/>
      <c r="AU113" s="98"/>
      <c r="AV113" s="3"/>
      <c r="AW113" s="98"/>
      <c r="AX113" s="98"/>
      <c r="AY113" s="98"/>
      <c r="AZ113" s="98"/>
      <c r="BA113" s="3"/>
      <c r="BB113" s="98"/>
      <c r="BC113" s="98"/>
      <c r="BD113" s="98"/>
      <c r="BE113" s="98"/>
      <c r="BF113" s="3"/>
      <c r="BG113" s="98"/>
      <c r="BH113" s="98"/>
      <c r="BI113" s="98"/>
      <c r="BJ113" s="98"/>
    </row>
    <row r="114" spans="2:62" ht="35.1" customHeight="1" x14ac:dyDescent="0.15">
      <c r="B114" s="65"/>
      <c r="C114" s="66"/>
      <c r="D114" s="84"/>
      <c r="E114" s="67"/>
      <c r="I114" s="91" t="str">
        <f>IF(J114="","",COUNT(J$3:J114))</f>
        <v/>
      </c>
      <c r="J114" s="92" t="str">
        <f t="shared" si="51"/>
        <v/>
      </c>
      <c r="K114" s="104" t="str">
        <f>IFERROR(IF(J114="",IF(COUNT(N$3:N$1048576)=COUNT(N$3:N114),IF(N114="","",INDEX(J$3:J114,MATCH(MAX(I$3:I114),I$3:I114,0),0)),INDEX(J$3:J114,MATCH(MAX(I$3:I114),I$3:I114,0),0)),J114),"")</f>
        <v/>
      </c>
      <c r="L114" s="102" t="str">
        <f>IF(M114="","",COUNT(M$3:M114))</f>
        <v/>
      </c>
      <c r="M114" s="91" t="str">
        <f t="shared" si="52"/>
        <v/>
      </c>
      <c r="N114" s="105" t="str">
        <f>IFERROR(IF(COUNTA($B114:$E114)=0,"",IF(M114="",INDEX(M$3:M114,MATCH(MAX(L$3:L114),L$3:L114,0),0),M114)),"")</f>
        <v/>
      </c>
      <c r="O114" s="91" t="str">
        <f>IF(P114="","",COUNT(P$3:P114))</f>
        <v/>
      </c>
      <c r="P114" s="109" t="str">
        <f t="shared" si="53"/>
        <v/>
      </c>
      <c r="Q114" s="105" t="str">
        <f>IFERROR(IF(N114="","",IF(P114="",IF(AND(C114="",D114="",E114&lt;&gt;""),INDEX(P$3:P114,MATCH(MAX(O$3:O114),O$3:O114,0),0),IF(AND(N114&lt;&gt;"",P114=""),0,"")),P114)),"")</f>
        <v/>
      </c>
      <c r="R114" s="111" t="str">
        <f t="shared" si="77"/>
        <v/>
      </c>
      <c r="S114" s="106" t="str">
        <f t="shared" si="54"/>
        <v/>
      </c>
      <c r="U114" s="36" t="str">
        <f t="shared" si="55"/>
        <v/>
      </c>
      <c r="V114" s="45" t="str">
        <f t="shared" si="78"/>
        <v/>
      </c>
      <c r="W114" s="42" t="str">
        <f>IF(V114="","",RANK(V114,V$3:V$1048576,1)+COUNTIF(V$3:V114,V114)-1)</f>
        <v/>
      </c>
      <c r="X114" s="1" t="str">
        <f t="shared" si="79"/>
        <v/>
      </c>
      <c r="Y114" s="35" t="str">
        <f t="shared" si="56"/>
        <v/>
      </c>
      <c r="Z114" s="40" t="str">
        <f t="shared" si="57"/>
        <v/>
      </c>
      <c r="AA114" s="45" t="str">
        <f t="shared" si="84"/>
        <v/>
      </c>
      <c r="AB114" s="42" t="str">
        <f>IF(AA114="","",RANK(AA114,AA$3:AA$1048576,1)+COUNTIF(AA$3:AA114,AA114)-1)</f>
        <v/>
      </c>
      <c r="AC114" s="1" t="str">
        <f t="shared" si="59"/>
        <v/>
      </c>
      <c r="AD114" s="35" t="str">
        <f t="shared" si="60"/>
        <v/>
      </c>
      <c r="AE114" s="40" t="str">
        <f t="shared" si="61"/>
        <v/>
      </c>
      <c r="AF114" s="45" t="str">
        <f t="shared" si="84"/>
        <v/>
      </c>
      <c r="AG114" s="42" t="str">
        <f>IF(AF114="","",RANK(AF114,AF$3:AF$1048576,1)+COUNTIF(AF$3:AF114,AF114)-1)</f>
        <v/>
      </c>
      <c r="AH114" s="1" t="str">
        <f t="shared" si="62"/>
        <v/>
      </c>
      <c r="AI114" s="35" t="str">
        <f t="shared" si="63"/>
        <v/>
      </c>
      <c r="AJ114" s="40" t="str">
        <f t="shared" si="64"/>
        <v/>
      </c>
      <c r="AK114" s="45" t="str">
        <f t="shared" si="84"/>
        <v/>
      </c>
      <c r="AL114" s="42" t="str">
        <f>IF(AK114="","",RANK(AK114,AK$3:AK$1048576,1)+COUNTIF(AK$3:AK114,AK114)-1)</f>
        <v/>
      </c>
      <c r="AM114" s="1" t="str">
        <f t="shared" si="65"/>
        <v/>
      </c>
      <c r="AN114" s="35" t="str">
        <f t="shared" si="66"/>
        <v/>
      </c>
      <c r="AO114" s="40" t="str">
        <f t="shared" si="67"/>
        <v/>
      </c>
      <c r="AQ114" s="3"/>
      <c r="AR114" s="98"/>
      <c r="AS114" s="98"/>
      <c r="AT114" s="98"/>
      <c r="AU114" s="98"/>
      <c r="AV114" s="3"/>
      <c r="AW114" s="98"/>
      <c r="AX114" s="98"/>
      <c r="AY114" s="98"/>
      <c r="AZ114" s="98"/>
      <c r="BA114" s="3"/>
      <c r="BB114" s="98"/>
      <c r="BC114" s="98"/>
      <c r="BD114" s="98"/>
      <c r="BE114" s="98"/>
      <c r="BF114" s="3"/>
      <c r="BG114" s="98"/>
      <c r="BH114" s="98"/>
      <c r="BI114" s="98"/>
      <c r="BJ114" s="98"/>
    </row>
    <row r="115" spans="2:62" ht="35.1" customHeight="1" x14ac:dyDescent="0.15">
      <c r="B115" s="65"/>
      <c r="C115" s="66"/>
      <c r="D115" s="84"/>
      <c r="E115" s="67"/>
      <c r="I115" s="91" t="str">
        <f>IF(J115="","",COUNT(J$3:J115))</f>
        <v/>
      </c>
      <c r="J115" s="92" t="str">
        <f t="shared" si="51"/>
        <v/>
      </c>
      <c r="K115" s="104" t="str">
        <f>IFERROR(IF(J115="",IF(COUNT(N$3:N$1048576)=COUNT(N$3:N115),IF(N115="","",INDEX(J$3:J115,MATCH(MAX(I$3:I115),I$3:I115,0),0)),INDEX(J$3:J115,MATCH(MAX(I$3:I115),I$3:I115,0),0)),J115),"")</f>
        <v/>
      </c>
      <c r="L115" s="102" t="str">
        <f>IF(M115="","",COUNT(M$3:M115))</f>
        <v/>
      </c>
      <c r="M115" s="91" t="str">
        <f t="shared" si="52"/>
        <v/>
      </c>
      <c r="N115" s="105" t="str">
        <f>IFERROR(IF(COUNTA($B115:$E115)=0,"",IF(M115="",INDEX(M$3:M115,MATCH(MAX(L$3:L115),L$3:L115,0),0),M115)),"")</f>
        <v/>
      </c>
      <c r="O115" s="91" t="str">
        <f>IF(P115="","",COUNT(P$3:P115))</f>
        <v/>
      </c>
      <c r="P115" s="109" t="str">
        <f t="shared" si="53"/>
        <v/>
      </c>
      <c r="Q115" s="105" t="str">
        <f>IFERROR(IF(N115="","",IF(P115="",IF(AND(C115="",D115="",E115&lt;&gt;""),INDEX(P$3:P115,MATCH(MAX(O$3:O115),O$3:O115,0),0),IF(AND(N115&lt;&gt;"",P115=""),0,"")),P115)),"")</f>
        <v/>
      </c>
      <c r="R115" s="111" t="str">
        <f t="shared" si="77"/>
        <v/>
      </c>
      <c r="S115" s="106" t="str">
        <f t="shared" si="54"/>
        <v/>
      </c>
      <c r="U115" s="36" t="str">
        <f t="shared" si="55"/>
        <v/>
      </c>
      <c r="V115" s="45" t="str">
        <f t="shared" si="78"/>
        <v/>
      </c>
      <c r="W115" s="42" t="str">
        <f>IF(V115="","",RANK(V115,V$3:V$1048576,1)+COUNTIF(V$3:V115,V115)-1)</f>
        <v/>
      </c>
      <c r="X115" s="1" t="str">
        <f t="shared" si="79"/>
        <v/>
      </c>
      <c r="Y115" s="35" t="str">
        <f t="shared" si="56"/>
        <v/>
      </c>
      <c r="Z115" s="40" t="str">
        <f t="shared" si="57"/>
        <v/>
      </c>
      <c r="AA115" s="45" t="str">
        <f t="shared" ref="AA115:AK130" si="85">IF(OR($U115="",$U115&lt;&gt;AA$2),"",$R115)</f>
        <v/>
      </c>
      <c r="AB115" s="42" t="str">
        <f>IF(AA115="","",RANK(AA115,AA$3:AA$1048576,1)+COUNTIF(AA$3:AA115,AA115)-1)</f>
        <v/>
      </c>
      <c r="AC115" s="1" t="str">
        <f t="shared" si="59"/>
        <v/>
      </c>
      <c r="AD115" s="35" t="str">
        <f t="shared" si="60"/>
        <v/>
      </c>
      <c r="AE115" s="40" t="str">
        <f t="shared" si="61"/>
        <v/>
      </c>
      <c r="AF115" s="45" t="str">
        <f t="shared" si="85"/>
        <v/>
      </c>
      <c r="AG115" s="42" t="str">
        <f>IF(AF115="","",RANK(AF115,AF$3:AF$1048576,1)+COUNTIF(AF$3:AF115,AF115)-1)</f>
        <v/>
      </c>
      <c r="AH115" s="1" t="str">
        <f t="shared" si="62"/>
        <v/>
      </c>
      <c r="AI115" s="35" t="str">
        <f t="shared" si="63"/>
        <v/>
      </c>
      <c r="AJ115" s="40" t="str">
        <f t="shared" si="64"/>
        <v/>
      </c>
      <c r="AK115" s="45" t="str">
        <f t="shared" si="85"/>
        <v/>
      </c>
      <c r="AL115" s="42" t="str">
        <f>IF(AK115="","",RANK(AK115,AK$3:AK$1048576,1)+COUNTIF(AK$3:AK115,AK115)-1)</f>
        <v/>
      </c>
      <c r="AM115" s="1" t="str">
        <f t="shared" si="65"/>
        <v/>
      </c>
      <c r="AN115" s="35" t="str">
        <f t="shared" si="66"/>
        <v/>
      </c>
      <c r="AO115" s="40" t="str">
        <f t="shared" si="67"/>
        <v/>
      </c>
      <c r="AQ115" s="3"/>
      <c r="AR115" s="98"/>
      <c r="AS115" s="98"/>
      <c r="AT115" s="98"/>
      <c r="AU115" s="98"/>
      <c r="AV115" s="3"/>
      <c r="AW115" s="98"/>
      <c r="AX115" s="98"/>
      <c r="AY115" s="98"/>
      <c r="AZ115" s="98"/>
      <c r="BA115" s="3"/>
      <c r="BB115" s="98"/>
      <c r="BC115" s="98"/>
      <c r="BD115" s="98"/>
      <c r="BE115" s="98"/>
      <c r="BF115" s="3"/>
      <c r="BG115" s="98"/>
      <c r="BH115" s="98"/>
      <c r="BI115" s="98"/>
      <c r="BJ115" s="98"/>
    </row>
    <row r="116" spans="2:62" ht="35.1" customHeight="1" x14ac:dyDescent="0.15">
      <c r="B116" s="65"/>
      <c r="C116" s="66"/>
      <c r="D116" s="84"/>
      <c r="E116" s="67"/>
      <c r="I116" s="91" t="str">
        <f>IF(J116="","",COUNT(J$3:J116))</f>
        <v/>
      </c>
      <c r="J116" s="92" t="str">
        <f t="shared" si="51"/>
        <v/>
      </c>
      <c r="K116" s="104" t="str">
        <f>IFERROR(IF(J116="",IF(COUNT(N$3:N$1048576)=COUNT(N$3:N116),IF(N116="","",INDEX(J$3:J116,MATCH(MAX(I$3:I116),I$3:I116,0),0)),INDEX(J$3:J116,MATCH(MAX(I$3:I116),I$3:I116,0),0)),J116),"")</f>
        <v/>
      </c>
      <c r="L116" s="102" t="str">
        <f>IF(M116="","",COUNT(M$3:M116))</f>
        <v/>
      </c>
      <c r="M116" s="91" t="str">
        <f t="shared" si="52"/>
        <v/>
      </c>
      <c r="N116" s="105" t="str">
        <f>IFERROR(IF(COUNTA($B116:$E116)=0,"",IF(M116="",INDEX(M$3:M116,MATCH(MAX(L$3:L116),L$3:L116,0),0),M116)),"")</f>
        <v/>
      </c>
      <c r="O116" s="91" t="str">
        <f>IF(P116="","",COUNT(P$3:P116))</f>
        <v/>
      </c>
      <c r="P116" s="109" t="str">
        <f t="shared" si="53"/>
        <v/>
      </c>
      <c r="Q116" s="105" t="str">
        <f>IFERROR(IF(N116="","",IF(P116="",IF(AND(C116="",D116="",E116&lt;&gt;""),INDEX(P$3:P116,MATCH(MAX(O$3:O116),O$3:O116,0),0),IF(AND(N116&lt;&gt;"",P116=""),0,"")),P116)),"")</f>
        <v/>
      </c>
      <c r="R116" s="111" t="str">
        <f t="shared" si="77"/>
        <v/>
      </c>
      <c r="S116" s="106" t="str">
        <f t="shared" si="54"/>
        <v/>
      </c>
      <c r="U116" s="36" t="str">
        <f t="shared" si="55"/>
        <v/>
      </c>
      <c r="V116" s="45" t="str">
        <f t="shared" si="78"/>
        <v/>
      </c>
      <c r="W116" s="42" t="str">
        <f>IF(V116="","",RANK(V116,V$3:V$1048576,1)+COUNTIF(V$3:V116,V116)-1)</f>
        <v/>
      </c>
      <c r="X116" s="1" t="str">
        <f t="shared" si="79"/>
        <v/>
      </c>
      <c r="Y116" s="35" t="str">
        <f t="shared" si="56"/>
        <v/>
      </c>
      <c r="Z116" s="40" t="str">
        <f t="shared" si="57"/>
        <v/>
      </c>
      <c r="AA116" s="45" t="str">
        <f t="shared" si="85"/>
        <v/>
      </c>
      <c r="AB116" s="42" t="str">
        <f>IF(AA116="","",RANK(AA116,AA$3:AA$1048576,1)+COUNTIF(AA$3:AA116,AA116)-1)</f>
        <v/>
      </c>
      <c r="AC116" s="1" t="str">
        <f t="shared" si="59"/>
        <v/>
      </c>
      <c r="AD116" s="35" t="str">
        <f t="shared" si="60"/>
        <v/>
      </c>
      <c r="AE116" s="40" t="str">
        <f t="shared" si="61"/>
        <v/>
      </c>
      <c r="AF116" s="45" t="str">
        <f t="shared" si="85"/>
        <v/>
      </c>
      <c r="AG116" s="42" t="str">
        <f>IF(AF116="","",RANK(AF116,AF$3:AF$1048576,1)+COUNTIF(AF$3:AF116,AF116)-1)</f>
        <v/>
      </c>
      <c r="AH116" s="1" t="str">
        <f t="shared" si="62"/>
        <v/>
      </c>
      <c r="AI116" s="35" t="str">
        <f t="shared" si="63"/>
        <v/>
      </c>
      <c r="AJ116" s="40" t="str">
        <f t="shared" si="64"/>
        <v/>
      </c>
      <c r="AK116" s="45" t="str">
        <f t="shared" si="85"/>
        <v/>
      </c>
      <c r="AL116" s="42" t="str">
        <f>IF(AK116="","",RANK(AK116,AK$3:AK$1048576,1)+COUNTIF(AK$3:AK116,AK116)-1)</f>
        <v/>
      </c>
      <c r="AM116" s="1" t="str">
        <f t="shared" si="65"/>
        <v/>
      </c>
      <c r="AN116" s="35" t="str">
        <f t="shared" si="66"/>
        <v/>
      </c>
      <c r="AO116" s="40" t="str">
        <f t="shared" si="67"/>
        <v/>
      </c>
      <c r="AQ116" s="3"/>
      <c r="AR116" s="98"/>
      <c r="AS116" s="98"/>
      <c r="AT116" s="98"/>
      <c r="AU116" s="98"/>
      <c r="AV116" s="3"/>
      <c r="AW116" s="98"/>
      <c r="AX116" s="98"/>
      <c r="AY116" s="98"/>
      <c r="AZ116" s="98"/>
      <c r="BA116" s="3"/>
      <c r="BB116" s="98"/>
      <c r="BC116" s="98"/>
      <c r="BD116" s="98"/>
      <c r="BE116" s="98"/>
      <c r="BF116" s="3"/>
      <c r="BG116" s="98"/>
      <c r="BH116" s="98"/>
      <c r="BI116" s="98"/>
      <c r="BJ116" s="98"/>
    </row>
    <row r="117" spans="2:62" ht="35.1" customHeight="1" x14ac:dyDescent="0.15">
      <c r="B117" s="65"/>
      <c r="C117" s="66"/>
      <c r="D117" s="84"/>
      <c r="E117" s="67"/>
      <c r="I117" s="91" t="str">
        <f>IF(J117="","",COUNT(J$3:J117))</f>
        <v/>
      </c>
      <c r="J117" s="92" t="str">
        <f t="shared" si="51"/>
        <v/>
      </c>
      <c r="K117" s="104" t="str">
        <f>IFERROR(IF(J117="",IF(COUNT(N$3:N$1048576)=COUNT(N$3:N117),IF(N117="","",INDEX(J$3:J117,MATCH(MAX(I$3:I117),I$3:I117,0),0)),INDEX(J$3:J117,MATCH(MAX(I$3:I117),I$3:I117,0),0)),J117),"")</f>
        <v/>
      </c>
      <c r="L117" s="102" t="str">
        <f>IF(M117="","",COUNT(M$3:M117))</f>
        <v/>
      </c>
      <c r="M117" s="91" t="str">
        <f t="shared" si="52"/>
        <v/>
      </c>
      <c r="N117" s="105" t="str">
        <f>IFERROR(IF(COUNTA($B117:$E117)=0,"",IF(M117="",INDEX(M$3:M117,MATCH(MAX(L$3:L117),L$3:L117,0),0),M117)),"")</f>
        <v/>
      </c>
      <c r="O117" s="91" t="str">
        <f>IF(P117="","",COUNT(P$3:P117))</f>
        <v/>
      </c>
      <c r="P117" s="109" t="str">
        <f t="shared" si="53"/>
        <v/>
      </c>
      <c r="Q117" s="105" t="str">
        <f>IFERROR(IF(N117="","",IF(P117="",IF(AND(C117="",D117="",E117&lt;&gt;""),INDEX(P$3:P117,MATCH(MAX(O$3:O117),O$3:O117,0),0),IF(AND(N117&lt;&gt;"",P117=""),0,"")),P117)),"")</f>
        <v/>
      </c>
      <c r="R117" s="111" t="str">
        <f t="shared" si="77"/>
        <v/>
      </c>
      <c r="S117" s="106" t="str">
        <f t="shared" si="54"/>
        <v/>
      </c>
      <c r="U117" s="36" t="str">
        <f t="shared" si="55"/>
        <v/>
      </c>
      <c r="V117" s="45" t="str">
        <f t="shared" si="78"/>
        <v/>
      </c>
      <c r="W117" s="42" t="str">
        <f>IF(V117="","",RANK(V117,V$3:V$1048576,1)+COUNTIF(V$3:V117,V117)-1)</f>
        <v/>
      </c>
      <c r="X117" s="1" t="str">
        <f t="shared" si="79"/>
        <v/>
      </c>
      <c r="Y117" s="35" t="str">
        <f t="shared" si="56"/>
        <v/>
      </c>
      <c r="Z117" s="40" t="str">
        <f t="shared" si="57"/>
        <v/>
      </c>
      <c r="AA117" s="45" t="str">
        <f t="shared" si="85"/>
        <v/>
      </c>
      <c r="AB117" s="42" t="str">
        <f>IF(AA117="","",RANK(AA117,AA$3:AA$1048576,1)+COUNTIF(AA$3:AA117,AA117)-1)</f>
        <v/>
      </c>
      <c r="AC117" s="1" t="str">
        <f t="shared" si="59"/>
        <v/>
      </c>
      <c r="AD117" s="35" t="str">
        <f t="shared" si="60"/>
        <v/>
      </c>
      <c r="AE117" s="40" t="str">
        <f t="shared" si="61"/>
        <v/>
      </c>
      <c r="AF117" s="45" t="str">
        <f t="shared" si="85"/>
        <v/>
      </c>
      <c r="AG117" s="42" t="str">
        <f>IF(AF117="","",RANK(AF117,AF$3:AF$1048576,1)+COUNTIF(AF$3:AF117,AF117)-1)</f>
        <v/>
      </c>
      <c r="AH117" s="1" t="str">
        <f t="shared" si="62"/>
        <v/>
      </c>
      <c r="AI117" s="35" t="str">
        <f t="shared" si="63"/>
        <v/>
      </c>
      <c r="AJ117" s="40" t="str">
        <f t="shared" si="64"/>
        <v/>
      </c>
      <c r="AK117" s="45" t="str">
        <f t="shared" si="85"/>
        <v/>
      </c>
      <c r="AL117" s="42" t="str">
        <f>IF(AK117="","",RANK(AK117,AK$3:AK$1048576,1)+COUNTIF(AK$3:AK117,AK117)-1)</f>
        <v/>
      </c>
      <c r="AM117" s="1" t="str">
        <f t="shared" si="65"/>
        <v/>
      </c>
      <c r="AN117" s="35" t="str">
        <f t="shared" si="66"/>
        <v/>
      </c>
      <c r="AO117" s="40" t="str">
        <f t="shared" si="67"/>
        <v/>
      </c>
      <c r="AQ117" s="3"/>
      <c r="AR117" s="98"/>
      <c r="AS117" s="98"/>
      <c r="AT117" s="98"/>
      <c r="AU117" s="98"/>
      <c r="AV117" s="3"/>
      <c r="AW117" s="98"/>
      <c r="AX117" s="98"/>
      <c r="AY117" s="98"/>
      <c r="AZ117" s="98"/>
      <c r="BA117" s="3"/>
      <c r="BB117" s="98"/>
      <c r="BC117" s="98"/>
      <c r="BD117" s="98"/>
      <c r="BE117" s="98"/>
      <c r="BF117" s="3"/>
      <c r="BG117" s="98"/>
      <c r="BH117" s="98"/>
      <c r="BI117" s="98"/>
      <c r="BJ117" s="98"/>
    </row>
    <row r="118" spans="2:62" ht="35.1" customHeight="1" x14ac:dyDescent="0.15">
      <c r="B118" s="65"/>
      <c r="C118" s="66"/>
      <c r="D118" s="84"/>
      <c r="E118" s="67"/>
      <c r="I118" s="91" t="str">
        <f>IF(J118="","",COUNT(J$3:J118))</f>
        <v/>
      </c>
      <c r="J118" s="92" t="str">
        <f t="shared" si="51"/>
        <v/>
      </c>
      <c r="K118" s="104" t="str">
        <f>IFERROR(IF(J118="",IF(COUNT(N$3:N$1048576)=COUNT(N$3:N118),IF(N118="","",INDEX(J$3:J118,MATCH(MAX(I$3:I118),I$3:I118,0),0)),INDEX(J$3:J118,MATCH(MAX(I$3:I118),I$3:I118,0),0)),J118),"")</f>
        <v/>
      </c>
      <c r="L118" s="102" t="str">
        <f>IF(M118="","",COUNT(M$3:M118))</f>
        <v/>
      </c>
      <c r="M118" s="91" t="str">
        <f t="shared" si="52"/>
        <v/>
      </c>
      <c r="N118" s="105" t="str">
        <f>IFERROR(IF(COUNTA($B118:$E118)=0,"",IF(M118="",INDEX(M$3:M118,MATCH(MAX(L$3:L118),L$3:L118,0),0),M118)),"")</f>
        <v/>
      </c>
      <c r="O118" s="91" t="str">
        <f>IF(P118="","",COUNT(P$3:P118))</f>
        <v/>
      </c>
      <c r="P118" s="109" t="str">
        <f t="shared" si="53"/>
        <v/>
      </c>
      <c r="Q118" s="105" t="str">
        <f>IFERROR(IF(N118="","",IF(P118="",IF(AND(C118="",D118="",E118&lt;&gt;""),INDEX(P$3:P118,MATCH(MAX(O$3:O118),O$3:O118,0),0),IF(AND(N118&lt;&gt;"",P118=""),0,"")),P118)),"")</f>
        <v/>
      </c>
      <c r="R118" s="111" t="str">
        <f t="shared" si="77"/>
        <v/>
      </c>
      <c r="S118" s="106" t="str">
        <f t="shared" si="54"/>
        <v/>
      </c>
      <c r="U118" s="36" t="str">
        <f t="shared" si="55"/>
        <v/>
      </c>
      <c r="V118" s="45" t="str">
        <f t="shared" si="78"/>
        <v/>
      </c>
      <c r="W118" s="42" t="str">
        <f>IF(V118="","",RANK(V118,V$3:V$1048576,1)+COUNTIF(V$3:V118,V118)-1)</f>
        <v/>
      </c>
      <c r="X118" s="1" t="str">
        <f t="shared" si="79"/>
        <v/>
      </c>
      <c r="Y118" s="35" t="str">
        <f t="shared" si="56"/>
        <v/>
      </c>
      <c r="Z118" s="40" t="str">
        <f t="shared" si="57"/>
        <v/>
      </c>
      <c r="AA118" s="45" t="str">
        <f t="shared" si="85"/>
        <v/>
      </c>
      <c r="AB118" s="42" t="str">
        <f>IF(AA118="","",RANK(AA118,AA$3:AA$1048576,1)+COUNTIF(AA$3:AA118,AA118)-1)</f>
        <v/>
      </c>
      <c r="AC118" s="1" t="str">
        <f t="shared" si="59"/>
        <v/>
      </c>
      <c r="AD118" s="35" t="str">
        <f t="shared" si="60"/>
        <v/>
      </c>
      <c r="AE118" s="40" t="str">
        <f t="shared" si="61"/>
        <v/>
      </c>
      <c r="AF118" s="45" t="str">
        <f t="shared" si="85"/>
        <v/>
      </c>
      <c r="AG118" s="42" t="str">
        <f>IF(AF118="","",RANK(AF118,AF$3:AF$1048576,1)+COUNTIF(AF$3:AF118,AF118)-1)</f>
        <v/>
      </c>
      <c r="AH118" s="1" t="str">
        <f t="shared" si="62"/>
        <v/>
      </c>
      <c r="AI118" s="35" t="str">
        <f t="shared" si="63"/>
        <v/>
      </c>
      <c r="AJ118" s="40" t="str">
        <f t="shared" si="64"/>
        <v/>
      </c>
      <c r="AK118" s="45" t="str">
        <f t="shared" si="85"/>
        <v/>
      </c>
      <c r="AL118" s="42" t="str">
        <f>IF(AK118="","",RANK(AK118,AK$3:AK$1048576,1)+COUNTIF(AK$3:AK118,AK118)-1)</f>
        <v/>
      </c>
      <c r="AM118" s="1" t="str">
        <f t="shared" si="65"/>
        <v/>
      </c>
      <c r="AN118" s="35" t="str">
        <f t="shared" si="66"/>
        <v/>
      </c>
      <c r="AO118" s="40" t="str">
        <f t="shared" si="67"/>
        <v/>
      </c>
      <c r="AQ118" s="3"/>
      <c r="AR118" s="98"/>
      <c r="AS118" s="98"/>
      <c r="AT118" s="98"/>
      <c r="AU118" s="98"/>
      <c r="AV118" s="3"/>
      <c r="AW118" s="98"/>
      <c r="AX118" s="98"/>
      <c r="AY118" s="98"/>
      <c r="AZ118" s="98"/>
      <c r="BA118" s="3"/>
      <c r="BB118" s="98"/>
      <c r="BC118" s="98"/>
      <c r="BD118" s="98"/>
      <c r="BE118" s="98"/>
      <c r="BF118" s="3"/>
      <c r="BG118" s="98"/>
      <c r="BH118" s="98"/>
      <c r="BI118" s="98"/>
      <c r="BJ118" s="98"/>
    </row>
    <row r="119" spans="2:62" ht="35.1" customHeight="1" x14ac:dyDescent="0.15">
      <c r="B119" s="65"/>
      <c r="C119" s="66"/>
      <c r="D119" s="84"/>
      <c r="E119" s="67"/>
      <c r="I119" s="91" t="str">
        <f>IF(J119="","",COUNT(J$3:J119))</f>
        <v/>
      </c>
      <c r="J119" s="92" t="str">
        <f t="shared" si="51"/>
        <v/>
      </c>
      <c r="K119" s="104" t="str">
        <f>IFERROR(IF(J119="",IF(COUNT(N$3:N$1048576)=COUNT(N$3:N119),IF(N119="","",INDEX(J$3:J119,MATCH(MAX(I$3:I119),I$3:I119,0),0)),INDEX(J$3:J119,MATCH(MAX(I$3:I119),I$3:I119,0),0)),J119),"")</f>
        <v/>
      </c>
      <c r="L119" s="102" t="str">
        <f>IF(M119="","",COUNT(M$3:M119))</f>
        <v/>
      </c>
      <c r="M119" s="91" t="str">
        <f t="shared" si="52"/>
        <v/>
      </c>
      <c r="N119" s="105" t="str">
        <f>IFERROR(IF(COUNTA($B119:$E119)=0,"",IF(M119="",INDEX(M$3:M119,MATCH(MAX(L$3:L119),L$3:L119,0),0),M119)),"")</f>
        <v/>
      </c>
      <c r="O119" s="91" t="str">
        <f>IF(P119="","",COUNT(P$3:P119))</f>
        <v/>
      </c>
      <c r="P119" s="109" t="str">
        <f t="shared" si="53"/>
        <v/>
      </c>
      <c r="Q119" s="105" t="str">
        <f>IFERROR(IF(N119="","",IF(P119="",IF(AND(C119="",D119="",E119&lt;&gt;""),INDEX(P$3:P119,MATCH(MAX(O$3:O119),O$3:O119,0),0),IF(AND(N119&lt;&gt;"",P119=""),0,"")),P119)),"")</f>
        <v/>
      </c>
      <c r="R119" s="111" t="str">
        <f t="shared" si="77"/>
        <v/>
      </c>
      <c r="S119" s="106" t="str">
        <f t="shared" si="54"/>
        <v/>
      </c>
      <c r="U119" s="36" t="str">
        <f t="shared" si="55"/>
        <v/>
      </c>
      <c r="V119" s="45" t="str">
        <f t="shared" si="78"/>
        <v/>
      </c>
      <c r="W119" s="42" t="str">
        <f>IF(V119="","",RANK(V119,V$3:V$1048576,1)+COUNTIF(V$3:V119,V119)-1)</f>
        <v/>
      </c>
      <c r="X119" s="1" t="str">
        <f t="shared" si="79"/>
        <v/>
      </c>
      <c r="Y119" s="35" t="str">
        <f t="shared" si="56"/>
        <v/>
      </c>
      <c r="Z119" s="40" t="str">
        <f t="shared" si="57"/>
        <v/>
      </c>
      <c r="AA119" s="45" t="str">
        <f t="shared" si="85"/>
        <v/>
      </c>
      <c r="AB119" s="42" t="str">
        <f>IF(AA119="","",RANK(AA119,AA$3:AA$1048576,1)+COUNTIF(AA$3:AA119,AA119)-1)</f>
        <v/>
      </c>
      <c r="AC119" s="1" t="str">
        <f t="shared" si="59"/>
        <v/>
      </c>
      <c r="AD119" s="35" t="str">
        <f t="shared" si="60"/>
        <v/>
      </c>
      <c r="AE119" s="40" t="str">
        <f t="shared" si="61"/>
        <v/>
      </c>
      <c r="AF119" s="45" t="str">
        <f t="shared" si="85"/>
        <v/>
      </c>
      <c r="AG119" s="42" t="str">
        <f>IF(AF119="","",RANK(AF119,AF$3:AF$1048576,1)+COUNTIF(AF$3:AF119,AF119)-1)</f>
        <v/>
      </c>
      <c r="AH119" s="1" t="str">
        <f t="shared" si="62"/>
        <v/>
      </c>
      <c r="AI119" s="35" t="str">
        <f t="shared" si="63"/>
        <v/>
      </c>
      <c r="AJ119" s="40" t="str">
        <f t="shared" si="64"/>
        <v/>
      </c>
      <c r="AK119" s="45" t="str">
        <f t="shared" si="85"/>
        <v/>
      </c>
      <c r="AL119" s="42" t="str">
        <f>IF(AK119="","",RANK(AK119,AK$3:AK$1048576,1)+COUNTIF(AK$3:AK119,AK119)-1)</f>
        <v/>
      </c>
      <c r="AM119" s="1" t="str">
        <f t="shared" si="65"/>
        <v/>
      </c>
      <c r="AN119" s="35" t="str">
        <f t="shared" si="66"/>
        <v/>
      </c>
      <c r="AO119" s="40" t="str">
        <f t="shared" si="67"/>
        <v/>
      </c>
      <c r="AQ119" s="3"/>
      <c r="AR119" s="98"/>
      <c r="AS119" s="98"/>
      <c r="AT119" s="98"/>
      <c r="AU119" s="98"/>
      <c r="AV119" s="3"/>
      <c r="AW119" s="98"/>
      <c r="AX119" s="98"/>
      <c r="AY119" s="98"/>
      <c r="AZ119" s="98"/>
      <c r="BA119" s="3"/>
      <c r="BB119" s="98"/>
      <c r="BC119" s="98"/>
      <c r="BD119" s="98"/>
      <c r="BE119" s="98"/>
      <c r="BF119" s="3"/>
      <c r="BG119" s="98"/>
      <c r="BH119" s="98"/>
      <c r="BI119" s="98"/>
      <c r="BJ119" s="98"/>
    </row>
    <row r="120" spans="2:62" ht="35.1" customHeight="1" x14ac:dyDescent="0.15">
      <c r="B120" s="65"/>
      <c r="C120" s="66"/>
      <c r="D120" s="84"/>
      <c r="E120" s="67"/>
      <c r="I120" s="91" t="str">
        <f>IF(J120="","",COUNT(J$3:J120))</f>
        <v/>
      </c>
      <c r="J120" s="92" t="str">
        <f t="shared" si="51"/>
        <v/>
      </c>
      <c r="K120" s="104" t="str">
        <f>IFERROR(IF(J120="",IF(COUNT(N$3:N$1048576)=COUNT(N$3:N120),IF(N120="","",INDEX(J$3:J120,MATCH(MAX(I$3:I120),I$3:I120,0),0)),INDEX(J$3:J120,MATCH(MAX(I$3:I120),I$3:I120,0),0)),J120),"")</f>
        <v/>
      </c>
      <c r="L120" s="102" t="str">
        <f>IF(M120="","",COUNT(M$3:M120))</f>
        <v/>
      </c>
      <c r="M120" s="91" t="str">
        <f t="shared" si="52"/>
        <v/>
      </c>
      <c r="N120" s="105" t="str">
        <f>IFERROR(IF(COUNTA($B120:$E120)=0,"",IF(M120="",INDEX(M$3:M120,MATCH(MAX(L$3:L120),L$3:L120,0),0),M120)),"")</f>
        <v/>
      </c>
      <c r="O120" s="91" t="str">
        <f>IF(P120="","",COUNT(P$3:P120))</f>
        <v/>
      </c>
      <c r="P120" s="109" t="str">
        <f t="shared" si="53"/>
        <v/>
      </c>
      <c r="Q120" s="105" t="str">
        <f>IFERROR(IF(N120="","",IF(P120="",IF(AND(C120="",D120="",E120&lt;&gt;""),INDEX(P$3:P120,MATCH(MAX(O$3:O120),O$3:O120,0),0),IF(AND(N120&lt;&gt;"",P120=""),0,"")),P120)),"")</f>
        <v/>
      </c>
      <c r="R120" s="111" t="str">
        <f t="shared" si="77"/>
        <v/>
      </c>
      <c r="S120" s="106" t="str">
        <f t="shared" si="54"/>
        <v/>
      </c>
      <c r="U120" s="36" t="str">
        <f t="shared" si="55"/>
        <v/>
      </c>
      <c r="V120" s="45" t="str">
        <f t="shared" si="78"/>
        <v/>
      </c>
      <c r="W120" s="42" t="str">
        <f>IF(V120="","",RANK(V120,V$3:V$1048576,1)+COUNTIF(V$3:V120,V120)-1)</f>
        <v/>
      </c>
      <c r="X120" s="1" t="str">
        <f t="shared" si="79"/>
        <v/>
      </c>
      <c r="Y120" s="35" t="str">
        <f t="shared" si="56"/>
        <v/>
      </c>
      <c r="Z120" s="40" t="str">
        <f t="shared" si="57"/>
        <v/>
      </c>
      <c r="AA120" s="45" t="str">
        <f t="shared" si="85"/>
        <v/>
      </c>
      <c r="AB120" s="42" t="str">
        <f>IF(AA120="","",RANK(AA120,AA$3:AA$1048576,1)+COUNTIF(AA$3:AA120,AA120)-1)</f>
        <v/>
      </c>
      <c r="AC120" s="1" t="str">
        <f t="shared" si="59"/>
        <v/>
      </c>
      <c r="AD120" s="35" t="str">
        <f t="shared" si="60"/>
        <v/>
      </c>
      <c r="AE120" s="40" t="str">
        <f t="shared" si="61"/>
        <v/>
      </c>
      <c r="AF120" s="45" t="str">
        <f t="shared" si="85"/>
        <v/>
      </c>
      <c r="AG120" s="42" t="str">
        <f>IF(AF120="","",RANK(AF120,AF$3:AF$1048576,1)+COUNTIF(AF$3:AF120,AF120)-1)</f>
        <v/>
      </c>
      <c r="AH120" s="1" t="str">
        <f t="shared" si="62"/>
        <v/>
      </c>
      <c r="AI120" s="35" t="str">
        <f t="shared" si="63"/>
        <v/>
      </c>
      <c r="AJ120" s="40" t="str">
        <f t="shared" si="64"/>
        <v/>
      </c>
      <c r="AK120" s="45" t="str">
        <f t="shared" si="85"/>
        <v/>
      </c>
      <c r="AL120" s="42" t="str">
        <f>IF(AK120="","",RANK(AK120,AK$3:AK$1048576,1)+COUNTIF(AK$3:AK120,AK120)-1)</f>
        <v/>
      </c>
      <c r="AM120" s="1" t="str">
        <f t="shared" si="65"/>
        <v/>
      </c>
      <c r="AN120" s="35" t="str">
        <f t="shared" si="66"/>
        <v/>
      </c>
      <c r="AO120" s="40" t="str">
        <f t="shared" si="67"/>
        <v/>
      </c>
      <c r="AQ120" s="3"/>
      <c r="AR120" s="98"/>
      <c r="AS120" s="98"/>
      <c r="AT120" s="98"/>
      <c r="AU120" s="98"/>
      <c r="AV120" s="3"/>
      <c r="AW120" s="98"/>
      <c r="AX120" s="98"/>
      <c r="AY120" s="98"/>
      <c r="AZ120" s="98"/>
      <c r="BA120" s="3"/>
      <c r="BB120" s="98"/>
      <c r="BC120" s="98"/>
      <c r="BD120" s="98"/>
      <c r="BE120" s="98"/>
      <c r="BF120" s="3"/>
      <c r="BG120" s="98"/>
      <c r="BH120" s="98"/>
      <c r="BI120" s="98"/>
      <c r="BJ120" s="98"/>
    </row>
    <row r="121" spans="2:62" ht="35.1" customHeight="1" x14ac:dyDescent="0.15">
      <c r="B121" s="65"/>
      <c r="C121" s="66"/>
      <c r="D121" s="84"/>
      <c r="E121" s="67"/>
      <c r="I121" s="91" t="str">
        <f>IF(J121="","",COUNT(J$3:J121))</f>
        <v/>
      </c>
      <c r="J121" s="92" t="str">
        <f t="shared" si="51"/>
        <v/>
      </c>
      <c r="K121" s="104" t="str">
        <f>IFERROR(IF(J121="",IF(COUNT(N$3:N$1048576)=COUNT(N$3:N121),IF(N121="","",INDEX(J$3:J121,MATCH(MAX(I$3:I121),I$3:I121,0),0)),INDEX(J$3:J121,MATCH(MAX(I$3:I121),I$3:I121,0),0)),J121),"")</f>
        <v/>
      </c>
      <c r="L121" s="102" t="str">
        <f>IF(M121="","",COUNT(M$3:M121))</f>
        <v/>
      </c>
      <c r="M121" s="91" t="str">
        <f t="shared" si="52"/>
        <v/>
      </c>
      <c r="N121" s="105" t="str">
        <f>IFERROR(IF(COUNTA($B121:$E121)=0,"",IF(M121="",INDEX(M$3:M121,MATCH(MAX(L$3:L121),L$3:L121,0),0),M121)),"")</f>
        <v/>
      </c>
      <c r="O121" s="91" t="str">
        <f>IF(P121="","",COUNT(P$3:P121))</f>
        <v/>
      </c>
      <c r="P121" s="109" t="str">
        <f t="shared" si="53"/>
        <v/>
      </c>
      <c r="Q121" s="105" t="str">
        <f>IFERROR(IF(N121="","",IF(P121="",IF(AND(C121="",D121="",E121&lt;&gt;""),INDEX(P$3:P121,MATCH(MAX(O$3:O121),O$3:O121,0),0),IF(AND(N121&lt;&gt;"",P121=""),0,"")),P121)),"")</f>
        <v/>
      </c>
      <c r="R121" s="111" t="str">
        <f t="shared" si="77"/>
        <v/>
      </c>
      <c r="S121" s="106" t="str">
        <f t="shared" si="54"/>
        <v/>
      </c>
      <c r="U121" s="36" t="str">
        <f t="shared" si="55"/>
        <v/>
      </c>
      <c r="V121" s="45" t="str">
        <f t="shared" si="78"/>
        <v/>
      </c>
      <c r="W121" s="42" t="str">
        <f>IF(V121="","",RANK(V121,V$3:V$1048576,1)+COUNTIF(V$3:V121,V121)-1)</f>
        <v/>
      </c>
      <c r="X121" s="1" t="str">
        <f t="shared" si="79"/>
        <v/>
      </c>
      <c r="Y121" s="35" t="str">
        <f t="shared" si="56"/>
        <v/>
      </c>
      <c r="Z121" s="40" t="str">
        <f t="shared" si="57"/>
        <v/>
      </c>
      <c r="AA121" s="45" t="str">
        <f t="shared" si="85"/>
        <v/>
      </c>
      <c r="AB121" s="42" t="str">
        <f>IF(AA121="","",RANK(AA121,AA$3:AA$1048576,1)+COUNTIF(AA$3:AA121,AA121)-1)</f>
        <v/>
      </c>
      <c r="AC121" s="1" t="str">
        <f t="shared" si="59"/>
        <v/>
      </c>
      <c r="AD121" s="35" t="str">
        <f t="shared" si="60"/>
        <v/>
      </c>
      <c r="AE121" s="40" t="str">
        <f t="shared" si="61"/>
        <v/>
      </c>
      <c r="AF121" s="45" t="str">
        <f t="shared" si="85"/>
        <v/>
      </c>
      <c r="AG121" s="42" t="str">
        <f>IF(AF121="","",RANK(AF121,AF$3:AF$1048576,1)+COUNTIF(AF$3:AF121,AF121)-1)</f>
        <v/>
      </c>
      <c r="AH121" s="1" t="str">
        <f t="shared" si="62"/>
        <v/>
      </c>
      <c r="AI121" s="35" t="str">
        <f t="shared" si="63"/>
        <v/>
      </c>
      <c r="AJ121" s="40" t="str">
        <f t="shared" si="64"/>
        <v/>
      </c>
      <c r="AK121" s="45" t="str">
        <f t="shared" si="85"/>
        <v/>
      </c>
      <c r="AL121" s="42" t="str">
        <f>IF(AK121="","",RANK(AK121,AK$3:AK$1048576,1)+COUNTIF(AK$3:AK121,AK121)-1)</f>
        <v/>
      </c>
      <c r="AM121" s="1" t="str">
        <f t="shared" si="65"/>
        <v/>
      </c>
      <c r="AN121" s="35" t="str">
        <f t="shared" si="66"/>
        <v/>
      </c>
      <c r="AO121" s="40" t="str">
        <f t="shared" si="67"/>
        <v/>
      </c>
      <c r="AQ121" s="3"/>
      <c r="AR121" s="98"/>
      <c r="AS121" s="98"/>
      <c r="AT121" s="98"/>
      <c r="AU121" s="98"/>
      <c r="AV121" s="3"/>
      <c r="AW121" s="98"/>
      <c r="AX121" s="98"/>
      <c r="AY121" s="98"/>
      <c r="AZ121" s="98"/>
      <c r="BA121" s="3"/>
      <c r="BB121" s="98"/>
      <c r="BC121" s="98"/>
      <c r="BD121" s="98"/>
      <c r="BE121" s="98"/>
      <c r="BF121" s="3"/>
      <c r="BG121" s="98"/>
      <c r="BH121" s="98"/>
      <c r="BI121" s="98"/>
      <c r="BJ121" s="98"/>
    </row>
    <row r="122" spans="2:62" ht="35.1" customHeight="1" x14ac:dyDescent="0.15">
      <c r="B122" s="65"/>
      <c r="C122" s="66"/>
      <c r="D122" s="84"/>
      <c r="E122" s="67"/>
      <c r="I122" s="91" t="str">
        <f>IF(J122="","",COUNT(J$3:J122))</f>
        <v/>
      </c>
      <c r="J122" s="92" t="str">
        <f t="shared" si="51"/>
        <v/>
      </c>
      <c r="K122" s="104" t="str">
        <f>IFERROR(IF(J122="",IF(COUNT(N$3:N$1048576)=COUNT(N$3:N122),IF(N122="","",INDEX(J$3:J122,MATCH(MAX(I$3:I122),I$3:I122,0),0)),INDEX(J$3:J122,MATCH(MAX(I$3:I122),I$3:I122,0),0)),J122),"")</f>
        <v/>
      </c>
      <c r="L122" s="102" t="str">
        <f>IF(M122="","",COUNT(M$3:M122))</f>
        <v/>
      </c>
      <c r="M122" s="91" t="str">
        <f t="shared" si="52"/>
        <v/>
      </c>
      <c r="N122" s="105" t="str">
        <f>IFERROR(IF(COUNTA($B122:$E122)=0,"",IF(M122="",INDEX(M$3:M122,MATCH(MAX(L$3:L122),L$3:L122,0),0),M122)),"")</f>
        <v/>
      </c>
      <c r="O122" s="91" t="str">
        <f>IF(P122="","",COUNT(P$3:P122))</f>
        <v/>
      </c>
      <c r="P122" s="109" t="str">
        <f t="shared" si="53"/>
        <v/>
      </c>
      <c r="Q122" s="105" t="str">
        <f>IFERROR(IF(N122="","",IF(P122="",IF(AND(C122="",D122="",E122&lt;&gt;""),INDEX(P$3:P122,MATCH(MAX(O$3:O122),O$3:O122,0),0),IF(AND(N122&lt;&gt;"",P122=""),0,"")),P122)),"")</f>
        <v/>
      </c>
      <c r="R122" s="111" t="str">
        <f t="shared" si="77"/>
        <v/>
      </c>
      <c r="S122" s="106" t="str">
        <f t="shared" si="54"/>
        <v/>
      </c>
      <c r="U122" s="36" t="str">
        <f t="shared" si="55"/>
        <v/>
      </c>
      <c r="V122" s="45" t="str">
        <f t="shared" si="78"/>
        <v/>
      </c>
      <c r="W122" s="42" t="str">
        <f>IF(V122="","",RANK(V122,V$3:V$1048576,1)+COUNTIF(V$3:V122,V122)-1)</f>
        <v/>
      </c>
      <c r="X122" s="1" t="str">
        <f t="shared" si="79"/>
        <v/>
      </c>
      <c r="Y122" s="35" t="str">
        <f t="shared" si="56"/>
        <v/>
      </c>
      <c r="Z122" s="40" t="str">
        <f t="shared" si="57"/>
        <v/>
      </c>
      <c r="AA122" s="45" t="str">
        <f t="shared" si="85"/>
        <v/>
      </c>
      <c r="AB122" s="42" t="str">
        <f>IF(AA122="","",RANK(AA122,AA$3:AA$1048576,1)+COUNTIF(AA$3:AA122,AA122)-1)</f>
        <v/>
      </c>
      <c r="AC122" s="1" t="str">
        <f t="shared" si="59"/>
        <v/>
      </c>
      <c r="AD122" s="35" t="str">
        <f t="shared" si="60"/>
        <v/>
      </c>
      <c r="AE122" s="40" t="str">
        <f t="shared" si="61"/>
        <v/>
      </c>
      <c r="AF122" s="45" t="str">
        <f t="shared" si="85"/>
        <v/>
      </c>
      <c r="AG122" s="42" t="str">
        <f>IF(AF122="","",RANK(AF122,AF$3:AF$1048576,1)+COUNTIF(AF$3:AF122,AF122)-1)</f>
        <v/>
      </c>
      <c r="AH122" s="1" t="str">
        <f t="shared" si="62"/>
        <v/>
      </c>
      <c r="AI122" s="35" t="str">
        <f t="shared" si="63"/>
        <v/>
      </c>
      <c r="AJ122" s="40" t="str">
        <f t="shared" si="64"/>
        <v/>
      </c>
      <c r="AK122" s="45" t="str">
        <f t="shared" si="85"/>
        <v/>
      </c>
      <c r="AL122" s="42" t="str">
        <f>IF(AK122="","",RANK(AK122,AK$3:AK$1048576,1)+COUNTIF(AK$3:AK122,AK122)-1)</f>
        <v/>
      </c>
      <c r="AM122" s="1" t="str">
        <f t="shared" si="65"/>
        <v/>
      </c>
      <c r="AN122" s="35" t="str">
        <f t="shared" si="66"/>
        <v/>
      </c>
      <c r="AO122" s="40" t="str">
        <f t="shared" si="67"/>
        <v/>
      </c>
      <c r="AQ122" s="3"/>
      <c r="AR122" s="98"/>
      <c r="AS122" s="98"/>
      <c r="AT122" s="98"/>
      <c r="AU122" s="98"/>
      <c r="AV122" s="3"/>
      <c r="AW122" s="98"/>
      <c r="AX122" s="98"/>
      <c r="AY122" s="98"/>
      <c r="AZ122" s="98"/>
      <c r="BA122" s="3"/>
      <c r="BB122" s="98"/>
      <c r="BC122" s="98"/>
      <c r="BD122" s="98"/>
      <c r="BE122" s="98"/>
      <c r="BF122" s="3"/>
      <c r="BG122" s="98"/>
      <c r="BH122" s="98"/>
      <c r="BI122" s="98"/>
      <c r="BJ122" s="98"/>
    </row>
    <row r="123" spans="2:62" ht="35.1" customHeight="1" x14ac:dyDescent="0.15">
      <c r="B123" s="65"/>
      <c r="C123" s="66"/>
      <c r="D123" s="84"/>
      <c r="E123" s="67"/>
      <c r="I123" s="91" t="str">
        <f>IF(J123="","",COUNT(J$3:J123))</f>
        <v/>
      </c>
      <c r="J123" s="92" t="str">
        <f t="shared" si="51"/>
        <v/>
      </c>
      <c r="K123" s="104" t="str">
        <f>IFERROR(IF(J123="",IF(COUNT(N$3:N$1048576)=COUNT(N$3:N123),IF(N123="","",INDEX(J$3:J123,MATCH(MAX(I$3:I123),I$3:I123,0),0)),INDEX(J$3:J123,MATCH(MAX(I$3:I123),I$3:I123,0),0)),J123),"")</f>
        <v/>
      </c>
      <c r="L123" s="102" t="str">
        <f>IF(M123="","",COUNT(M$3:M123))</f>
        <v/>
      </c>
      <c r="M123" s="91" t="str">
        <f t="shared" si="52"/>
        <v/>
      </c>
      <c r="N123" s="105" t="str">
        <f>IFERROR(IF(COUNTA($B123:$E123)=0,"",IF(M123="",INDEX(M$3:M123,MATCH(MAX(L$3:L123),L$3:L123,0),0),M123)),"")</f>
        <v/>
      </c>
      <c r="O123" s="91" t="str">
        <f>IF(P123="","",COUNT(P$3:P123))</f>
        <v/>
      </c>
      <c r="P123" s="109" t="str">
        <f t="shared" si="53"/>
        <v/>
      </c>
      <c r="Q123" s="105" t="str">
        <f>IFERROR(IF(N123="","",IF(P123="",IF(AND(C123="",D123="",E123&lt;&gt;""),INDEX(P$3:P123,MATCH(MAX(O$3:O123),O$3:O123,0),0),IF(AND(N123&lt;&gt;"",P123=""),0,"")),P123)),"")</f>
        <v/>
      </c>
      <c r="R123" s="111" t="str">
        <f t="shared" si="77"/>
        <v/>
      </c>
      <c r="S123" s="106" t="str">
        <f t="shared" si="54"/>
        <v/>
      </c>
      <c r="U123" s="36" t="str">
        <f t="shared" si="55"/>
        <v/>
      </c>
      <c r="V123" s="45" t="str">
        <f t="shared" si="78"/>
        <v/>
      </c>
      <c r="W123" s="42" t="str">
        <f>IF(V123="","",RANK(V123,V$3:V$1048576,1)+COUNTIF(V$3:V123,V123)-1)</f>
        <v/>
      </c>
      <c r="X123" s="1" t="str">
        <f t="shared" si="79"/>
        <v/>
      </c>
      <c r="Y123" s="35" t="str">
        <f t="shared" si="56"/>
        <v/>
      </c>
      <c r="Z123" s="40" t="str">
        <f t="shared" si="57"/>
        <v/>
      </c>
      <c r="AA123" s="45" t="str">
        <f t="shared" si="85"/>
        <v/>
      </c>
      <c r="AB123" s="42" t="str">
        <f>IF(AA123="","",RANK(AA123,AA$3:AA$1048576,1)+COUNTIF(AA$3:AA123,AA123)-1)</f>
        <v/>
      </c>
      <c r="AC123" s="1" t="str">
        <f t="shared" si="59"/>
        <v/>
      </c>
      <c r="AD123" s="35" t="str">
        <f t="shared" si="60"/>
        <v/>
      </c>
      <c r="AE123" s="40" t="str">
        <f t="shared" si="61"/>
        <v/>
      </c>
      <c r="AF123" s="45" t="str">
        <f t="shared" si="85"/>
        <v/>
      </c>
      <c r="AG123" s="42" t="str">
        <f>IF(AF123="","",RANK(AF123,AF$3:AF$1048576,1)+COUNTIF(AF$3:AF123,AF123)-1)</f>
        <v/>
      </c>
      <c r="AH123" s="1" t="str">
        <f t="shared" si="62"/>
        <v/>
      </c>
      <c r="AI123" s="35" t="str">
        <f t="shared" si="63"/>
        <v/>
      </c>
      <c r="AJ123" s="40" t="str">
        <f t="shared" si="64"/>
        <v/>
      </c>
      <c r="AK123" s="45" t="str">
        <f t="shared" si="85"/>
        <v/>
      </c>
      <c r="AL123" s="42" t="str">
        <f>IF(AK123="","",RANK(AK123,AK$3:AK$1048576,1)+COUNTIF(AK$3:AK123,AK123)-1)</f>
        <v/>
      </c>
      <c r="AM123" s="1" t="str">
        <f t="shared" si="65"/>
        <v/>
      </c>
      <c r="AN123" s="35" t="str">
        <f t="shared" si="66"/>
        <v/>
      </c>
      <c r="AO123" s="40" t="str">
        <f t="shared" si="67"/>
        <v/>
      </c>
      <c r="AQ123" s="3"/>
      <c r="AR123" s="98"/>
      <c r="AS123" s="98"/>
      <c r="AT123" s="98"/>
      <c r="AU123" s="98"/>
      <c r="AV123" s="3"/>
      <c r="AW123" s="98"/>
      <c r="AX123" s="98"/>
      <c r="AY123" s="98"/>
      <c r="AZ123" s="98"/>
      <c r="BA123" s="3"/>
      <c r="BB123" s="98"/>
      <c r="BC123" s="98"/>
      <c r="BD123" s="98"/>
      <c r="BE123" s="98"/>
      <c r="BF123" s="3"/>
      <c r="BG123" s="98"/>
      <c r="BH123" s="98"/>
      <c r="BI123" s="98"/>
      <c r="BJ123" s="98"/>
    </row>
    <row r="124" spans="2:62" ht="35.1" customHeight="1" x14ac:dyDescent="0.15">
      <c r="B124" s="65"/>
      <c r="C124" s="66"/>
      <c r="D124" s="84"/>
      <c r="E124" s="67"/>
      <c r="I124" s="91" t="str">
        <f>IF(J124="","",COUNT(J$3:J124))</f>
        <v/>
      </c>
      <c r="J124" s="92" t="str">
        <f t="shared" si="51"/>
        <v/>
      </c>
      <c r="K124" s="104" t="str">
        <f>IFERROR(IF(J124="",IF(COUNT(N$3:N$1048576)=COUNT(N$3:N124),IF(N124="","",INDEX(J$3:J124,MATCH(MAX(I$3:I124),I$3:I124,0),0)),INDEX(J$3:J124,MATCH(MAX(I$3:I124),I$3:I124,0),0)),J124),"")</f>
        <v/>
      </c>
      <c r="L124" s="102" t="str">
        <f>IF(M124="","",COUNT(M$3:M124))</f>
        <v/>
      </c>
      <c r="M124" s="91" t="str">
        <f t="shared" si="52"/>
        <v/>
      </c>
      <c r="N124" s="105" t="str">
        <f>IFERROR(IF(COUNTA($B124:$E124)=0,"",IF(M124="",INDEX(M$3:M124,MATCH(MAX(L$3:L124),L$3:L124,0),0),M124)),"")</f>
        <v/>
      </c>
      <c r="O124" s="91" t="str">
        <f>IF(P124="","",COUNT(P$3:P124))</f>
        <v/>
      </c>
      <c r="P124" s="109" t="str">
        <f t="shared" si="53"/>
        <v/>
      </c>
      <c r="Q124" s="105" t="str">
        <f>IFERROR(IF(N124="","",IF(P124="",IF(AND(C124="",D124="",E124&lt;&gt;""),INDEX(P$3:P124,MATCH(MAX(O$3:O124),O$3:O124,0),0),IF(AND(N124&lt;&gt;"",P124=""),0,"")),P124)),"")</f>
        <v/>
      </c>
      <c r="R124" s="111" t="str">
        <f t="shared" si="77"/>
        <v/>
      </c>
      <c r="S124" s="106" t="str">
        <f t="shared" si="54"/>
        <v/>
      </c>
      <c r="U124" s="36" t="str">
        <f t="shared" si="55"/>
        <v/>
      </c>
      <c r="V124" s="45" t="str">
        <f t="shared" si="78"/>
        <v/>
      </c>
      <c r="W124" s="42" t="str">
        <f>IF(V124="","",RANK(V124,V$3:V$1048576,1)+COUNTIF(V$3:V124,V124)-1)</f>
        <v/>
      </c>
      <c r="X124" s="1" t="str">
        <f t="shared" si="79"/>
        <v/>
      </c>
      <c r="Y124" s="35" t="str">
        <f t="shared" si="56"/>
        <v/>
      </c>
      <c r="Z124" s="40" t="str">
        <f t="shared" si="57"/>
        <v/>
      </c>
      <c r="AA124" s="45" t="str">
        <f t="shared" si="85"/>
        <v/>
      </c>
      <c r="AB124" s="42" t="str">
        <f>IF(AA124="","",RANK(AA124,AA$3:AA$1048576,1)+COUNTIF(AA$3:AA124,AA124)-1)</f>
        <v/>
      </c>
      <c r="AC124" s="1" t="str">
        <f t="shared" si="59"/>
        <v/>
      </c>
      <c r="AD124" s="35" t="str">
        <f t="shared" si="60"/>
        <v/>
      </c>
      <c r="AE124" s="40" t="str">
        <f t="shared" si="61"/>
        <v/>
      </c>
      <c r="AF124" s="45" t="str">
        <f t="shared" si="85"/>
        <v/>
      </c>
      <c r="AG124" s="42" t="str">
        <f>IF(AF124="","",RANK(AF124,AF$3:AF$1048576,1)+COUNTIF(AF$3:AF124,AF124)-1)</f>
        <v/>
      </c>
      <c r="AH124" s="1" t="str">
        <f t="shared" si="62"/>
        <v/>
      </c>
      <c r="AI124" s="35" t="str">
        <f t="shared" si="63"/>
        <v/>
      </c>
      <c r="AJ124" s="40" t="str">
        <f t="shared" si="64"/>
        <v/>
      </c>
      <c r="AK124" s="45" t="str">
        <f t="shared" si="85"/>
        <v/>
      </c>
      <c r="AL124" s="42" t="str">
        <f>IF(AK124="","",RANK(AK124,AK$3:AK$1048576,1)+COUNTIF(AK$3:AK124,AK124)-1)</f>
        <v/>
      </c>
      <c r="AM124" s="1" t="str">
        <f t="shared" si="65"/>
        <v/>
      </c>
      <c r="AN124" s="35" t="str">
        <f t="shared" si="66"/>
        <v/>
      </c>
      <c r="AO124" s="40" t="str">
        <f t="shared" si="67"/>
        <v/>
      </c>
      <c r="AQ124" s="3"/>
      <c r="AR124" s="98"/>
      <c r="AS124" s="98"/>
      <c r="AT124" s="98"/>
      <c r="AU124" s="98"/>
      <c r="AV124" s="3"/>
      <c r="AW124" s="98"/>
      <c r="AX124" s="98"/>
      <c r="AY124" s="98"/>
      <c r="AZ124" s="98"/>
      <c r="BA124" s="3"/>
      <c r="BB124" s="98"/>
      <c r="BC124" s="98"/>
      <c r="BD124" s="98"/>
      <c r="BE124" s="98"/>
      <c r="BF124" s="3"/>
      <c r="BG124" s="98"/>
      <c r="BH124" s="98"/>
      <c r="BI124" s="98"/>
      <c r="BJ124" s="98"/>
    </row>
    <row r="125" spans="2:62" ht="35.1" customHeight="1" x14ac:dyDescent="0.15">
      <c r="B125" s="65"/>
      <c r="C125" s="66"/>
      <c r="D125" s="84"/>
      <c r="E125" s="67"/>
      <c r="I125" s="91" t="str">
        <f>IF(J125="","",COUNT(J$3:J125))</f>
        <v/>
      </c>
      <c r="J125" s="92" t="str">
        <f t="shared" si="51"/>
        <v/>
      </c>
      <c r="K125" s="104" t="str">
        <f>IFERROR(IF(J125="",IF(COUNT(N$3:N$1048576)=COUNT(N$3:N125),IF(N125="","",INDEX(J$3:J125,MATCH(MAX(I$3:I125),I$3:I125,0),0)),INDEX(J$3:J125,MATCH(MAX(I$3:I125),I$3:I125,0),0)),J125),"")</f>
        <v/>
      </c>
      <c r="L125" s="102" t="str">
        <f>IF(M125="","",COUNT(M$3:M125))</f>
        <v/>
      </c>
      <c r="M125" s="91" t="str">
        <f t="shared" si="52"/>
        <v/>
      </c>
      <c r="N125" s="105" t="str">
        <f>IFERROR(IF(COUNTA($B125:$E125)=0,"",IF(M125="",INDEX(M$3:M125,MATCH(MAX(L$3:L125),L$3:L125,0),0),M125)),"")</f>
        <v/>
      </c>
      <c r="O125" s="91" t="str">
        <f>IF(P125="","",COUNT(P$3:P125))</f>
        <v/>
      </c>
      <c r="P125" s="109" t="str">
        <f t="shared" si="53"/>
        <v/>
      </c>
      <c r="Q125" s="105" t="str">
        <f>IFERROR(IF(N125="","",IF(P125="",IF(AND(C125="",D125="",E125&lt;&gt;""),INDEX(P$3:P125,MATCH(MAX(O$3:O125),O$3:O125,0),0),IF(AND(N125&lt;&gt;"",P125=""),0,"")),P125)),"")</f>
        <v/>
      </c>
      <c r="R125" s="111" t="str">
        <f t="shared" si="77"/>
        <v/>
      </c>
      <c r="S125" s="106" t="str">
        <f t="shared" si="54"/>
        <v/>
      </c>
      <c r="U125" s="36" t="str">
        <f t="shared" si="55"/>
        <v/>
      </c>
      <c r="V125" s="45" t="str">
        <f t="shared" si="78"/>
        <v/>
      </c>
      <c r="W125" s="42" t="str">
        <f>IF(V125="","",RANK(V125,V$3:V$1048576,1)+COUNTIF(V$3:V125,V125)-1)</f>
        <v/>
      </c>
      <c r="X125" s="1" t="str">
        <f t="shared" si="79"/>
        <v/>
      </c>
      <c r="Y125" s="35" t="str">
        <f t="shared" si="56"/>
        <v/>
      </c>
      <c r="Z125" s="40" t="str">
        <f t="shared" si="57"/>
        <v/>
      </c>
      <c r="AA125" s="45" t="str">
        <f t="shared" si="85"/>
        <v/>
      </c>
      <c r="AB125" s="42" t="str">
        <f>IF(AA125="","",RANK(AA125,AA$3:AA$1048576,1)+COUNTIF(AA$3:AA125,AA125)-1)</f>
        <v/>
      </c>
      <c r="AC125" s="1" t="str">
        <f t="shared" si="59"/>
        <v/>
      </c>
      <c r="AD125" s="35" t="str">
        <f t="shared" si="60"/>
        <v/>
      </c>
      <c r="AE125" s="40" t="str">
        <f t="shared" si="61"/>
        <v/>
      </c>
      <c r="AF125" s="45" t="str">
        <f t="shared" si="85"/>
        <v/>
      </c>
      <c r="AG125" s="42" t="str">
        <f>IF(AF125="","",RANK(AF125,AF$3:AF$1048576,1)+COUNTIF(AF$3:AF125,AF125)-1)</f>
        <v/>
      </c>
      <c r="AH125" s="1" t="str">
        <f t="shared" si="62"/>
        <v/>
      </c>
      <c r="AI125" s="35" t="str">
        <f t="shared" si="63"/>
        <v/>
      </c>
      <c r="AJ125" s="40" t="str">
        <f t="shared" si="64"/>
        <v/>
      </c>
      <c r="AK125" s="45" t="str">
        <f t="shared" si="85"/>
        <v/>
      </c>
      <c r="AL125" s="42" t="str">
        <f>IF(AK125="","",RANK(AK125,AK$3:AK$1048576,1)+COUNTIF(AK$3:AK125,AK125)-1)</f>
        <v/>
      </c>
      <c r="AM125" s="1" t="str">
        <f t="shared" si="65"/>
        <v/>
      </c>
      <c r="AN125" s="35" t="str">
        <f t="shared" si="66"/>
        <v/>
      </c>
      <c r="AO125" s="40" t="str">
        <f t="shared" si="67"/>
        <v/>
      </c>
      <c r="AQ125" s="3"/>
      <c r="AR125" s="98"/>
      <c r="AS125" s="98"/>
      <c r="AT125" s="98"/>
      <c r="AU125" s="98"/>
      <c r="AV125" s="3"/>
      <c r="AW125" s="98"/>
      <c r="AX125" s="98"/>
      <c r="AY125" s="98"/>
      <c r="AZ125" s="98"/>
      <c r="BA125" s="3"/>
      <c r="BB125" s="98"/>
      <c r="BC125" s="98"/>
      <c r="BD125" s="98"/>
      <c r="BE125" s="98"/>
      <c r="BF125" s="3"/>
      <c r="BG125" s="98"/>
      <c r="BH125" s="98"/>
      <c r="BI125" s="98"/>
      <c r="BJ125" s="98"/>
    </row>
    <row r="126" spans="2:62" ht="35.1" customHeight="1" x14ac:dyDescent="0.15">
      <c r="B126" s="65"/>
      <c r="C126" s="66"/>
      <c r="D126" s="84"/>
      <c r="E126" s="67"/>
      <c r="I126" s="91" t="str">
        <f>IF(J126="","",COUNT(J$3:J126))</f>
        <v/>
      </c>
      <c r="J126" s="92" t="str">
        <f t="shared" si="51"/>
        <v/>
      </c>
      <c r="K126" s="104" t="str">
        <f>IFERROR(IF(J126="",IF(COUNT(N$3:N$1048576)=COUNT(N$3:N126),IF(N126="","",INDEX(J$3:J126,MATCH(MAX(I$3:I126),I$3:I126,0),0)),INDEX(J$3:J126,MATCH(MAX(I$3:I126),I$3:I126,0),0)),J126),"")</f>
        <v/>
      </c>
      <c r="L126" s="102" t="str">
        <f>IF(M126="","",COUNT(M$3:M126))</f>
        <v/>
      </c>
      <c r="M126" s="91" t="str">
        <f t="shared" si="52"/>
        <v/>
      </c>
      <c r="N126" s="105" t="str">
        <f>IFERROR(IF(COUNTA($B126:$E126)=0,"",IF(M126="",INDEX(M$3:M126,MATCH(MAX(L$3:L126),L$3:L126,0),0),M126)),"")</f>
        <v/>
      </c>
      <c r="O126" s="91" t="str">
        <f>IF(P126="","",COUNT(P$3:P126))</f>
        <v/>
      </c>
      <c r="P126" s="109" t="str">
        <f t="shared" si="53"/>
        <v/>
      </c>
      <c r="Q126" s="105" t="str">
        <f>IFERROR(IF(N126="","",IF(P126="",IF(AND(C126="",D126="",E126&lt;&gt;""),INDEX(P$3:P126,MATCH(MAX(O$3:O126),O$3:O126,0),0),IF(AND(N126&lt;&gt;"",P126=""),0,"")),P126)),"")</f>
        <v/>
      </c>
      <c r="R126" s="111" t="str">
        <f t="shared" si="77"/>
        <v/>
      </c>
      <c r="S126" s="106" t="str">
        <f t="shared" si="54"/>
        <v/>
      </c>
      <c r="U126" s="36" t="str">
        <f t="shared" si="55"/>
        <v/>
      </c>
      <c r="V126" s="45" t="str">
        <f t="shared" si="78"/>
        <v/>
      </c>
      <c r="W126" s="42" t="str">
        <f>IF(V126="","",RANK(V126,V$3:V$1048576,1)+COUNTIF(V$3:V126,V126)-1)</f>
        <v/>
      </c>
      <c r="X126" s="1" t="str">
        <f t="shared" si="79"/>
        <v/>
      </c>
      <c r="Y126" s="35" t="str">
        <f t="shared" si="56"/>
        <v/>
      </c>
      <c r="Z126" s="40" t="str">
        <f t="shared" si="57"/>
        <v/>
      </c>
      <c r="AA126" s="45" t="str">
        <f t="shared" si="85"/>
        <v/>
      </c>
      <c r="AB126" s="42" t="str">
        <f>IF(AA126="","",RANK(AA126,AA$3:AA$1048576,1)+COUNTIF(AA$3:AA126,AA126)-1)</f>
        <v/>
      </c>
      <c r="AC126" s="1" t="str">
        <f t="shared" si="59"/>
        <v/>
      </c>
      <c r="AD126" s="35" t="str">
        <f t="shared" si="60"/>
        <v/>
      </c>
      <c r="AE126" s="40" t="str">
        <f t="shared" si="61"/>
        <v/>
      </c>
      <c r="AF126" s="45" t="str">
        <f t="shared" si="85"/>
        <v/>
      </c>
      <c r="AG126" s="42" t="str">
        <f>IF(AF126="","",RANK(AF126,AF$3:AF$1048576,1)+COUNTIF(AF$3:AF126,AF126)-1)</f>
        <v/>
      </c>
      <c r="AH126" s="1" t="str">
        <f t="shared" si="62"/>
        <v/>
      </c>
      <c r="AI126" s="35" t="str">
        <f t="shared" si="63"/>
        <v/>
      </c>
      <c r="AJ126" s="40" t="str">
        <f t="shared" si="64"/>
        <v/>
      </c>
      <c r="AK126" s="45" t="str">
        <f t="shared" si="85"/>
        <v/>
      </c>
      <c r="AL126" s="42" t="str">
        <f>IF(AK126="","",RANK(AK126,AK$3:AK$1048576,1)+COUNTIF(AK$3:AK126,AK126)-1)</f>
        <v/>
      </c>
      <c r="AM126" s="1" t="str">
        <f t="shared" si="65"/>
        <v/>
      </c>
      <c r="AN126" s="35" t="str">
        <f t="shared" si="66"/>
        <v/>
      </c>
      <c r="AO126" s="40" t="str">
        <f t="shared" si="67"/>
        <v/>
      </c>
      <c r="AQ126" s="3"/>
      <c r="AR126" s="98"/>
      <c r="AS126" s="98"/>
      <c r="AT126" s="98"/>
      <c r="AU126" s="98"/>
      <c r="AV126" s="3"/>
      <c r="AW126" s="98"/>
      <c r="AX126" s="98"/>
      <c r="AY126" s="98"/>
      <c r="AZ126" s="98"/>
      <c r="BA126" s="3"/>
      <c r="BB126" s="98"/>
      <c r="BC126" s="98"/>
      <c r="BD126" s="98"/>
      <c r="BE126" s="98"/>
      <c r="BF126" s="3"/>
      <c r="BG126" s="98"/>
      <c r="BH126" s="98"/>
      <c r="BI126" s="98"/>
      <c r="BJ126" s="98"/>
    </row>
    <row r="127" spans="2:62" ht="35.1" customHeight="1" x14ac:dyDescent="0.15">
      <c r="B127" s="65"/>
      <c r="C127" s="66"/>
      <c r="D127" s="84"/>
      <c r="E127" s="67"/>
      <c r="I127" s="91" t="str">
        <f>IF(J127="","",COUNT(J$3:J127))</f>
        <v/>
      </c>
      <c r="J127" s="92" t="str">
        <f t="shared" si="51"/>
        <v/>
      </c>
      <c r="K127" s="104" t="str">
        <f>IFERROR(IF(J127="",IF(COUNT(N$3:N$1048576)=COUNT(N$3:N127),IF(N127="","",INDEX(J$3:J127,MATCH(MAX(I$3:I127),I$3:I127,0),0)),INDEX(J$3:J127,MATCH(MAX(I$3:I127),I$3:I127,0),0)),J127),"")</f>
        <v/>
      </c>
      <c r="L127" s="102" t="str">
        <f>IF(M127="","",COUNT(M$3:M127))</f>
        <v/>
      </c>
      <c r="M127" s="91" t="str">
        <f t="shared" si="52"/>
        <v/>
      </c>
      <c r="N127" s="105" t="str">
        <f>IFERROR(IF(COUNTA($B127:$E127)=0,"",IF(M127="",INDEX(M$3:M127,MATCH(MAX(L$3:L127),L$3:L127,0),0),M127)),"")</f>
        <v/>
      </c>
      <c r="O127" s="91" t="str">
        <f>IF(P127="","",COUNT(P$3:P127))</f>
        <v/>
      </c>
      <c r="P127" s="109" t="str">
        <f t="shared" si="53"/>
        <v/>
      </c>
      <c r="Q127" s="105" t="str">
        <f>IFERROR(IF(N127="","",IF(P127="",IF(AND(C127="",D127="",E127&lt;&gt;""),INDEX(P$3:P127,MATCH(MAX(O$3:O127),O$3:O127,0),0),IF(AND(N127&lt;&gt;"",P127=""),0,"")),P127)),"")</f>
        <v/>
      </c>
      <c r="R127" s="111" t="str">
        <f t="shared" si="77"/>
        <v/>
      </c>
      <c r="S127" s="106" t="str">
        <f t="shared" si="54"/>
        <v/>
      </c>
      <c r="U127" s="36" t="str">
        <f t="shared" si="55"/>
        <v/>
      </c>
      <c r="V127" s="45" t="str">
        <f t="shared" si="78"/>
        <v/>
      </c>
      <c r="W127" s="42" t="str">
        <f>IF(V127="","",RANK(V127,V$3:V$1048576,1)+COUNTIF(V$3:V127,V127)-1)</f>
        <v/>
      </c>
      <c r="X127" s="1" t="str">
        <f t="shared" si="79"/>
        <v/>
      </c>
      <c r="Y127" s="35" t="str">
        <f t="shared" si="56"/>
        <v/>
      </c>
      <c r="Z127" s="40" t="str">
        <f t="shared" si="57"/>
        <v/>
      </c>
      <c r="AA127" s="45" t="str">
        <f t="shared" si="85"/>
        <v/>
      </c>
      <c r="AB127" s="42" t="str">
        <f>IF(AA127="","",RANK(AA127,AA$3:AA$1048576,1)+COUNTIF(AA$3:AA127,AA127)-1)</f>
        <v/>
      </c>
      <c r="AC127" s="1" t="str">
        <f t="shared" si="59"/>
        <v/>
      </c>
      <c r="AD127" s="35" t="str">
        <f t="shared" si="60"/>
        <v/>
      </c>
      <c r="AE127" s="40" t="str">
        <f t="shared" si="61"/>
        <v/>
      </c>
      <c r="AF127" s="45" t="str">
        <f t="shared" si="85"/>
        <v/>
      </c>
      <c r="AG127" s="42" t="str">
        <f>IF(AF127="","",RANK(AF127,AF$3:AF$1048576,1)+COUNTIF(AF$3:AF127,AF127)-1)</f>
        <v/>
      </c>
      <c r="AH127" s="1" t="str">
        <f t="shared" si="62"/>
        <v/>
      </c>
      <c r="AI127" s="35" t="str">
        <f t="shared" si="63"/>
        <v/>
      </c>
      <c r="AJ127" s="40" t="str">
        <f t="shared" si="64"/>
        <v/>
      </c>
      <c r="AK127" s="45" t="str">
        <f t="shared" si="85"/>
        <v/>
      </c>
      <c r="AL127" s="42" t="str">
        <f>IF(AK127="","",RANK(AK127,AK$3:AK$1048576,1)+COUNTIF(AK$3:AK127,AK127)-1)</f>
        <v/>
      </c>
      <c r="AM127" s="1" t="str">
        <f t="shared" si="65"/>
        <v/>
      </c>
      <c r="AN127" s="35" t="str">
        <f t="shared" si="66"/>
        <v/>
      </c>
      <c r="AO127" s="40" t="str">
        <f t="shared" si="67"/>
        <v/>
      </c>
      <c r="AQ127" s="3"/>
      <c r="AR127" s="98"/>
      <c r="AS127" s="98"/>
      <c r="AT127" s="98"/>
      <c r="AU127" s="98"/>
      <c r="AV127" s="3"/>
      <c r="AW127" s="98"/>
      <c r="AX127" s="98"/>
      <c r="AY127" s="98"/>
      <c r="AZ127" s="98"/>
      <c r="BA127" s="3"/>
      <c r="BB127" s="98"/>
      <c r="BC127" s="98"/>
      <c r="BD127" s="98"/>
      <c r="BE127" s="98"/>
      <c r="BF127" s="3"/>
      <c r="BG127" s="98"/>
      <c r="BH127" s="98"/>
      <c r="BI127" s="98"/>
      <c r="BJ127" s="98"/>
    </row>
    <row r="128" spans="2:62" ht="35.1" customHeight="1" x14ac:dyDescent="0.15">
      <c r="B128" s="65"/>
      <c r="C128" s="66"/>
      <c r="D128" s="84"/>
      <c r="E128" s="67"/>
      <c r="I128" s="91" t="str">
        <f>IF(J128="","",COUNT(J$3:J128))</f>
        <v/>
      </c>
      <c r="J128" s="92" t="str">
        <f t="shared" si="51"/>
        <v/>
      </c>
      <c r="K128" s="104" t="str">
        <f>IFERROR(IF(J128="",IF(COUNT(N$3:N$1048576)=COUNT(N$3:N128),IF(N128="","",INDEX(J$3:J128,MATCH(MAX(I$3:I128),I$3:I128,0),0)),INDEX(J$3:J128,MATCH(MAX(I$3:I128),I$3:I128,0),0)),J128),"")</f>
        <v/>
      </c>
      <c r="L128" s="102" t="str">
        <f>IF(M128="","",COUNT(M$3:M128))</f>
        <v/>
      </c>
      <c r="M128" s="91" t="str">
        <f t="shared" si="52"/>
        <v/>
      </c>
      <c r="N128" s="105" t="str">
        <f>IFERROR(IF(COUNTA($B128:$E128)=0,"",IF(M128="",INDEX(M$3:M128,MATCH(MAX(L$3:L128),L$3:L128,0),0),M128)),"")</f>
        <v/>
      </c>
      <c r="O128" s="91" t="str">
        <f>IF(P128="","",COUNT(P$3:P128))</f>
        <v/>
      </c>
      <c r="P128" s="109" t="str">
        <f t="shared" si="53"/>
        <v/>
      </c>
      <c r="Q128" s="105" t="str">
        <f>IFERROR(IF(N128="","",IF(P128="",IF(AND(C128="",D128="",E128&lt;&gt;""),INDEX(P$3:P128,MATCH(MAX(O$3:O128),O$3:O128,0),0),IF(AND(N128&lt;&gt;"",P128=""),0,"")),P128)),"")</f>
        <v/>
      </c>
      <c r="R128" s="111" t="str">
        <f t="shared" si="77"/>
        <v/>
      </c>
      <c r="S128" s="106" t="str">
        <f t="shared" si="54"/>
        <v/>
      </c>
      <c r="U128" s="36" t="str">
        <f t="shared" si="55"/>
        <v/>
      </c>
      <c r="V128" s="45" t="str">
        <f t="shared" si="78"/>
        <v/>
      </c>
      <c r="W128" s="42" t="str">
        <f>IF(V128="","",RANK(V128,V$3:V$1048576,1)+COUNTIF(V$3:V128,V128)-1)</f>
        <v/>
      </c>
      <c r="X128" s="1" t="str">
        <f t="shared" si="79"/>
        <v/>
      </c>
      <c r="Y128" s="35" t="str">
        <f t="shared" si="56"/>
        <v/>
      </c>
      <c r="Z128" s="40" t="str">
        <f t="shared" si="57"/>
        <v/>
      </c>
      <c r="AA128" s="45" t="str">
        <f t="shared" si="85"/>
        <v/>
      </c>
      <c r="AB128" s="42" t="str">
        <f>IF(AA128="","",RANK(AA128,AA$3:AA$1048576,1)+COUNTIF(AA$3:AA128,AA128)-1)</f>
        <v/>
      </c>
      <c r="AC128" s="1" t="str">
        <f t="shared" si="59"/>
        <v/>
      </c>
      <c r="AD128" s="35" t="str">
        <f t="shared" si="60"/>
        <v/>
      </c>
      <c r="AE128" s="40" t="str">
        <f t="shared" si="61"/>
        <v/>
      </c>
      <c r="AF128" s="45" t="str">
        <f t="shared" si="85"/>
        <v/>
      </c>
      <c r="AG128" s="42" t="str">
        <f>IF(AF128="","",RANK(AF128,AF$3:AF$1048576,1)+COUNTIF(AF$3:AF128,AF128)-1)</f>
        <v/>
      </c>
      <c r="AH128" s="1" t="str">
        <f t="shared" si="62"/>
        <v/>
      </c>
      <c r="AI128" s="35" t="str">
        <f t="shared" si="63"/>
        <v/>
      </c>
      <c r="AJ128" s="40" t="str">
        <f t="shared" si="64"/>
        <v/>
      </c>
      <c r="AK128" s="45" t="str">
        <f t="shared" si="85"/>
        <v/>
      </c>
      <c r="AL128" s="42" t="str">
        <f>IF(AK128="","",RANK(AK128,AK$3:AK$1048576,1)+COUNTIF(AK$3:AK128,AK128)-1)</f>
        <v/>
      </c>
      <c r="AM128" s="1" t="str">
        <f t="shared" si="65"/>
        <v/>
      </c>
      <c r="AN128" s="35" t="str">
        <f t="shared" si="66"/>
        <v/>
      </c>
      <c r="AO128" s="40" t="str">
        <f t="shared" si="67"/>
        <v/>
      </c>
      <c r="AQ128" s="3"/>
      <c r="AR128" s="98"/>
      <c r="AS128" s="98"/>
      <c r="AT128" s="98"/>
      <c r="AU128" s="98"/>
      <c r="AV128" s="3"/>
      <c r="AW128" s="98"/>
      <c r="AX128" s="98"/>
      <c r="AY128" s="98"/>
      <c r="AZ128" s="98"/>
      <c r="BA128" s="3"/>
      <c r="BB128" s="98"/>
      <c r="BC128" s="98"/>
      <c r="BD128" s="98"/>
      <c r="BE128" s="98"/>
      <c r="BF128" s="3"/>
      <c r="BG128" s="98"/>
      <c r="BH128" s="98"/>
      <c r="BI128" s="98"/>
      <c r="BJ128" s="98"/>
    </row>
    <row r="129" spans="2:62" ht="35.1" customHeight="1" x14ac:dyDescent="0.15">
      <c r="B129" s="65"/>
      <c r="C129" s="66"/>
      <c r="D129" s="84"/>
      <c r="E129" s="67"/>
      <c r="I129" s="91" t="str">
        <f>IF(J129="","",COUNT(J$3:J129))</f>
        <v/>
      </c>
      <c r="J129" s="92" t="str">
        <f t="shared" si="51"/>
        <v/>
      </c>
      <c r="K129" s="104" t="str">
        <f>IFERROR(IF(J129="",IF(COUNT(N$3:N$1048576)=COUNT(N$3:N129),IF(N129="","",INDEX(J$3:J129,MATCH(MAX(I$3:I129),I$3:I129,0),0)),INDEX(J$3:J129,MATCH(MAX(I$3:I129),I$3:I129,0),0)),J129),"")</f>
        <v/>
      </c>
      <c r="L129" s="102" t="str">
        <f>IF(M129="","",COUNT(M$3:M129))</f>
        <v/>
      </c>
      <c r="M129" s="91" t="str">
        <f t="shared" si="52"/>
        <v/>
      </c>
      <c r="N129" s="105" t="str">
        <f>IFERROR(IF(COUNTA($B129:$E129)=0,"",IF(M129="",INDEX(M$3:M129,MATCH(MAX(L$3:L129),L$3:L129,0),0),M129)),"")</f>
        <v/>
      </c>
      <c r="O129" s="91" t="str">
        <f>IF(P129="","",COUNT(P$3:P129))</f>
        <v/>
      </c>
      <c r="P129" s="109" t="str">
        <f t="shared" si="53"/>
        <v/>
      </c>
      <c r="Q129" s="105" t="str">
        <f>IFERROR(IF(N129="","",IF(P129="",IF(AND(C129="",D129="",E129&lt;&gt;""),INDEX(P$3:P129,MATCH(MAX(O$3:O129),O$3:O129,0),0),IF(AND(N129&lt;&gt;"",P129=""),0,"")),P129)),"")</f>
        <v/>
      </c>
      <c r="R129" s="111" t="str">
        <f t="shared" si="77"/>
        <v/>
      </c>
      <c r="S129" s="106" t="str">
        <f t="shared" si="54"/>
        <v/>
      </c>
      <c r="U129" s="36" t="str">
        <f t="shared" si="55"/>
        <v/>
      </c>
      <c r="V129" s="45" t="str">
        <f t="shared" si="78"/>
        <v/>
      </c>
      <c r="W129" s="42" t="str">
        <f>IF(V129="","",RANK(V129,V$3:V$1048576,1)+COUNTIF(V$3:V129,V129)-1)</f>
        <v/>
      </c>
      <c r="X129" s="1" t="str">
        <f t="shared" si="79"/>
        <v/>
      </c>
      <c r="Y129" s="35" t="str">
        <f t="shared" si="56"/>
        <v/>
      </c>
      <c r="Z129" s="40" t="str">
        <f t="shared" si="57"/>
        <v/>
      </c>
      <c r="AA129" s="45" t="str">
        <f t="shared" si="85"/>
        <v/>
      </c>
      <c r="AB129" s="42" t="str">
        <f>IF(AA129="","",RANK(AA129,AA$3:AA$1048576,1)+COUNTIF(AA$3:AA129,AA129)-1)</f>
        <v/>
      </c>
      <c r="AC129" s="1" t="str">
        <f t="shared" si="59"/>
        <v/>
      </c>
      <c r="AD129" s="35" t="str">
        <f t="shared" si="60"/>
        <v/>
      </c>
      <c r="AE129" s="40" t="str">
        <f t="shared" si="61"/>
        <v/>
      </c>
      <c r="AF129" s="45" t="str">
        <f t="shared" si="85"/>
        <v/>
      </c>
      <c r="AG129" s="42" t="str">
        <f>IF(AF129="","",RANK(AF129,AF$3:AF$1048576,1)+COUNTIF(AF$3:AF129,AF129)-1)</f>
        <v/>
      </c>
      <c r="AH129" s="1" t="str">
        <f t="shared" si="62"/>
        <v/>
      </c>
      <c r="AI129" s="35" t="str">
        <f t="shared" si="63"/>
        <v/>
      </c>
      <c r="AJ129" s="40" t="str">
        <f t="shared" si="64"/>
        <v/>
      </c>
      <c r="AK129" s="45" t="str">
        <f t="shared" si="85"/>
        <v/>
      </c>
      <c r="AL129" s="42" t="str">
        <f>IF(AK129="","",RANK(AK129,AK$3:AK$1048576,1)+COUNTIF(AK$3:AK129,AK129)-1)</f>
        <v/>
      </c>
      <c r="AM129" s="1" t="str">
        <f t="shared" si="65"/>
        <v/>
      </c>
      <c r="AN129" s="35" t="str">
        <f t="shared" si="66"/>
        <v/>
      </c>
      <c r="AO129" s="40" t="str">
        <f t="shared" si="67"/>
        <v/>
      </c>
      <c r="AQ129" s="3"/>
      <c r="AR129" s="98"/>
      <c r="AS129" s="98"/>
      <c r="AT129" s="98"/>
      <c r="AU129" s="98"/>
      <c r="AV129" s="3"/>
      <c r="AW129" s="98"/>
      <c r="AX129" s="98"/>
      <c r="AY129" s="98"/>
      <c r="AZ129" s="98"/>
      <c r="BA129" s="3"/>
      <c r="BB129" s="98"/>
      <c r="BC129" s="98"/>
      <c r="BD129" s="98"/>
      <c r="BE129" s="98"/>
      <c r="BF129" s="3"/>
      <c r="BG129" s="98"/>
      <c r="BH129" s="98"/>
      <c r="BI129" s="98"/>
      <c r="BJ129" s="98"/>
    </row>
    <row r="130" spans="2:62" ht="35.1" customHeight="1" x14ac:dyDescent="0.15">
      <c r="B130" s="65"/>
      <c r="C130" s="66"/>
      <c r="D130" s="84"/>
      <c r="E130" s="67"/>
      <c r="I130" s="91" t="str">
        <f>IF(J130="","",COUNT(J$3:J130))</f>
        <v/>
      </c>
      <c r="J130" s="92" t="str">
        <f t="shared" si="51"/>
        <v/>
      </c>
      <c r="K130" s="104" t="str">
        <f>IFERROR(IF(J130="",IF(COUNT(N$3:N$1048576)=COUNT(N$3:N130),IF(N130="","",INDEX(J$3:J130,MATCH(MAX(I$3:I130),I$3:I130,0),0)),INDEX(J$3:J130,MATCH(MAX(I$3:I130),I$3:I130,0),0)),J130),"")</f>
        <v/>
      </c>
      <c r="L130" s="102" t="str">
        <f>IF(M130="","",COUNT(M$3:M130))</f>
        <v/>
      </c>
      <c r="M130" s="91" t="str">
        <f t="shared" si="52"/>
        <v/>
      </c>
      <c r="N130" s="105" t="str">
        <f>IFERROR(IF(COUNTA($B130:$E130)=0,"",IF(M130="",INDEX(M$3:M130,MATCH(MAX(L$3:L130),L$3:L130,0),0),M130)),"")</f>
        <v/>
      </c>
      <c r="O130" s="91" t="str">
        <f>IF(P130="","",COUNT(P$3:P130))</f>
        <v/>
      </c>
      <c r="P130" s="109" t="str">
        <f t="shared" si="53"/>
        <v/>
      </c>
      <c r="Q130" s="105" t="str">
        <f>IFERROR(IF(N130="","",IF(P130="",IF(AND(C130="",D130="",E130&lt;&gt;""),INDEX(P$3:P130,MATCH(MAX(O$3:O130),O$3:O130,0),0),IF(AND(N130&lt;&gt;"",P130=""),0,"")),P130)),"")</f>
        <v/>
      </c>
      <c r="R130" s="111" t="str">
        <f t="shared" si="77"/>
        <v/>
      </c>
      <c r="S130" s="106" t="str">
        <f t="shared" si="54"/>
        <v/>
      </c>
      <c r="U130" s="36" t="str">
        <f t="shared" si="55"/>
        <v/>
      </c>
      <c r="V130" s="45" t="str">
        <f t="shared" si="78"/>
        <v/>
      </c>
      <c r="W130" s="42" t="str">
        <f>IF(V130="","",RANK(V130,V$3:V$1048576,1)+COUNTIF(V$3:V130,V130)-1)</f>
        <v/>
      </c>
      <c r="X130" s="1" t="str">
        <f t="shared" si="79"/>
        <v/>
      </c>
      <c r="Y130" s="35" t="str">
        <f t="shared" si="56"/>
        <v/>
      </c>
      <c r="Z130" s="40" t="str">
        <f t="shared" si="57"/>
        <v/>
      </c>
      <c r="AA130" s="45" t="str">
        <f t="shared" si="85"/>
        <v/>
      </c>
      <c r="AB130" s="42" t="str">
        <f>IF(AA130="","",RANK(AA130,AA$3:AA$1048576,1)+COUNTIF(AA$3:AA130,AA130)-1)</f>
        <v/>
      </c>
      <c r="AC130" s="1" t="str">
        <f t="shared" si="59"/>
        <v/>
      </c>
      <c r="AD130" s="35" t="str">
        <f t="shared" si="60"/>
        <v/>
      </c>
      <c r="AE130" s="40" t="str">
        <f t="shared" si="61"/>
        <v/>
      </c>
      <c r="AF130" s="45" t="str">
        <f t="shared" si="85"/>
        <v/>
      </c>
      <c r="AG130" s="42" t="str">
        <f>IF(AF130="","",RANK(AF130,AF$3:AF$1048576,1)+COUNTIF(AF$3:AF130,AF130)-1)</f>
        <v/>
      </c>
      <c r="AH130" s="1" t="str">
        <f t="shared" si="62"/>
        <v/>
      </c>
      <c r="AI130" s="35" t="str">
        <f t="shared" si="63"/>
        <v/>
      </c>
      <c r="AJ130" s="40" t="str">
        <f t="shared" si="64"/>
        <v/>
      </c>
      <c r="AK130" s="45" t="str">
        <f t="shared" si="85"/>
        <v/>
      </c>
      <c r="AL130" s="42" t="str">
        <f>IF(AK130="","",RANK(AK130,AK$3:AK$1048576,1)+COUNTIF(AK$3:AK130,AK130)-1)</f>
        <v/>
      </c>
      <c r="AM130" s="1" t="str">
        <f t="shared" si="65"/>
        <v/>
      </c>
      <c r="AN130" s="35" t="str">
        <f t="shared" si="66"/>
        <v/>
      </c>
      <c r="AO130" s="40" t="str">
        <f t="shared" si="67"/>
        <v/>
      </c>
      <c r="AQ130" s="3"/>
      <c r="AR130" s="98"/>
      <c r="AS130" s="98"/>
      <c r="AT130" s="98"/>
      <c r="AU130" s="98"/>
      <c r="AV130" s="3"/>
      <c r="AW130" s="98"/>
      <c r="AX130" s="98"/>
      <c r="AY130" s="98"/>
      <c r="AZ130" s="98"/>
      <c r="BA130" s="3"/>
      <c r="BB130" s="98"/>
      <c r="BC130" s="98"/>
      <c r="BD130" s="98"/>
      <c r="BE130" s="98"/>
      <c r="BF130" s="3"/>
      <c r="BG130" s="98"/>
      <c r="BH130" s="98"/>
      <c r="BI130" s="98"/>
      <c r="BJ130" s="98"/>
    </row>
    <row r="131" spans="2:62" ht="35.1" customHeight="1" x14ac:dyDescent="0.15">
      <c r="B131" s="65"/>
      <c r="C131" s="66"/>
      <c r="D131" s="84"/>
      <c r="E131" s="67"/>
      <c r="I131" s="91" t="str">
        <f>IF(J131="","",COUNT(J$3:J131))</f>
        <v/>
      </c>
      <c r="J131" s="92" t="str">
        <f t="shared" ref="J131:J194" si="86">IF(B131="","",B131)</f>
        <v/>
      </c>
      <c r="K131" s="104" t="str">
        <f>IFERROR(IF(J131="",IF(COUNT(N$3:N$1048576)=COUNT(N$3:N131),IF(N131="","",INDEX(J$3:J131,MATCH(MAX(I$3:I131),I$3:I131,0),0)),INDEX(J$3:J131,MATCH(MAX(I$3:I131),I$3:I131,0),0)),J131),"")</f>
        <v/>
      </c>
      <c r="L131" s="102" t="str">
        <f>IF(M131="","",COUNT(M$3:M131))</f>
        <v/>
      </c>
      <c r="M131" s="91" t="str">
        <f t="shared" ref="M131:M194" si="87">IF(C131="","",C131)</f>
        <v/>
      </c>
      <c r="N131" s="105" t="str">
        <f>IFERROR(IF(COUNTA($B131:$E131)=0,"",IF(M131="",INDEX(M$3:M131,MATCH(MAX(L$3:L131),L$3:L131,0),0),M131)),"")</f>
        <v/>
      </c>
      <c r="O131" s="91" t="str">
        <f>IF(P131="","",COUNT(P$3:P131))</f>
        <v/>
      </c>
      <c r="P131" s="109" t="str">
        <f t="shared" ref="P131:P194" si="88">IF(D131="","",D131)</f>
        <v/>
      </c>
      <c r="Q131" s="105" t="str">
        <f>IFERROR(IF(N131="","",IF(P131="",IF(AND(C131="",D131="",E131&lt;&gt;""),INDEX(P$3:P131,MATCH(MAX(O$3:O131),O$3:O131,0),0),IF(AND(N131&lt;&gt;"",P131=""),0,"")),P131)),"")</f>
        <v/>
      </c>
      <c r="R131" s="111" t="str">
        <f t="shared" si="77"/>
        <v/>
      </c>
      <c r="S131" s="106" t="str">
        <f t="shared" ref="S131:S194" si="89">IF(E131="","",E131)</f>
        <v/>
      </c>
      <c r="U131" s="36" t="str">
        <f t="shared" ref="U131:U194" si="90">IF(OR($K131="",COUNTIF($V$2:$AO$2,$K131)=0),"",$K131)</f>
        <v/>
      </c>
      <c r="V131" s="45" t="str">
        <f t="shared" si="78"/>
        <v/>
      </c>
      <c r="W131" s="42" t="str">
        <f>IF(V131="","",RANK(V131,V$3:V$1048576,1)+COUNTIF(V$3:V131,V131)-1)</f>
        <v/>
      </c>
      <c r="X131" s="1" t="str">
        <f t="shared" si="79"/>
        <v/>
      </c>
      <c r="Y131" s="35" t="str">
        <f t="shared" ref="Y131:Y194" si="91">IF(OR($U131="",$U131&lt;&gt;V$2),"",$Q131)</f>
        <v/>
      </c>
      <c r="Z131" s="40" t="str">
        <f t="shared" ref="Z131:Z194" si="92">IF(OR($U131="",$U131&lt;&gt;V$2,$E131=""),"",$E131)</f>
        <v/>
      </c>
      <c r="AA131" s="45" t="str">
        <f t="shared" ref="AA131:AK146" si="93">IF(OR($U131="",$U131&lt;&gt;AA$2),"",$R131)</f>
        <v/>
      </c>
      <c r="AB131" s="42" t="str">
        <f>IF(AA131="","",RANK(AA131,AA$3:AA$1048576,1)+COUNTIF(AA$3:AA131,AA131)-1)</f>
        <v/>
      </c>
      <c r="AC131" s="1" t="str">
        <f t="shared" ref="AC131:AC194" si="94">IF(OR($U131="",$U131&lt;&gt;AA$2,$R131=""),"",$N131)</f>
        <v/>
      </c>
      <c r="AD131" s="35" t="str">
        <f t="shared" ref="AD131:AD194" si="95">IF(OR($U131="",$U131&lt;&gt;AA$2),"",$Q131)</f>
        <v/>
      </c>
      <c r="AE131" s="40" t="str">
        <f t="shared" ref="AE131:AE194" si="96">IF(OR($U131="",$U131&lt;&gt;AA$2,$E131=""),"",$E131)</f>
        <v/>
      </c>
      <c r="AF131" s="45" t="str">
        <f t="shared" si="93"/>
        <v/>
      </c>
      <c r="AG131" s="42" t="str">
        <f>IF(AF131="","",RANK(AF131,AF$3:AF$1048576,1)+COUNTIF(AF$3:AF131,AF131)-1)</f>
        <v/>
      </c>
      <c r="AH131" s="1" t="str">
        <f t="shared" ref="AH131:AH194" si="97">IF(OR($U131="",$U131&lt;&gt;AF$2,$R131=""),"",$N131)</f>
        <v/>
      </c>
      <c r="AI131" s="35" t="str">
        <f t="shared" ref="AI131:AI194" si="98">IF(OR($U131="",$U131&lt;&gt;AF$2),"",$Q131)</f>
        <v/>
      </c>
      <c r="AJ131" s="40" t="str">
        <f t="shared" ref="AJ131:AJ194" si="99">IF(OR($U131="",$U131&lt;&gt;AF$2,$E131=""),"",$E131)</f>
        <v/>
      </c>
      <c r="AK131" s="45" t="str">
        <f t="shared" si="93"/>
        <v/>
      </c>
      <c r="AL131" s="42" t="str">
        <f>IF(AK131="","",RANK(AK131,AK$3:AK$1048576,1)+COUNTIF(AK$3:AK131,AK131)-1)</f>
        <v/>
      </c>
      <c r="AM131" s="1" t="str">
        <f t="shared" ref="AM131:AM194" si="100">IF(OR($U131="",$U131&lt;&gt;AK$2,$R131=""),"",$N131)</f>
        <v/>
      </c>
      <c r="AN131" s="35" t="str">
        <f t="shared" ref="AN131:AN194" si="101">IF(OR($U131="",$U131&lt;&gt;AK$2),"",$Q131)</f>
        <v/>
      </c>
      <c r="AO131" s="40" t="str">
        <f t="shared" ref="AO131:AO194" si="102">IF(OR($U131="",$U131&lt;&gt;AK$2,$E131=""),"",$E131)</f>
        <v/>
      </c>
      <c r="AQ131" s="3"/>
      <c r="AR131" s="98"/>
      <c r="AS131" s="98"/>
      <c r="AT131" s="98"/>
      <c r="AU131" s="98"/>
      <c r="AV131" s="3"/>
      <c r="AW131" s="98"/>
      <c r="AX131" s="98"/>
      <c r="AY131" s="98"/>
      <c r="AZ131" s="98"/>
      <c r="BA131" s="3"/>
      <c r="BB131" s="98"/>
      <c r="BC131" s="98"/>
      <c r="BD131" s="98"/>
      <c r="BE131" s="98"/>
      <c r="BF131" s="3"/>
      <c r="BG131" s="98"/>
      <c r="BH131" s="98"/>
      <c r="BI131" s="98"/>
      <c r="BJ131" s="98"/>
    </row>
    <row r="132" spans="2:62" ht="35.1" customHeight="1" x14ac:dyDescent="0.15">
      <c r="B132" s="65"/>
      <c r="C132" s="66"/>
      <c r="D132" s="84"/>
      <c r="E132" s="67"/>
      <c r="I132" s="91" t="str">
        <f>IF(J132="","",COUNT(J$3:J132))</f>
        <v/>
      </c>
      <c r="J132" s="92" t="str">
        <f t="shared" si="86"/>
        <v/>
      </c>
      <c r="K132" s="104" t="str">
        <f>IFERROR(IF(J132="",IF(COUNT(N$3:N$1048576)=COUNT(N$3:N132),IF(N132="","",INDEX(J$3:J132,MATCH(MAX(I$3:I132),I$3:I132,0),0)),INDEX(J$3:J132,MATCH(MAX(I$3:I132),I$3:I132,0),0)),J132),"")</f>
        <v/>
      </c>
      <c r="L132" s="102" t="str">
        <f>IF(M132="","",COUNT(M$3:M132))</f>
        <v/>
      </c>
      <c r="M132" s="91" t="str">
        <f t="shared" si="87"/>
        <v/>
      </c>
      <c r="N132" s="105" t="str">
        <f>IFERROR(IF(COUNTA($B132:$E132)=0,"",IF(M132="",INDEX(M$3:M132,MATCH(MAX(L$3:L132),L$3:L132,0),0),M132)),"")</f>
        <v/>
      </c>
      <c r="O132" s="91" t="str">
        <f>IF(P132="","",COUNT(P$3:P132))</f>
        <v/>
      </c>
      <c r="P132" s="109" t="str">
        <f t="shared" si="88"/>
        <v/>
      </c>
      <c r="Q132" s="105" t="str">
        <f>IFERROR(IF(N132="","",IF(P132="",IF(AND(C132="",D132="",E132&lt;&gt;""),INDEX(P$3:P132,MATCH(MAX(O$3:O132),O$3:O132,0),0),IF(AND(N132&lt;&gt;"",P132=""),0,"")),P132)),"")</f>
        <v/>
      </c>
      <c r="R132" s="111" t="str">
        <f t="shared" ref="R132:R195" si="103">IF(AND(N132="",Q132=""),"",TIME(N132,Q132,0))</f>
        <v/>
      </c>
      <c r="S132" s="106" t="str">
        <f t="shared" si="89"/>
        <v/>
      </c>
      <c r="U132" s="36" t="str">
        <f t="shared" si="90"/>
        <v/>
      </c>
      <c r="V132" s="45" t="str">
        <f t="shared" ref="V132:V195" si="104">IF(OR($U132="",$U132&lt;&gt;V$2),"",$R132)</f>
        <v/>
      </c>
      <c r="W132" s="42" t="str">
        <f>IF(V132="","",RANK(V132,V$3:V$1048576,1)+COUNTIF(V$3:V132,V132)-1)</f>
        <v/>
      </c>
      <c r="X132" s="1" t="str">
        <f t="shared" ref="X132:X195" si="105">IF(OR($U132="",$U132&lt;&gt;V$2,$R132=""),"",$N132)</f>
        <v/>
      </c>
      <c r="Y132" s="35" t="str">
        <f t="shared" si="91"/>
        <v/>
      </c>
      <c r="Z132" s="40" t="str">
        <f t="shared" si="92"/>
        <v/>
      </c>
      <c r="AA132" s="45" t="str">
        <f t="shared" si="93"/>
        <v/>
      </c>
      <c r="AB132" s="42" t="str">
        <f>IF(AA132="","",RANK(AA132,AA$3:AA$1048576,1)+COUNTIF(AA$3:AA132,AA132)-1)</f>
        <v/>
      </c>
      <c r="AC132" s="1" t="str">
        <f t="shared" si="94"/>
        <v/>
      </c>
      <c r="AD132" s="35" t="str">
        <f t="shared" si="95"/>
        <v/>
      </c>
      <c r="AE132" s="40" t="str">
        <f t="shared" si="96"/>
        <v/>
      </c>
      <c r="AF132" s="45" t="str">
        <f t="shared" si="93"/>
        <v/>
      </c>
      <c r="AG132" s="42" t="str">
        <f>IF(AF132="","",RANK(AF132,AF$3:AF$1048576,1)+COUNTIF(AF$3:AF132,AF132)-1)</f>
        <v/>
      </c>
      <c r="AH132" s="1" t="str">
        <f t="shared" si="97"/>
        <v/>
      </c>
      <c r="AI132" s="35" t="str">
        <f t="shared" si="98"/>
        <v/>
      </c>
      <c r="AJ132" s="40" t="str">
        <f t="shared" si="99"/>
        <v/>
      </c>
      <c r="AK132" s="45" t="str">
        <f t="shared" si="93"/>
        <v/>
      </c>
      <c r="AL132" s="42" t="str">
        <f>IF(AK132="","",RANK(AK132,AK$3:AK$1048576,1)+COUNTIF(AK$3:AK132,AK132)-1)</f>
        <v/>
      </c>
      <c r="AM132" s="1" t="str">
        <f t="shared" si="100"/>
        <v/>
      </c>
      <c r="AN132" s="35" t="str">
        <f t="shared" si="101"/>
        <v/>
      </c>
      <c r="AO132" s="40" t="str">
        <f t="shared" si="102"/>
        <v/>
      </c>
      <c r="AQ132" s="3"/>
      <c r="AR132" s="98"/>
      <c r="AS132" s="98"/>
      <c r="AT132" s="98"/>
      <c r="AU132" s="98"/>
      <c r="AV132" s="3"/>
      <c r="AW132" s="98"/>
      <c r="AX132" s="98"/>
      <c r="AY132" s="98"/>
      <c r="AZ132" s="98"/>
      <c r="BA132" s="3"/>
      <c r="BB132" s="98"/>
      <c r="BC132" s="98"/>
      <c r="BD132" s="98"/>
      <c r="BE132" s="98"/>
      <c r="BF132" s="3"/>
      <c r="BG132" s="98"/>
      <c r="BH132" s="98"/>
      <c r="BI132" s="98"/>
      <c r="BJ132" s="98"/>
    </row>
    <row r="133" spans="2:62" ht="35.1" customHeight="1" x14ac:dyDescent="0.15">
      <c r="B133" s="65"/>
      <c r="C133" s="66"/>
      <c r="D133" s="84"/>
      <c r="E133" s="67"/>
      <c r="I133" s="91" t="str">
        <f>IF(J133="","",COUNT(J$3:J133))</f>
        <v/>
      </c>
      <c r="J133" s="92" t="str">
        <f t="shared" si="86"/>
        <v/>
      </c>
      <c r="K133" s="104" t="str">
        <f>IFERROR(IF(J133="",IF(COUNT(N$3:N$1048576)=COUNT(N$3:N133),IF(N133="","",INDEX(J$3:J133,MATCH(MAX(I$3:I133),I$3:I133,0),0)),INDEX(J$3:J133,MATCH(MAX(I$3:I133),I$3:I133,0),0)),J133),"")</f>
        <v/>
      </c>
      <c r="L133" s="102" t="str">
        <f>IF(M133="","",COUNT(M$3:M133))</f>
        <v/>
      </c>
      <c r="M133" s="91" t="str">
        <f t="shared" si="87"/>
        <v/>
      </c>
      <c r="N133" s="105" t="str">
        <f>IFERROR(IF(COUNTA($B133:$E133)=0,"",IF(M133="",INDEX(M$3:M133,MATCH(MAX(L$3:L133),L$3:L133,0),0),M133)),"")</f>
        <v/>
      </c>
      <c r="O133" s="91" t="str">
        <f>IF(P133="","",COUNT(P$3:P133))</f>
        <v/>
      </c>
      <c r="P133" s="109" t="str">
        <f t="shared" si="88"/>
        <v/>
      </c>
      <c r="Q133" s="105" t="str">
        <f>IFERROR(IF(N133="","",IF(P133="",IF(AND(C133="",D133="",E133&lt;&gt;""),INDEX(P$3:P133,MATCH(MAX(O$3:O133),O$3:O133,0),0),IF(AND(N133&lt;&gt;"",P133=""),0,"")),P133)),"")</f>
        <v/>
      </c>
      <c r="R133" s="111" t="str">
        <f t="shared" si="103"/>
        <v/>
      </c>
      <c r="S133" s="106" t="str">
        <f t="shared" si="89"/>
        <v/>
      </c>
      <c r="U133" s="36" t="str">
        <f t="shared" si="90"/>
        <v/>
      </c>
      <c r="V133" s="45" t="str">
        <f t="shared" si="104"/>
        <v/>
      </c>
      <c r="W133" s="42" t="str">
        <f>IF(V133="","",RANK(V133,V$3:V$1048576,1)+COUNTIF(V$3:V133,V133)-1)</f>
        <v/>
      </c>
      <c r="X133" s="1" t="str">
        <f t="shared" si="105"/>
        <v/>
      </c>
      <c r="Y133" s="35" t="str">
        <f t="shared" si="91"/>
        <v/>
      </c>
      <c r="Z133" s="40" t="str">
        <f t="shared" si="92"/>
        <v/>
      </c>
      <c r="AA133" s="45" t="str">
        <f t="shared" si="93"/>
        <v/>
      </c>
      <c r="AB133" s="42" t="str">
        <f>IF(AA133="","",RANK(AA133,AA$3:AA$1048576,1)+COUNTIF(AA$3:AA133,AA133)-1)</f>
        <v/>
      </c>
      <c r="AC133" s="1" t="str">
        <f t="shared" si="94"/>
        <v/>
      </c>
      <c r="AD133" s="35" t="str">
        <f t="shared" si="95"/>
        <v/>
      </c>
      <c r="AE133" s="40" t="str">
        <f t="shared" si="96"/>
        <v/>
      </c>
      <c r="AF133" s="45" t="str">
        <f t="shared" si="93"/>
        <v/>
      </c>
      <c r="AG133" s="42" t="str">
        <f>IF(AF133="","",RANK(AF133,AF$3:AF$1048576,1)+COUNTIF(AF$3:AF133,AF133)-1)</f>
        <v/>
      </c>
      <c r="AH133" s="1" t="str">
        <f t="shared" si="97"/>
        <v/>
      </c>
      <c r="AI133" s="35" t="str">
        <f t="shared" si="98"/>
        <v/>
      </c>
      <c r="AJ133" s="40" t="str">
        <f t="shared" si="99"/>
        <v/>
      </c>
      <c r="AK133" s="45" t="str">
        <f t="shared" si="93"/>
        <v/>
      </c>
      <c r="AL133" s="42" t="str">
        <f>IF(AK133="","",RANK(AK133,AK$3:AK$1048576,1)+COUNTIF(AK$3:AK133,AK133)-1)</f>
        <v/>
      </c>
      <c r="AM133" s="1" t="str">
        <f t="shared" si="100"/>
        <v/>
      </c>
      <c r="AN133" s="35" t="str">
        <f t="shared" si="101"/>
        <v/>
      </c>
      <c r="AO133" s="40" t="str">
        <f t="shared" si="102"/>
        <v/>
      </c>
      <c r="AQ133" s="3"/>
      <c r="AR133" s="98"/>
      <c r="AS133" s="98"/>
      <c r="AT133" s="98"/>
      <c r="AU133" s="98"/>
      <c r="AV133" s="3"/>
      <c r="AW133" s="98"/>
      <c r="AX133" s="98"/>
      <c r="AY133" s="98"/>
      <c r="AZ133" s="98"/>
      <c r="BA133" s="3"/>
      <c r="BB133" s="98"/>
      <c r="BC133" s="98"/>
      <c r="BD133" s="98"/>
      <c r="BE133" s="98"/>
      <c r="BF133" s="3"/>
      <c r="BG133" s="98"/>
      <c r="BH133" s="98"/>
      <c r="BI133" s="98"/>
      <c r="BJ133" s="98"/>
    </row>
    <row r="134" spans="2:62" ht="35.1" customHeight="1" x14ac:dyDescent="0.15">
      <c r="B134" s="65"/>
      <c r="C134" s="66"/>
      <c r="D134" s="84"/>
      <c r="E134" s="67"/>
      <c r="I134" s="91" t="str">
        <f>IF(J134="","",COUNT(J$3:J134))</f>
        <v/>
      </c>
      <c r="J134" s="92" t="str">
        <f t="shared" si="86"/>
        <v/>
      </c>
      <c r="K134" s="104" t="str">
        <f>IFERROR(IF(J134="",IF(COUNT(N$3:N$1048576)=COUNT(N$3:N134),IF(N134="","",INDEX(J$3:J134,MATCH(MAX(I$3:I134),I$3:I134,0),0)),INDEX(J$3:J134,MATCH(MAX(I$3:I134),I$3:I134,0),0)),J134),"")</f>
        <v/>
      </c>
      <c r="L134" s="102" t="str">
        <f>IF(M134="","",COUNT(M$3:M134))</f>
        <v/>
      </c>
      <c r="M134" s="91" t="str">
        <f t="shared" si="87"/>
        <v/>
      </c>
      <c r="N134" s="105" t="str">
        <f>IFERROR(IF(COUNTA($B134:$E134)=0,"",IF(M134="",INDEX(M$3:M134,MATCH(MAX(L$3:L134),L$3:L134,0),0),M134)),"")</f>
        <v/>
      </c>
      <c r="O134" s="91" t="str">
        <f>IF(P134="","",COUNT(P$3:P134))</f>
        <v/>
      </c>
      <c r="P134" s="109" t="str">
        <f t="shared" si="88"/>
        <v/>
      </c>
      <c r="Q134" s="105" t="str">
        <f>IFERROR(IF(N134="","",IF(P134="",IF(AND(C134="",D134="",E134&lt;&gt;""),INDEX(P$3:P134,MATCH(MAX(O$3:O134),O$3:O134,0),0),IF(AND(N134&lt;&gt;"",P134=""),0,"")),P134)),"")</f>
        <v/>
      </c>
      <c r="R134" s="111" t="str">
        <f t="shared" si="103"/>
        <v/>
      </c>
      <c r="S134" s="106" t="str">
        <f t="shared" si="89"/>
        <v/>
      </c>
      <c r="U134" s="36" t="str">
        <f t="shared" si="90"/>
        <v/>
      </c>
      <c r="V134" s="45" t="str">
        <f t="shared" si="104"/>
        <v/>
      </c>
      <c r="W134" s="42" t="str">
        <f>IF(V134="","",RANK(V134,V$3:V$1048576,1)+COUNTIF(V$3:V134,V134)-1)</f>
        <v/>
      </c>
      <c r="X134" s="1" t="str">
        <f t="shared" si="105"/>
        <v/>
      </c>
      <c r="Y134" s="35" t="str">
        <f t="shared" si="91"/>
        <v/>
      </c>
      <c r="Z134" s="40" t="str">
        <f t="shared" si="92"/>
        <v/>
      </c>
      <c r="AA134" s="45" t="str">
        <f t="shared" si="93"/>
        <v/>
      </c>
      <c r="AB134" s="42" t="str">
        <f>IF(AA134="","",RANK(AA134,AA$3:AA$1048576,1)+COUNTIF(AA$3:AA134,AA134)-1)</f>
        <v/>
      </c>
      <c r="AC134" s="1" t="str">
        <f t="shared" si="94"/>
        <v/>
      </c>
      <c r="AD134" s="35" t="str">
        <f t="shared" si="95"/>
        <v/>
      </c>
      <c r="AE134" s="40" t="str">
        <f t="shared" si="96"/>
        <v/>
      </c>
      <c r="AF134" s="45" t="str">
        <f t="shared" si="93"/>
        <v/>
      </c>
      <c r="AG134" s="42" t="str">
        <f>IF(AF134="","",RANK(AF134,AF$3:AF$1048576,1)+COUNTIF(AF$3:AF134,AF134)-1)</f>
        <v/>
      </c>
      <c r="AH134" s="1" t="str">
        <f t="shared" si="97"/>
        <v/>
      </c>
      <c r="AI134" s="35" t="str">
        <f t="shared" si="98"/>
        <v/>
      </c>
      <c r="AJ134" s="40" t="str">
        <f t="shared" si="99"/>
        <v/>
      </c>
      <c r="AK134" s="45" t="str">
        <f t="shared" si="93"/>
        <v/>
      </c>
      <c r="AL134" s="42" t="str">
        <f>IF(AK134="","",RANK(AK134,AK$3:AK$1048576,1)+COUNTIF(AK$3:AK134,AK134)-1)</f>
        <v/>
      </c>
      <c r="AM134" s="1" t="str">
        <f t="shared" si="100"/>
        <v/>
      </c>
      <c r="AN134" s="35" t="str">
        <f t="shared" si="101"/>
        <v/>
      </c>
      <c r="AO134" s="40" t="str">
        <f t="shared" si="102"/>
        <v/>
      </c>
      <c r="AQ134" s="3"/>
      <c r="AR134" s="98"/>
      <c r="AS134" s="98"/>
      <c r="AT134" s="98"/>
      <c r="AU134" s="98"/>
      <c r="AV134" s="3"/>
      <c r="AW134" s="98"/>
      <c r="AX134" s="98"/>
      <c r="AY134" s="98"/>
      <c r="AZ134" s="98"/>
      <c r="BA134" s="3"/>
      <c r="BB134" s="98"/>
      <c r="BC134" s="98"/>
      <c r="BD134" s="98"/>
      <c r="BE134" s="98"/>
      <c r="BF134" s="3"/>
      <c r="BG134" s="98"/>
      <c r="BH134" s="98"/>
      <c r="BI134" s="98"/>
      <c r="BJ134" s="98"/>
    </row>
    <row r="135" spans="2:62" ht="35.1" customHeight="1" x14ac:dyDescent="0.15">
      <c r="B135" s="65"/>
      <c r="C135" s="66"/>
      <c r="D135" s="84"/>
      <c r="E135" s="67"/>
      <c r="I135" s="91" t="str">
        <f>IF(J135="","",COUNT(J$3:J135))</f>
        <v/>
      </c>
      <c r="J135" s="92" t="str">
        <f t="shared" si="86"/>
        <v/>
      </c>
      <c r="K135" s="104" t="str">
        <f>IFERROR(IF(J135="",IF(COUNT(N$3:N$1048576)=COUNT(N$3:N135),IF(N135="","",INDEX(J$3:J135,MATCH(MAX(I$3:I135),I$3:I135,0),0)),INDEX(J$3:J135,MATCH(MAX(I$3:I135),I$3:I135,0),0)),J135),"")</f>
        <v/>
      </c>
      <c r="L135" s="102" t="str">
        <f>IF(M135="","",COUNT(M$3:M135))</f>
        <v/>
      </c>
      <c r="M135" s="91" t="str">
        <f t="shared" si="87"/>
        <v/>
      </c>
      <c r="N135" s="105" t="str">
        <f>IFERROR(IF(COUNTA($B135:$E135)=0,"",IF(M135="",INDEX(M$3:M135,MATCH(MAX(L$3:L135),L$3:L135,0),0),M135)),"")</f>
        <v/>
      </c>
      <c r="O135" s="91" t="str">
        <f>IF(P135="","",COUNT(P$3:P135))</f>
        <v/>
      </c>
      <c r="P135" s="109" t="str">
        <f t="shared" si="88"/>
        <v/>
      </c>
      <c r="Q135" s="105" t="str">
        <f>IFERROR(IF(N135="","",IF(P135="",IF(AND(C135="",D135="",E135&lt;&gt;""),INDEX(P$3:P135,MATCH(MAX(O$3:O135),O$3:O135,0),0),IF(AND(N135&lt;&gt;"",P135=""),0,"")),P135)),"")</f>
        <v/>
      </c>
      <c r="R135" s="111" t="str">
        <f t="shared" si="103"/>
        <v/>
      </c>
      <c r="S135" s="106" t="str">
        <f t="shared" si="89"/>
        <v/>
      </c>
      <c r="U135" s="36" t="str">
        <f t="shared" si="90"/>
        <v/>
      </c>
      <c r="V135" s="45" t="str">
        <f t="shared" si="104"/>
        <v/>
      </c>
      <c r="W135" s="42" t="str">
        <f>IF(V135="","",RANK(V135,V$3:V$1048576,1)+COUNTIF(V$3:V135,V135)-1)</f>
        <v/>
      </c>
      <c r="X135" s="1" t="str">
        <f t="shared" si="105"/>
        <v/>
      </c>
      <c r="Y135" s="35" t="str">
        <f t="shared" si="91"/>
        <v/>
      </c>
      <c r="Z135" s="40" t="str">
        <f t="shared" si="92"/>
        <v/>
      </c>
      <c r="AA135" s="45" t="str">
        <f t="shared" si="93"/>
        <v/>
      </c>
      <c r="AB135" s="42" t="str">
        <f>IF(AA135="","",RANK(AA135,AA$3:AA$1048576,1)+COUNTIF(AA$3:AA135,AA135)-1)</f>
        <v/>
      </c>
      <c r="AC135" s="1" t="str">
        <f t="shared" si="94"/>
        <v/>
      </c>
      <c r="AD135" s="35" t="str">
        <f t="shared" si="95"/>
        <v/>
      </c>
      <c r="AE135" s="40" t="str">
        <f t="shared" si="96"/>
        <v/>
      </c>
      <c r="AF135" s="45" t="str">
        <f t="shared" si="93"/>
        <v/>
      </c>
      <c r="AG135" s="42" t="str">
        <f>IF(AF135="","",RANK(AF135,AF$3:AF$1048576,1)+COUNTIF(AF$3:AF135,AF135)-1)</f>
        <v/>
      </c>
      <c r="AH135" s="1" t="str">
        <f t="shared" si="97"/>
        <v/>
      </c>
      <c r="AI135" s="35" t="str">
        <f t="shared" si="98"/>
        <v/>
      </c>
      <c r="AJ135" s="40" t="str">
        <f t="shared" si="99"/>
        <v/>
      </c>
      <c r="AK135" s="45" t="str">
        <f t="shared" si="93"/>
        <v/>
      </c>
      <c r="AL135" s="42" t="str">
        <f>IF(AK135="","",RANK(AK135,AK$3:AK$1048576,1)+COUNTIF(AK$3:AK135,AK135)-1)</f>
        <v/>
      </c>
      <c r="AM135" s="1" t="str">
        <f t="shared" si="100"/>
        <v/>
      </c>
      <c r="AN135" s="35" t="str">
        <f t="shared" si="101"/>
        <v/>
      </c>
      <c r="AO135" s="40" t="str">
        <f t="shared" si="102"/>
        <v/>
      </c>
      <c r="AQ135" s="3"/>
      <c r="AR135" s="98"/>
      <c r="AS135" s="98"/>
      <c r="AT135" s="98"/>
      <c r="AU135" s="98"/>
      <c r="AV135" s="3"/>
      <c r="AW135" s="98"/>
      <c r="AX135" s="98"/>
      <c r="AY135" s="98"/>
      <c r="AZ135" s="98"/>
      <c r="BA135" s="3"/>
      <c r="BB135" s="98"/>
      <c r="BC135" s="98"/>
      <c r="BD135" s="98"/>
      <c r="BE135" s="98"/>
      <c r="BF135" s="3"/>
      <c r="BG135" s="98"/>
      <c r="BH135" s="98"/>
      <c r="BI135" s="98"/>
      <c r="BJ135" s="98"/>
    </row>
    <row r="136" spans="2:62" ht="35.1" customHeight="1" x14ac:dyDescent="0.15">
      <c r="B136" s="65"/>
      <c r="C136" s="66"/>
      <c r="D136" s="84"/>
      <c r="E136" s="67"/>
      <c r="I136" s="91" t="str">
        <f>IF(J136="","",COUNT(J$3:J136))</f>
        <v/>
      </c>
      <c r="J136" s="92" t="str">
        <f t="shared" si="86"/>
        <v/>
      </c>
      <c r="K136" s="104" t="str">
        <f>IFERROR(IF(J136="",IF(COUNT(N$3:N$1048576)=COUNT(N$3:N136),IF(N136="","",INDEX(J$3:J136,MATCH(MAX(I$3:I136),I$3:I136,0),0)),INDEX(J$3:J136,MATCH(MAX(I$3:I136),I$3:I136,0),0)),J136),"")</f>
        <v/>
      </c>
      <c r="L136" s="102" t="str">
        <f>IF(M136="","",COUNT(M$3:M136))</f>
        <v/>
      </c>
      <c r="M136" s="91" t="str">
        <f t="shared" si="87"/>
        <v/>
      </c>
      <c r="N136" s="105" t="str">
        <f>IFERROR(IF(COUNTA($B136:$E136)=0,"",IF(M136="",INDEX(M$3:M136,MATCH(MAX(L$3:L136),L$3:L136,0),0),M136)),"")</f>
        <v/>
      </c>
      <c r="O136" s="91" t="str">
        <f>IF(P136="","",COUNT(P$3:P136))</f>
        <v/>
      </c>
      <c r="P136" s="109" t="str">
        <f t="shared" si="88"/>
        <v/>
      </c>
      <c r="Q136" s="105" t="str">
        <f>IFERROR(IF(N136="","",IF(P136="",IF(AND(C136="",D136="",E136&lt;&gt;""),INDEX(P$3:P136,MATCH(MAX(O$3:O136),O$3:O136,0),0),IF(AND(N136&lt;&gt;"",P136=""),0,"")),P136)),"")</f>
        <v/>
      </c>
      <c r="R136" s="111" t="str">
        <f t="shared" si="103"/>
        <v/>
      </c>
      <c r="S136" s="106" t="str">
        <f t="shared" si="89"/>
        <v/>
      </c>
      <c r="U136" s="36" t="str">
        <f t="shared" si="90"/>
        <v/>
      </c>
      <c r="V136" s="45" t="str">
        <f t="shared" si="104"/>
        <v/>
      </c>
      <c r="W136" s="42" t="str">
        <f>IF(V136="","",RANK(V136,V$3:V$1048576,1)+COUNTIF(V$3:V136,V136)-1)</f>
        <v/>
      </c>
      <c r="X136" s="1" t="str">
        <f t="shared" si="105"/>
        <v/>
      </c>
      <c r="Y136" s="35" t="str">
        <f t="shared" si="91"/>
        <v/>
      </c>
      <c r="Z136" s="40" t="str">
        <f t="shared" si="92"/>
        <v/>
      </c>
      <c r="AA136" s="45" t="str">
        <f t="shared" si="93"/>
        <v/>
      </c>
      <c r="AB136" s="42" t="str">
        <f>IF(AA136="","",RANK(AA136,AA$3:AA$1048576,1)+COUNTIF(AA$3:AA136,AA136)-1)</f>
        <v/>
      </c>
      <c r="AC136" s="1" t="str">
        <f t="shared" si="94"/>
        <v/>
      </c>
      <c r="AD136" s="35" t="str">
        <f t="shared" si="95"/>
        <v/>
      </c>
      <c r="AE136" s="40" t="str">
        <f t="shared" si="96"/>
        <v/>
      </c>
      <c r="AF136" s="45" t="str">
        <f t="shared" si="93"/>
        <v/>
      </c>
      <c r="AG136" s="42" t="str">
        <f>IF(AF136="","",RANK(AF136,AF$3:AF$1048576,1)+COUNTIF(AF$3:AF136,AF136)-1)</f>
        <v/>
      </c>
      <c r="AH136" s="1" t="str">
        <f t="shared" si="97"/>
        <v/>
      </c>
      <c r="AI136" s="35" t="str">
        <f t="shared" si="98"/>
        <v/>
      </c>
      <c r="AJ136" s="40" t="str">
        <f t="shared" si="99"/>
        <v/>
      </c>
      <c r="AK136" s="45" t="str">
        <f t="shared" si="93"/>
        <v/>
      </c>
      <c r="AL136" s="42" t="str">
        <f>IF(AK136="","",RANK(AK136,AK$3:AK$1048576,1)+COUNTIF(AK$3:AK136,AK136)-1)</f>
        <v/>
      </c>
      <c r="AM136" s="1" t="str">
        <f t="shared" si="100"/>
        <v/>
      </c>
      <c r="AN136" s="35" t="str">
        <f t="shared" si="101"/>
        <v/>
      </c>
      <c r="AO136" s="40" t="str">
        <f t="shared" si="102"/>
        <v/>
      </c>
      <c r="AQ136" s="3"/>
      <c r="AR136" s="98"/>
      <c r="AS136" s="98"/>
      <c r="AT136" s="98"/>
      <c r="AU136" s="98"/>
      <c r="AV136" s="3"/>
      <c r="AW136" s="98"/>
      <c r="AX136" s="98"/>
      <c r="AY136" s="98"/>
      <c r="AZ136" s="98"/>
      <c r="BA136" s="3"/>
      <c r="BB136" s="98"/>
      <c r="BC136" s="98"/>
      <c r="BD136" s="98"/>
      <c r="BE136" s="98"/>
      <c r="BF136" s="3"/>
      <c r="BG136" s="98"/>
      <c r="BH136" s="98"/>
      <c r="BI136" s="98"/>
      <c r="BJ136" s="98"/>
    </row>
    <row r="137" spans="2:62" ht="35.1" customHeight="1" x14ac:dyDescent="0.15">
      <c r="B137" s="65"/>
      <c r="C137" s="66"/>
      <c r="D137" s="84"/>
      <c r="E137" s="67"/>
      <c r="I137" s="91" t="str">
        <f>IF(J137="","",COUNT(J$3:J137))</f>
        <v/>
      </c>
      <c r="J137" s="92" t="str">
        <f t="shared" si="86"/>
        <v/>
      </c>
      <c r="K137" s="104" t="str">
        <f>IFERROR(IF(J137="",IF(COUNT(N$3:N$1048576)=COUNT(N$3:N137),IF(N137="","",INDEX(J$3:J137,MATCH(MAX(I$3:I137),I$3:I137,0),0)),INDEX(J$3:J137,MATCH(MAX(I$3:I137),I$3:I137,0),0)),J137),"")</f>
        <v/>
      </c>
      <c r="L137" s="102" t="str">
        <f>IF(M137="","",COUNT(M$3:M137))</f>
        <v/>
      </c>
      <c r="M137" s="91" t="str">
        <f t="shared" si="87"/>
        <v/>
      </c>
      <c r="N137" s="105" t="str">
        <f>IFERROR(IF(COUNTA($B137:$E137)=0,"",IF(M137="",INDEX(M$3:M137,MATCH(MAX(L$3:L137),L$3:L137,0),0),M137)),"")</f>
        <v/>
      </c>
      <c r="O137" s="91" t="str">
        <f>IF(P137="","",COUNT(P$3:P137))</f>
        <v/>
      </c>
      <c r="P137" s="109" t="str">
        <f t="shared" si="88"/>
        <v/>
      </c>
      <c r="Q137" s="105" t="str">
        <f>IFERROR(IF(N137="","",IF(P137="",IF(AND(C137="",D137="",E137&lt;&gt;""),INDEX(P$3:P137,MATCH(MAX(O$3:O137),O$3:O137,0),0),IF(AND(N137&lt;&gt;"",P137=""),0,"")),P137)),"")</f>
        <v/>
      </c>
      <c r="R137" s="111" t="str">
        <f t="shared" si="103"/>
        <v/>
      </c>
      <c r="S137" s="106" t="str">
        <f t="shared" si="89"/>
        <v/>
      </c>
      <c r="U137" s="36" t="str">
        <f t="shared" si="90"/>
        <v/>
      </c>
      <c r="V137" s="45" t="str">
        <f t="shared" si="104"/>
        <v/>
      </c>
      <c r="W137" s="42" t="str">
        <f>IF(V137="","",RANK(V137,V$3:V$1048576,1)+COUNTIF(V$3:V137,V137)-1)</f>
        <v/>
      </c>
      <c r="X137" s="1" t="str">
        <f t="shared" si="105"/>
        <v/>
      </c>
      <c r="Y137" s="35" t="str">
        <f t="shared" si="91"/>
        <v/>
      </c>
      <c r="Z137" s="40" t="str">
        <f t="shared" si="92"/>
        <v/>
      </c>
      <c r="AA137" s="45" t="str">
        <f t="shared" si="93"/>
        <v/>
      </c>
      <c r="AB137" s="42" t="str">
        <f>IF(AA137="","",RANK(AA137,AA$3:AA$1048576,1)+COUNTIF(AA$3:AA137,AA137)-1)</f>
        <v/>
      </c>
      <c r="AC137" s="1" t="str">
        <f t="shared" si="94"/>
        <v/>
      </c>
      <c r="AD137" s="35" t="str">
        <f t="shared" si="95"/>
        <v/>
      </c>
      <c r="AE137" s="40" t="str">
        <f t="shared" si="96"/>
        <v/>
      </c>
      <c r="AF137" s="45" t="str">
        <f t="shared" si="93"/>
        <v/>
      </c>
      <c r="AG137" s="42" t="str">
        <f>IF(AF137="","",RANK(AF137,AF$3:AF$1048576,1)+COUNTIF(AF$3:AF137,AF137)-1)</f>
        <v/>
      </c>
      <c r="AH137" s="1" t="str">
        <f t="shared" si="97"/>
        <v/>
      </c>
      <c r="AI137" s="35" t="str">
        <f t="shared" si="98"/>
        <v/>
      </c>
      <c r="AJ137" s="40" t="str">
        <f t="shared" si="99"/>
        <v/>
      </c>
      <c r="AK137" s="45" t="str">
        <f t="shared" si="93"/>
        <v/>
      </c>
      <c r="AL137" s="42" t="str">
        <f>IF(AK137="","",RANK(AK137,AK$3:AK$1048576,1)+COUNTIF(AK$3:AK137,AK137)-1)</f>
        <v/>
      </c>
      <c r="AM137" s="1" t="str">
        <f t="shared" si="100"/>
        <v/>
      </c>
      <c r="AN137" s="35" t="str">
        <f t="shared" si="101"/>
        <v/>
      </c>
      <c r="AO137" s="40" t="str">
        <f t="shared" si="102"/>
        <v/>
      </c>
      <c r="AQ137" s="3"/>
      <c r="AR137" s="98"/>
      <c r="AS137" s="98"/>
      <c r="AT137" s="98"/>
      <c r="AU137" s="98"/>
      <c r="AV137" s="3"/>
      <c r="AW137" s="98"/>
      <c r="AX137" s="98"/>
      <c r="AY137" s="98"/>
      <c r="AZ137" s="98"/>
      <c r="BA137" s="3"/>
      <c r="BB137" s="98"/>
      <c r="BC137" s="98"/>
      <c r="BD137" s="98"/>
      <c r="BE137" s="98"/>
      <c r="BF137" s="3"/>
      <c r="BG137" s="98"/>
      <c r="BH137" s="98"/>
      <c r="BI137" s="98"/>
      <c r="BJ137" s="98"/>
    </row>
    <row r="138" spans="2:62" ht="35.1" customHeight="1" x14ac:dyDescent="0.15">
      <c r="B138" s="65"/>
      <c r="C138" s="66"/>
      <c r="D138" s="84"/>
      <c r="E138" s="67"/>
      <c r="I138" s="91" t="str">
        <f>IF(J138="","",COUNT(J$3:J138))</f>
        <v/>
      </c>
      <c r="J138" s="92" t="str">
        <f t="shared" si="86"/>
        <v/>
      </c>
      <c r="K138" s="104" t="str">
        <f>IFERROR(IF(J138="",IF(COUNT(N$3:N$1048576)=COUNT(N$3:N138),IF(N138="","",INDEX(J$3:J138,MATCH(MAX(I$3:I138),I$3:I138,0),0)),INDEX(J$3:J138,MATCH(MAX(I$3:I138),I$3:I138,0),0)),J138),"")</f>
        <v/>
      </c>
      <c r="L138" s="102" t="str">
        <f>IF(M138="","",COUNT(M$3:M138))</f>
        <v/>
      </c>
      <c r="M138" s="91" t="str">
        <f t="shared" si="87"/>
        <v/>
      </c>
      <c r="N138" s="105" t="str">
        <f>IFERROR(IF(COUNTA($B138:$E138)=0,"",IF(M138="",INDEX(M$3:M138,MATCH(MAX(L$3:L138),L$3:L138,0),0),M138)),"")</f>
        <v/>
      </c>
      <c r="O138" s="91" t="str">
        <f>IF(P138="","",COUNT(P$3:P138))</f>
        <v/>
      </c>
      <c r="P138" s="109" t="str">
        <f t="shared" si="88"/>
        <v/>
      </c>
      <c r="Q138" s="105" t="str">
        <f>IFERROR(IF(N138="","",IF(P138="",IF(AND(C138="",D138="",E138&lt;&gt;""),INDEX(P$3:P138,MATCH(MAX(O$3:O138),O$3:O138,0),0),IF(AND(N138&lt;&gt;"",P138=""),0,"")),P138)),"")</f>
        <v/>
      </c>
      <c r="R138" s="111" t="str">
        <f t="shared" si="103"/>
        <v/>
      </c>
      <c r="S138" s="106" t="str">
        <f t="shared" si="89"/>
        <v/>
      </c>
      <c r="U138" s="36" t="str">
        <f t="shared" si="90"/>
        <v/>
      </c>
      <c r="V138" s="45" t="str">
        <f t="shared" si="104"/>
        <v/>
      </c>
      <c r="W138" s="42" t="str">
        <f>IF(V138="","",RANK(V138,V$3:V$1048576,1)+COUNTIF(V$3:V138,V138)-1)</f>
        <v/>
      </c>
      <c r="X138" s="1" t="str">
        <f t="shared" si="105"/>
        <v/>
      </c>
      <c r="Y138" s="35" t="str">
        <f t="shared" si="91"/>
        <v/>
      </c>
      <c r="Z138" s="40" t="str">
        <f t="shared" si="92"/>
        <v/>
      </c>
      <c r="AA138" s="45" t="str">
        <f t="shared" si="93"/>
        <v/>
      </c>
      <c r="AB138" s="42" t="str">
        <f>IF(AA138="","",RANK(AA138,AA$3:AA$1048576,1)+COUNTIF(AA$3:AA138,AA138)-1)</f>
        <v/>
      </c>
      <c r="AC138" s="1" t="str">
        <f t="shared" si="94"/>
        <v/>
      </c>
      <c r="AD138" s="35" t="str">
        <f t="shared" si="95"/>
        <v/>
      </c>
      <c r="AE138" s="40" t="str">
        <f t="shared" si="96"/>
        <v/>
      </c>
      <c r="AF138" s="45" t="str">
        <f t="shared" si="93"/>
        <v/>
      </c>
      <c r="AG138" s="42" t="str">
        <f>IF(AF138="","",RANK(AF138,AF$3:AF$1048576,1)+COUNTIF(AF$3:AF138,AF138)-1)</f>
        <v/>
      </c>
      <c r="AH138" s="1" t="str">
        <f t="shared" si="97"/>
        <v/>
      </c>
      <c r="AI138" s="35" t="str">
        <f t="shared" si="98"/>
        <v/>
      </c>
      <c r="AJ138" s="40" t="str">
        <f t="shared" si="99"/>
        <v/>
      </c>
      <c r="AK138" s="45" t="str">
        <f t="shared" si="93"/>
        <v/>
      </c>
      <c r="AL138" s="42" t="str">
        <f>IF(AK138="","",RANK(AK138,AK$3:AK$1048576,1)+COUNTIF(AK$3:AK138,AK138)-1)</f>
        <v/>
      </c>
      <c r="AM138" s="1" t="str">
        <f t="shared" si="100"/>
        <v/>
      </c>
      <c r="AN138" s="35" t="str">
        <f t="shared" si="101"/>
        <v/>
      </c>
      <c r="AO138" s="40" t="str">
        <f t="shared" si="102"/>
        <v/>
      </c>
      <c r="AQ138" s="3"/>
      <c r="AR138" s="98"/>
      <c r="AS138" s="98"/>
      <c r="AT138" s="98"/>
      <c r="AU138" s="98"/>
      <c r="AV138" s="3"/>
      <c r="AW138" s="98"/>
      <c r="AX138" s="98"/>
      <c r="AY138" s="98"/>
      <c r="AZ138" s="98"/>
      <c r="BA138" s="3"/>
      <c r="BB138" s="98"/>
      <c r="BC138" s="98"/>
      <c r="BD138" s="98"/>
      <c r="BE138" s="98"/>
      <c r="BF138" s="3"/>
      <c r="BG138" s="98"/>
      <c r="BH138" s="98"/>
      <c r="BI138" s="98"/>
      <c r="BJ138" s="98"/>
    </row>
    <row r="139" spans="2:62" ht="35.1" customHeight="1" x14ac:dyDescent="0.15">
      <c r="B139" s="65"/>
      <c r="C139" s="66"/>
      <c r="D139" s="84"/>
      <c r="E139" s="67"/>
      <c r="I139" s="91" t="str">
        <f>IF(J139="","",COUNT(J$3:J139))</f>
        <v/>
      </c>
      <c r="J139" s="92" t="str">
        <f t="shared" si="86"/>
        <v/>
      </c>
      <c r="K139" s="104" t="str">
        <f>IFERROR(IF(J139="",IF(COUNT(N$3:N$1048576)=COUNT(N$3:N139),IF(N139="","",INDEX(J$3:J139,MATCH(MAX(I$3:I139),I$3:I139,0),0)),INDEX(J$3:J139,MATCH(MAX(I$3:I139),I$3:I139,0),0)),J139),"")</f>
        <v/>
      </c>
      <c r="L139" s="102" t="str">
        <f>IF(M139="","",COUNT(M$3:M139))</f>
        <v/>
      </c>
      <c r="M139" s="91" t="str">
        <f t="shared" si="87"/>
        <v/>
      </c>
      <c r="N139" s="105" t="str">
        <f>IFERROR(IF(COUNTA($B139:$E139)=0,"",IF(M139="",INDEX(M$3:M139,MATCH(MAX(L$3:L139),L$3:L139,0),0),M139)),"")</f>
        <v/>
      </c>
      <c r="O139" s="91" t="str">
        <f>IF(P139="","",COUNT(P$3:P139))</f>
        <v/>
      </c>
      <c r="P139" s="109" t="str">
        <f t="shared" si="88"/>
        <v/>
      </c>
      <c r="Q139" s="105" t="str">
        <f>IFERROR(IF(N139="","",IF(P139="",IF(AND(C139="",D139="",E139&lt;&gt;""),INDEX(P$3:P139,MATCH(MAX(O$3:O139),O$3:O139,0),0),IF(AND(N139&lt;&gt;"",P139=""),0,"")),P139)),"")</f>
        <v/>
      </c>
      <c r="R139" s="111" t="str">
        <f t="shared" si="103"/>
        <v/>
      </c>
      <c r="S139" s="106" t="str">
        <f t="shared" si="89"/>
        <v/>
      </c>
      <c r="U139" s="36" t="str">
        <f t="shared" si="90"/>
        <v/>
      </c>
      <c r="V139" s="45" t="str">
        <f t="shared" si="104"/>
        <v/>
      </c>
      <c r="W139" s="42" t="str">
        <f>IF(V139="","",RANK(V139,V$3:V$1048576,1)+COUNTIF(V$3:V139,V139)-1)</f>
        <v/>
      </c>
      <c r="X139" s="1" t="str">
        <f t="shared" si="105"/>
        <v/>
      </c>
      <c r="Y139" s="35" t="str">
        <f t="shared" si="91"/>
        <v/>
      </c>
      <c r="Z139" s="40" t="str">
        <f t="shared" si="92"/>
        <v/>
      </c>
      <c r="AA139" s="45" t="str">
        <f t="shared" si="93"/>
        <v/>
      </c>
      <c r="AB139" s="42" t="str">
        <f>IF(AA139="","",RANK(AA139,AA$3:AA$1048576,1)+COUNTIF(AA$3:AA139,AA139)-1)</f>
        <v/>
      </c>
      <c r="AC139" s="1" t="str">
        <f t="shared" si="94"/>
        <v/>
      </c>
      <c r="AD139" s="35" t="str">
        <f t="shared" si="95"/>
        <v/>
      </c>
      <c r="AE139" s="40" t="str">
        <f t="shared" si="96"/>
        <v/>
      </c>
      <c r="AF139" s="45" t="str">
        <f t="shared" si="93"/>
        <v/>
      </c>
      <c r="AG139" s="42" t="str">
        <f>IF(AF139="","",RANK(AF139,AF$3:AF$1048576,1)+COUNTIF(AF$3:AF139,AF139)-1)</f>
        <v/>
      </c>
      <c r="AH139" s="1" t="str">
        <f t="shared" si="97"/>
        <v/>
      </c>
      <c r="AI139" s="35" t="str">
        <f t="shared" si="98"/>
        <v/>
      </c>
      <c r="AJ139" s="40" t="str">
        <f t="shared" si="99"/>
        <v/>
      </c>
      <c r="AK139" s="45" t="str">
        <f t="shared" si="93"/>
        <v/>
      </c>
      <c r="AL139" s="42" t="str">
        <f>IF(AK139="","",RANK(AK139,AK$3:AK$1048576,1)+COUNTIF(AK$3:AK139,AK139)-1)</f>
        <v/>
      </c>
      <c r="AM139" s="1" t="str">
        <f t="shared" si="100"/>
        <v/>
      </c>
      <c r="AN139" s="35" t="str">
        <f t="shared" si="101"/>
        <v/>
      </c>
      <c r="AO139" s="40" t="str">
        <f t="shared" si="102"/>
        <v/>
      </c>
      <c r="AQ139" s="3"/>
      <c r="AR139" s="98"/>
      <c r="AS139" s="98"/>
      <c r="AT139" s="98"/>
      <c r="AU139" s="98"/>
      <c r="AV139" s="3"/>
      <c r="AW139" s="98"/>
      <c r="AX139" s="98"/>
      <c r="AY139" s="98"/>
      <c r="AZ139" s="98"/>
      <c r="BA139" s="3"/>
      <c r="BB139" s="98"/>
      <c r="BC139" s="98"/>
      <c r="BD139" s="98"/>
      <c r="BE139" s="98"/>
      <c r="BF139" s="3"/>
      <c r="BG139" s="98"/>
      <c r="BH139" s="98"/>
      <c r="BI139" s="98"/>
      <c r="BJ139" s="98"/>
    </row>
    <row r="140" spans="2:62" ht="35.1" customHeight="1" x14ac:dyDescent="0.15">
      <c r="B140" s="65"/>
      <c r="C140" s="66"/>
      <c r="D140" s="84"/>
      <c r="E140" s="67"/>
      <c r="I140" s="91" t="str">
        <f>IF(J140="","",COUNT(J$3:J140))</f>
        <v/>
      </c>
      <c r="J140" s="92" t="str">
        <f t="shared" si="86"/>
        <v/>
      </c>
      <c r="K140" s="104" t="str">
        <f>IFERROR(IF(J140="",IF(COUNT(N$3:N$1048576)=COUNT(N$3:N140),IF(N140="","",INDEX(J$3:J140,MATCH(MAX(I$3:I140),I$3:I140,0),0)),INDEX(J$3:J140,MATCH(MAX(I$3:I140),I$3:I140,0),0)),J140),"")</f>
        <v/>
      </c>
      <c r="L140" s="102" t="str">
        <f>IF(M140="","",COUNT(M$3:M140))</f>
        <v/>
      </c>
      <c r="M140" s="91" t="str">
        <f t="shared" si="87"/>
        <v/>
      </c>
      <c r="N140" s="105" t="str">
        <f>IFERROR(IF(COUNTA($B140:$E140)=0,"",IF(M140="",INDEX(M$3:M140,MATCH(MAX(L$3:L140),L$3:L140,0),0),M140)),"")</f>
        <v/>
      </c>
      <c r="O140" s="91" t="str">
        <f>IF(P140="","",COUNT(P$3:P140))</f>
        <v/>
      </c>
      <c r="P140" s="109" t="str">
        <f t="shared" si="88"/>
        <v/>
      </c>
      <c r="Q140" s="105" t="str">
        <f>IFERROR(IF(N140="","",IF(P140="",IF(AND(C140="",D140="",E140&lt;&gt;""),INDEX(P$3:P140,MATCH(MAX(O$3:O140),O$3:O140,0),0),IF(AND(N140&lt;&gt;"",P140=""),0,"")),P140)),"")</f>
        <v/>
      </c>
      <c r="R140" s="111" t="str">
        <f t="shared" si="103"/>
        <v/>
      </c>
      <c r="S140" s="106" t="str">
        <f t="shared" si="89"/>
        <v/>
      </c>
      <c r="U140" s="36" t="str">
        <f t="shared" si="90"/>
        <v/>
      </c>
      <c r="V140" s="45" t="str">
        <f t="shared" si="104"/>
        <v/>
      </c>
      <c r="W140" s="42" t="str">
        <f>IF(V140="","",RANK(V140,V$3:V$1048576,1)+COUNTIF(V$3:V140,V140)-1)</f>
        <v/>
      </c>
      <c r="X140" s="1" t="str">
        <f t="shared" si="105"/>
        <v/>
      </c>
      <c r="Y140" s="35" t="str">
        <f t="shared" si="91"/>
        <v/>
      </c>
      <c r="Z140" s="40" t="str">
        <f t="shared" si="92"/>
        <v/>
      </c>
      <c r="AA140" s="45" t="str">
        <f t="shared" si="93"/>
        <v/>
      </c>
      <c r="AB140" s="42" t="str">
        <f>IF(AA140="","",RANK(AA140,AA$3:AA$1048576,1)+COUNTIF(AA$3:AA140,AA140)-1)</f>
        <v/>
      </c>
      <c r="AC140" s="1" t="str">
        <f t="shared" si="94"/>
        <v/>
      </c>
      <c r="AD140" s="35" t="str">
        <f t="shared" si="95"/>
        <v/>
      </c>
      <c r="AE140" s="40" t="str">
        <f t="shared" si="96"/>
        <v/>
      </c>
      <c r="AF140" s="45" t="str">
        <f t="shared" si="93"/>
        <v/>
      </c>
      <c r="AG140" s="42" t="str">
        <f>IF(AF140="","",RANK(AF140,AF$3:AF$1048576,1)+COUNTIF(AF$3:AF140,AF140)-1)</f>
        <v/>
      </c>
      <c r="AH140" s="1" t="str">
        <f t="shared" si="97"/>
        <v/>
      </c>
      <c r="AI140" s="35" t="str">
        <f t="shared" si="98"/>
        <v/>
      </c>
      <c r="AJ140" s="40" t="str">
        <f t="shared" si="99"/>
        <v/>
      </c>
      <c r="AK140" s="45" t="str">
        <f t="shared" si="93"/>
        <v/>
      </c>
      <c r="AL140" s="42" t="str">
        <f>IF(AK140="","",RANK(AK140,AK$3:AK$1048576,1)+COUNTIF(AK$3:AK140,AK140)-1)</f>
        <v/>
      </c>
      <c r="AM140" s="1" t="str">
        <f t="shared" si="100"/>
        <v/>
      </c>
      <c r="AN140" s="35" t="str">
        <f t="shared" si="101"/>
        <v/>
      </c>
      <c r="AO140" s="40" t="str">
        <f t="shared" si="102"/>
        <v/>
      </c>
      <c r="AQ140" s="3"/>
      <c r="AR140" s="98"/>
      <c r="AS140" s="98"/>
      <c r="AT140" s="98"/>
      <c r="AU140" s="98"/>
      <c r="AV140" s="3"/>
      <c r="AW140" s="98"/>
      <c r="AX140" s="98"/>
      <c r="AY140" s="98"/>
      <c r="AZ140" s="98"/>
      <c r="BA140" s="3"/>
      <c r="BB140" s="98"/>
      <c r="BC140" s="98"/>
      <c r="BD140" s="98"/>
      <c r="BE140" s="98"/>
      <c r="BF140" s="3"/>
      <c r="BG140" s="98"/>
      <c r="BH140" s="98"/>
      <c r="BI140" s="98"/>
      <c r="BJ140" s="98"/>
    </row>
    <row r="141" spans="2:62" ht="35.1" customHeight="1" x14ac:dyDescent="0.15">
      <c r="B141" s="65"/>
      <c r="C141" s="66"/>
      <c r="D141" s="84"/>
      <c r="E141" s="67"/>
      <c r="I141" s="91" t="str">
        <f>IF(J141="","",COUNT(J$3:J141))</f>
        <v/>
      </c>
      <c r="J141" s="92" t="str">
        <f t="shared" si="86"/>
        <v/>
      </c>
      <c r="K141" s="104" t="str">
        <f>IFERROR(IF(J141="",IF(COUNT(N$3:N$1048576)=COUNT(N$3:N141),IF(N141="","",INDEX(J$3:J141,MATCH(MAX(I$3:I141),I$3:I141,0),0)),INDEX(J$3:J141,MATCH(MAX(I$3:I141),I$3:I141,0),0)),J141),"")</f>
        <v/>
      </c>
      <c r="L141" s="102" t="str">
        <f>IF(M141="","",COUNT(M$3:M141))</f>
        <v/>
      </c>
      <c r="M141" s="91" t="str">
        <f t="shared" si="87"/>
        <v/>
      </c>
      <c r="N141" s="105" t="str">
        <f>IFERROR(IF(COUNTA($B141:$E141)=0,"",IF(M141="",INDEX(M$3:M141,MATCH(MAX(L$3:L141),L$3:L141,0),0),M141)),"")</f>
        <v/>
      </c>
      <c r="O141" s="91" t="str">
        <f>IF(P141="","",COUNT(P$3:P141))</f>
        <v/>
      </c>
      <c r="P141" s="109" t="str">
        <f t="shared" si="88"/>
        <v/>
      </c>
      <c r="Q141" s="105" t="str">
        <f>IFERROR(IF(N141="","",IF(P141="",IF(AND(C141="",D141="",E141&lt;&gt;""),INDEX(P$3:P141,MATCH(MAX(O$3:O141),O$3:O141,0),0),IF(AND(N141&lt;&gt;"",P141=""),0,"")),P141)),"")</f>
        <v/>
      </c>
      <c r="R141" s="111" t="str">
        <f t="shared" si="103"/>
        <v/>
      </c>
      <c r="S141" s="106" t="str">
        <f t="shared" si="89"/>
        <v/>
      </c>
      <c r="U141" s="36" t="str">
        <f t="shared" si="90"/>
        <v/>
      </c>
      <c r="V141" s="45" t="str">
        <f t="shared" si="104"/>
        <v/>
      </c>
      <c r="W141" s="42" t="str">
        <f>IF(V141="","",RANK(V141,V$3:V$1048576,1)+COUNTIF(V$3:V141,V141)-1)</f>
        <v/>
      </c>
      <c r="X141" s="1" t="str">
        <f t="shared" si="105"/>
        <v/>
      </c>
      <c r="Y141" s="35" t="str">
        <f t="shared" si="91"/>
        <v/>
      </c>
      <c r="Z141" s="40" t="str">
        <f t="shared" si="92"/>
        <v/>
      </c>
      <c r="AA141" s="45" t="str">
        <f t="shared" si="93"/>
        <v/>
      </c>
      <c r="AB141" s="42" t="str">
        <f>IF(AA141="","",RANK(AA141,AA$3:AA$1048576,1)+COUNTIF(AA$3:AA141,AA141)-1)</f>
        <v/>
      </c>
      <c r="AC141" s="1" t="str">
        <f t="shared" si="94"/>
        <v/>
      </c>
      <c r="AD141" s="35" t="str">
        <f t="shared" si="95"/>
        <v/>
      </c>
      <c r="AE141" s="40" t="str">
        <f t="shared" si="96"/>
        <v/>
      </c>
      <c r="AF141" s="45" t="str">
        <f t="shared" si="93"/>
        <v/>
      </c>
      <c r="AG141" s="42" t="str">
        <f>IF(AF141="","",RANK(AF141,AF$3:AF$1048576,1)+COUNTIF(AF$3:AF141,AF141)-1)</f>
        <v/>
      </c>
      <c r="AH141" s="1" t="str">
        <f t="shared" si="97"/>
        <v/>
      </c>
      <c r="AI141" s="35" t="str">
        <f t="shared" si="98"/>
        <v/>
      </c>
      <c r="AJ141" s="40" t="str">
        <f t="shared" si="99"/>
        <v/>
      </c>
      <c r="AK141" s="45" t="str">
        <f t="shared" si="93"/>
        <v/>
      </c>
      <c r="AL141" s="42" t="str">
        <f>IF(AK141="","",RANK(AK141,AK$3:AK$1048576,1)+COUNTIF(AK$3:AK141,AK141)-1)</f>
        <v/>
      </c>
      <c r="AM141" s="1" t="str">
        <f t="shared" si="100"/>
        <v/>
      </c>
      <c r="AN141" s="35" t="str">
        <f t="shared" si="101"/>
        <v/>
      </c>
      <c r="AO141" s="40" t="str">
        <f t="shared" si="102"/>
        <v/>
      </c>
      <c r="AQ141" s="3"/>
      <c r="AR141" s="98"/>
      <c r="AS141" s="98"/>
      <c r="AT141" s="98"/>
      <c r="AU141" s="98"/>
      <c r="AV141" s="3"/>
      <c r="AW141" s="98"/>
      <c r="AX141" s="98"/>
      <c r="AY141" s="98"/>
      <c r="AZ141" s="98"/>
      <c r="BA141" s="3"/>
      <c r="BB141" s="98"/>
      <c r="BC141" s="98"/>
      <c r="BD141" s="98"/>
      <c r="BE141" s="98"/>
      <c r="BF141" s="3"/>
      <c r="BG141" s="98"/>
      <c r="BH141" s="98"/>
      <c r="BI141" s="98"/>
      <c r="BJ141" s="98"/>
    </row>
    <row r="142" spans="2:62" ht="35.1" customHeight="1" x14ac:dyDescent="0.15">
      <c r="B142" s="65"/>
      <c r="C142" s="66"/>
      <c r="D142" s="84"/>
      <c r="E142" s="67"/>
      <c r="I142" s="91" t="str">
        <f>IF(J142="","",COUNT(J$3:J142))</f>
        <v/>
      </c>
      <c r="J142" s="92" t="str">
        <f t="shared" si="86"/>
        <v/>
      </c>
      <c r="K142" s="104" t="str">
        <f>IFERROR(IF(J142="",IF(COUNT(N$3:N$1048576)=COUNT(N$3:N142),IF(N142="","",INDEX(J$3:J142,MATCH(MAX(I$3:I142),I$3:I142,0),0)),INDEX(J$3:J142,MATCH(MAX(I$3:I142),I$3:I142,0),0)),J142),"")</f>
        <v/>
      </c>
      <c r="L142" s="102" t="str">
        <f>IF(M142="","",COUNT(M$3:M142))</f>
        <v/>
      </c>
      <c r="M142" s="91" t="str">
        <f t="shared" si="87"/>
        <v/>
      </c>
      <c r="N142" s="105" t="str">
        <f>IFERROR(IF(COUNTA($B142:$E142)=0,"",IF(M142="",INDEX(M$3:M142,MATCH(MAX(L$3:L142),L$3:L142,0),0),M142)),"")</f>
        <v/>
      </c>
      <c r="O142" s="91" t="str">
        <f>IF(P142="","",COUNT(P$3:P142))</f>
        <v/>
      </c>
      <c r="P142" s="109" t="str">
        <f t="shared" si="88"/>
        <v/>
      </c>
      <c r="Q142" s="105" t="str">
        <f>IFERROR(IF(N142="","",IF(P142="",IF(AND(C142="",D142="",E142&lt;&gt;""),INDEX(P$3:P142,MATCH(MAX(O$3:O142),O$3:O142,0),0),IF(AND(N142&lt;&gt;"",P142=""),0,"")),P142)),"")</f>
        <v/>
      </c>
      <c r="R142" s="111" t="str">
        <f t="shared" si="103"/>
        <v/>
      </c>
      <c r="S142" s="106" t="str">
        <f t="shared" si="89"/>
        <v/>
      </c>
      <c r="U142" s="36" t="str">
        <f t="shared" si="90"/>
        <v/>
      </c>
      <c r="V142" s="45" t="str">
        <f t="shared" si="104"/>
        <v/>
      </c>
      <c r="W142" s="42" t="str">
        <f>IF(V142="","",RANK(V142,V$3:V$1048576,1)+COUNTIF(V$3:V142,V142)-1)</f>
        <v/>
      </c>
      <c r="X142" s="1" t="str">
        <f t="shared" si="105"/>
        <v/>
      </c>
      <c r="Y142" s="35" t="str">
        <f t="shared" si="91"/>
        <v/>
      </c>
      <c r="Z142" s="40" t="str">
        <f t="shared" si="92"/>
        <v/>
      </c>
      <c r="AA142" s="45" t="str">
        <f t="shared" si="93"/>
        <v/>
      </c>
      <c r="AB142" s="42" t="str">
        <f>IF(AA142="","",RANK(AA142,AA$3:AA$1048576,1)+COUNTIF(AA$3:AA142,AA142)-1)</f>
        <v/>
      </c>
      <c r="AC142" s="1" t="str">
        <f t="shared" si="94"/>
        <v/>
      </c>
      <c r="AD142" s="35" t="str">
        <f t="shared" si="95"/>
        <v/>
      </c>
      <c r="AE142" s="40" t="str">
        <f t="shared" si="96"/>
        <v/>
      </c>
      <c r="AF142" s="45" t="str">
        <f t="shared" si="93"/>
        <v/>
      </c>
      <c r="AG142" s="42" t="str">
        <f>IF(AF142="","",RANK(AF142,AF$3:AF$1048576,1)+COUNTIF(AF$3:AF142,AF142)-1)</f>
        <v/>
      </c>
      <c r="AH142" s="1" t="str">
        <f t="shared" si="97"/>
        <v/>
      </c>
      <c r="AI142" s="35" t="str">
        <f t="shared" si="98"/>
        <v/>
      </c>
      <c r="AJ142" s="40" t="str">
        <f t="shared" si="99"/>
        <v/>
      </c>
      <c r="AK142" s="45" t="str">
        <f t="shared" si="93"/>
        <v/>
      </c>
      <c r="AL142" s="42" t="str">
        <f>IF(AK142="","",RANK(AK142,AK$3:AK$1048576,1)+COUNTIF(AK$3:AK142,AK142)-1)</f>
        <v/>
      </c>
      <c r="AM142" s="1" t="str">
        <f t="shared" si="100"/>
        <v/>
      </c>
      <c r="AN142" s="35" t="str">
        <f t="shared" si="101"/>
        <v/>
      </c>
      <c r="AO142" s="40" t="str">
        <f t="shared" si="102"/>
        <v/>
      </c>
      <c r="AQ142" s="3"/>
      <c r="AR142" s="98"/>
      <c r="AS142" s="98"/>
      <c r="AT142" s="98"/>
      <c r="AU142" s="98"/>
      <c r="AV142" s="3"/>
      <c r="AW142" s="98"/>
      <c r="AX142" s="98"/>
      <c r="AY142" s="98"/>
      <c r="AZ142" s="98"/>
      <c r="BA142" s="3"/>
      <c r="BB142" s="98"/>
      <c r="BC142" s="98"/>
      <c r="BD142" s="98"/>
      <c r="BE142" s="98"/>
      <c r="BF142" s="3"/>
      <c r="BG142" s="98"/>
      <c r="BH142" s="98"/>
      <c r="BI142" s="98"/>
      <c r="BJ142" s="98"/>
    </row>
    <row r="143" spans="2:62" ht="35.1" customHeight="1" x14ac:dyDescent="0.15">
      <c r="B143" s="65"/>
      <c r="C143" s="66"/>
      <c r="D143" s="84"/>
      <c r="E143" s="67"/>
      <c r="I143" s="91" t="str">
        <f>IF(J143="","",COUNT(J$3:J143))</f>
        <v/>
      </c>
      <c r="J143" s="92" t="str">
        <f t="shared" si="86"/>
        <v/>
      </c>
      <c r="K143" s="104" t="str">
        <f>IFERROR(IF(J143="",IF(COUNT(N$3:N$1048576)=COUNT(N$3:N143),IF(N143="","",INDEX(J$3:J143,MATCH(MAX(I$3:I143),I$3:I143,0),0)),INDEX(J$3:J143,MATCH(MAX(I$3:I143),I$3:I143,0),0)),J143),"")</f>
        <v/>
      </c>
      <c r="L143" s="102" t="str">
        <f>IF(M143="","",COUNT(M$3:M143))</f>
        <v/>
      </c>
      <c r="M143" s="91" t="str">
        <f t="shared" si="87"/>
        <v/>
      </c>
      <c r="N143" s="105" t="str">
        <f>IFERROR(IF(COUNTA($B143:$E143)=0,"",IF(M143="",INDEX(M$3:M143,MATCH(MAX(L$3:L143),L$3:L143,0),0),M143)),"")</f>
        <v/>
      </c>
      <c r="O143" s="91" t="str">
        <f>IF(P143="","",COUNT(P$3:P143))</f>
        <v/>
      </c>
      <c r="P143" s="109" t="str">
        <f t="shared" si="88"/>
        <v/>
      </c>
      <c r="Q143" s="105" t="str">
        <f>IFERROR(IF(N143="","",IF(P143="",IF(AND(C143="",D143="",E143&lt;&gt;""),INDEX(P$3:P143,MATCH(MAX(O$3:O143),O$3:O143,0),0),IF(AND(N143&lt;&gt;"",P143=""),0,"")),P143)),"")</f>
        <v/>
      </c>
      <c r="R143" s="111" t="str">
        <f t="shared" si="103"/>
        <v/>
      </c>
      <c r="S143" s="106" t="str">
        <f t="shared" si="89"/>
        <v/>
      </c>
      <c r="U143" s="36" t="str">
        <f t="shared" si="90"/>
        <v/>
      </c>
      <c r="V143" s="45" t="str">
        <f t="shared" si="104"/>
        <v/>
      </c>
      <c r="W143" s="42" t="str">
        <f>IF(V143="","",RANK(V143,V$3:V$1048576,1)+COUNTIF(V$3:V143,V143)-1)</f>
        <v/>
      </c>
      <c r="X143" s="1" t="str">
        <f t="shared" si="105"/>
        <v/>
      </c>
      <c r="Y143" s="35" t="str">
        <f t="shared" si="91"/>
        <v/>
      </c>
      <c r="Z143" s="40" t="str">
        <f t="shared" si="92"/>
        <v/>
      </c>
      <c r="AA143" s="45" t="str">
        <f t="shared" si="93"/>
        <v/>
      </c>
      <c r="AB143" s="42" t="str">
        <f>IF(AA143="","",RANK(AA143,AA$3:AA$1048576,1)+COUNTIF(AA$3:AA143,AA143)-1)</f>
        <v/>
      </c>
      <c r="AC143" s="1" t="str">
        <f t="shared" si="94"/>
        <v/>
      </c>
      <c r="AD143" s="35" t="str">
        <f t="shared" si="95"/>
        <v/>
      </c>
      <c r="AE143" s="40" t="str">
        <f t="shared" si="96"/>
        <v/>
      </c>
      <c r="AF143" s="45" t="str">
        <f t="shared" si="93"/>
        <v/>
      </c>
      <c r="AG143" s="42" t="str">
        <f>IF(AF143="","",RANK(AF143,AF$3:AF$1048576,1)+COUNTIF(AF$3:AF143,AF143)-1)</f>
        <v/>
      </c>
      <c r="AH143" s="1" t="str">
        <f t="shared" si="97"/>
        <v/>
      </c>
      <c r="AI143" s="35" t="str">
        <f t="shared" si="98"/>
        <v/>
      </c>
      <c r="AJ143" s="40" t="str">
        <f t="shared" si="99"/>
        <v/>
      </c>
      <c r="AK143" s="45" t="str">
        <f t="shared" si="93"/>
        <v/>
      </c>
      <c r="AL143" s="42" t="str">
        <f>IF(AK143="","",RANK(AK143,AK$3:AK$1048576,1)+COUNTIF(AK$3:AK143,AK143)-1)</f>
        <v/>
      </c>
      <c r="AM143" s="1" t="str">
        <f t="shared" si="100"/>
        <v/>
      </c>
      <c r="AN143" s="35" t="str">
        <f t="shared" si="101"/>
        <v/>
      </c>
      <c r="AO143" s="40" t="str">
        <f t="shared" si="102"/>
        <v/>
      </c>
      <c r="AQ143" s="3"/>
      <c r="AR143" s="98"/>
      <c r="AS143" s="98"/>
      <c r="AT143" s="98"/>
      <c r="AU143" s="98"/>
      <c r="AV143" s="3"/>
      <c r="AW143" s="98"/>
      <c r="AX143" s="98"/>
      <c r="AY143" s="98"/>
      <c r="AZ143" s="98"/>
      <c r="BA143" s="3"/>
      <c r="BB143" s="98"/>
      <c r="BC143" s="98"/>
      <c r="BD143" s="98"/>
      <c r="BE143" s="98"/>
      <c r="BF143" s="3"/>
      <c r="BG143" s="98"/>
      <c r="BH143" s="98"/>
      <c r="BI143" s="98"/>
      <c r="BJ143" s="98"/>
    </row>
    <row r="144" spans="2:62" ht="35.1" customHeight="1" x14ac:dyDescent="0.15">
      <c r="B144" s="65"/>
      <c r="C144" s="66"/>
      <c r="D144" s="84"/>
      <c r="E144" s="67"/>
      <c r="I144" s="91" t="str">
        <f>IF(J144="","",COUNT(J$3:J144))</f>
        <v/>
      </c>
      <c r="J144" s="92" t="str">
        <f t="shared" si="86"/>
        <v/>
      </c>
      <c r="K144" s="104" t="str">
        <f>IFERROR(IF(J144="",IF(COUNT(N$3:N$1048576)=COUNT(N$3:N144),IF(N144="","",INDEX(J$3:J144,MATCH(MAX(I$3:I144),I$3:I144,0),0)),INDEX(J$3:J144,MATCH(MAX(I$3:I144),I$3:I144,0),0)),J144),"")</f>
        <v/>
      </c>
      <c r="L144" s="102" t="str">
        <f>IF(M144="","",COUNT(M$3:M144))</f>
        <v/>
      </c>
      <c r="M144" s="91" t="str">
        <f t="shared" si="87"/>
        <v/>
      </c>
      <c r="N144" s="105" t="str">
        <f>IFERROR(IF(COUNTA($B144:$E144)=0,"",IF(M144="",INDEX(M$3:M144,MATCH(MAX(L$3:L144),L$3:L144,0),0),M144)),"")</f>
        <v/>
      </c>
      <c r="O144" s="91" t="str">
        <f>IF(P144="","",COUNT(P$3:P144))</f>
        <v/>
      </c>
      <c r="P144" s="109" t="str">
        <f t="shared" si="88"/>
        <v/>
      </c>
      <c r="Q144" s="105" t="str">
        <f>IFERROR(IF(N144="","",IF(P144="",IF(AND(C144="",D144="",E144&lt;&gt;""),INDEX(P$3:P144,MATCH(MAX(O$3:O144),O$3:O144,0),0),IF(AND(N144&lt;&gt;"",P144=""),0,"")),P144)),"")</f>
        <v/>
      </c>
      <c r="R144" s="111" t="str">
        <f t="shared" si="103"/>
        <v/>
      </c>
      <c r="S144" s="106" t="str">
        <f t="shared" si="89"/>
        <v/>
      </c>
      <c r="U144" s="36" t="str">
        <f t="shared" si="90"/>
        <v/>
      </c>
      <c r="V144" s="45" t="str">
        <f t="shared" si="104"/>
        <v/>
      </c>
      <c r="W144" s="42" t="str">
        <f>IF(V144="","",RANK(V144,V$3:V$1048576,1)+COUNTIF(V$3:V144,V144)-1)</f>
        <v/>
      </c>
      <c r="X144" s="1" t="str">
        <f t="shared" si="105"/>
        <v/>
      </c>
      <c r="Y144" s="35" t="str">
        <f t="shared" si="91"/>
        <v/>
      </c>
      <c r="Z144" s="40" t="str">
        <f t="shared" si="92"/>
        <v/>
      </c>
      <c r="AA144" s="45" t="str">
        <f t="shared" si="93"/>
        <v/>
      </c>
      <c r="AB144" s="42" t="str">
        <f>IF(AA144="","",RANK(AA144,AA$3:AA$1048576,1)+COUNTIF(AA$3:AA144,AA144)-1)</f>
        <v/>
      </c>
      <c r="AC144" s="1" t="str">
        <f t="shared" si="94"/>
        <v/>
      </c>
      <c r="AD144" s="35" t="str">
        <f t="shared" si="95"/>
        <v/>
      </c>
      <c r="AE144" s="40" t="str">
        <f t="shared" si="96"/>
        <v/>
      </c>
      <c r="AF144" s="45" t="str">
        <f t="shared" si="93"/>
        <v/>
      </c>
      <c r="AG144" s="42" t="str">
        <f>IF(AF144="","",RANK(AF144,AF$3:AF$1048576,1)+COUNTIF(AF$3:AF144,AF144)-1)</f>
        <v/>
      </c>
      <c r="AH144" s="1" t="str">
        <f t="shared" si="97"/>
        <v/>
      </c>
      <c r="AI144" s="35" t="str">
        <f t="shared" si="98"/>
        <v/>
      </c>
      <c r="AJ144" s="40" t="str">
        <f t="shared" si="99"/>
        <v/>
      </c>
      <c r="AK144" s="45" t="str">
        <f t="shared" si="93"/>
        <v/>
      </c>
      <c r="AL144" s="42" t="str">
        <f>IF(AK144="","",RANK(AK144,AK$3:AK$1048576,1)+COUNTIF(AK$3:AK144,AK144)-1)</f>
        <v/>
      </c>
      <c r="AM144" s="1" t="str">
        <f t="shared" si="100"/>
        <v/>
      </c>
      <c r="AN144" s="35" t="str">
        <f t="shared" si="101"/>
        <v/>
      </c>
      <c r="AO144" s="40" t="str">
        <f t="shared" si="102"/>
        <v/>
      </c>
      <c r="AQ144" s="3"/>
      <c r="AR144" s="98"/>
      <c r="AS144" s="98"/>
      <c r="AT144" s="98"/>
      <c r="AU144" s="98"/>
      <c r="AV144" s="3"/>
      <c r="AW144" s="98"/>
      <c r="AX144" s="98"/>
      <c r="AY144" s="98"/>
      <c r="AZ144" s="98"/>
      <c r="BA144" s="3"/>
      <c r="BB144" s="98"/>
      <c r="BC144" s="98"/>
      <c r="BD144" s="98"/>
      <c r="BE144" s="98"/>
      <c r="BF144" s="3"/>
      <c r="BG144" s="98"/>
      <c r="BH144" s="98"/>
      <c r="BI144" s="98"/>
      <c r="BJ144" s="98"/>
    </row>
    <row r="145" spans="2:62" ht="35.1" customHeight="1" x14ac:dyDescent="0.15">
      <c r="B145" s="65"/>
      <c r="C145" s="66"/>
      <c r="D145" s="84"/>
      <c r="E145" s="67"/>
      <c r="I145" s="91" t="str">
        <f>IF(J145="","",COUNT(J$3:J145))</f>
        <v/>
      </c>
      <c r="J145" s="92" t="str">
        <f t="shared" si="86"/>
        <v/>
      </c>
      <c r="K145" s="104" t="str">
        <f>IFERROR(IF(J145="",IF(COUNT(N$3:N$1048576)=COUNT(N$3:N145),IF(N145="","",INDEX(J$3:J145,MATCH(MAX(I$3:I145),I$3:I145,0),0)),INDEX(J$3:J145,MATCH(MAX(I$3:I145),I$3:I145,0),0)),J145),"")</f>
        <v/>
      </c>
      <c r="L145" s="102" t="str">
        <f>IF(M145="","",COUNT(M$3:M145))</f>
        <v/>
      </c>
      <c r="M145" s="91" t="str">
        <f t="shared" si="87"/>
        <v/>
      </c>
      <c r="N145" s="105" t="str">
        <f>IFERROR(IF(COUNTA($B145:$E145)=0,"",IF(M145="",INDEX(M$3:M145,MATCH(MAX(L$3:L145),L$3:L145,0),0),M145)),"")</f>
        <v/>
      </c>
      <c r="O145" s="91" t="str">
        <f>IF(P145="","",COUNT(P$3:P145))</f>
        <v/>
      </c>
      <c r="P145" s="109" t="str">
        <f t="shared" si="88"/>
        <v/>
      </c>
      <c r="Q145" s="105" t="str">
        <f>IFERROR(IF(N145="","",IF(P145="",IF(AND(C145="",D145="",E145&lt;&gt;""),INDEX(P$3:P145,MATCH(MAX(O$3:O145),O$3:O145,0),0),IF(AND(N145&lt;&gt;"",P145=""),0,"")),P145)),"")</f>
        <v/>
      </c>
      <c r="R145" s="111" t="str">
        <f t="shared" si="103"/>
        <v/>
      </c>
      <c r="S145" s="106" t="str">
        <f t="shared" si="89"/>
        <v/>
      </c>
      <c r="U145" s="36" t="str">
        <f t="shared" si="90"/>
        <v/>
      </c>
      <c r="V145" s="45" t="str">
        <f t="shared" si="104"/>
        <v/>
      </c>
      <c r="W145" s="42" t="str">
        <f>IF(V145="","",RANK(V145,V$3:V$1048576,1)+COUNTIF(V$3:V145,V145)-1)</f>
        <v/>
      </c>
      <c r="X145" s="1" t="str">
        <f t="shared" si="105"/>
        <v/>
      </c>
      <c r="Y145" s="35" t="str">
        <f t="shared" si="91"/>
        <v/>
      </c>
      <c r="Z145" s="40" t="str">
        <f t="shared" si="92"/>
        <v/>
      </c>
      <c r="AA145" s="45" t="str">
        <f t="shared" si="93"/>
        <v/>
      </c>
      <c r="AB145" s="42" t="str">
        <f>IF(AA145="","",RANK(AA145,AA$3:AA$1048576,1)+COUNTIF(AA$3:AA145,AA145)-1)</f>
        <v/>
      </c>
      <c r="AC145" s="1" t="str">
        <f t="shared" si="94"/>
        <v/>
      </c>
      <c r="AD145" s="35" t="str">
        <f t="shared" si="95"/>
        <v/>
      </c>
      <c r="AE145" s="40" t="str">
        <f t="shared" si="96"/>
        <v/>
      </c>
      <c r="AF145" s="45" t="str">
        <f t="shared" si="93"/>
        <v/>
      </c>
      <c r="AG145" s="42" t="str">
        <f>IF(AF145="","",RANK(AF145,AF$3:AF$1048576,1)+COUNTIF(AF$3:AF145,AF145)-1)</f>
        <v/>
      </c>
      <c r="AH145" s="1" t="str">
        <f t="shared" si="97"/>
        <v/>
      </c>
      <c r="AI145" s="35" t="str">
        <f t="shared" si="98"/>
        <v/>
      </c>
      <c r="AJ145" s="40" t="str">
        <f t="shared" si="99"/>
        <v/>
      </c>
      <c r="AK145" s="45" t="str">
        <f t="shared" si="93"/>
        <v/>
      </c>
      <c r="AL145" s="42" t="str">
        <f>IF(AK145="","",RANK(AK145,AK$3:AK$1048576,1)+COUNTIF(AK$3:AK145,AK145)-1)</f>
        <v/>
      </c>
      <c r="AM145" s="1" t="str">
        <f t="shared" si="100"/>
        <v/>
      </c>
      <c r="AN145" s="35" t="str">
        <f t="shared" si="101"/>
        <v/>
      </c>
      <c r="AO145" s="40" t="str">
        <f t="shared" si="102"/>
        <v/>
      </c>
      <c r="AQ145" s="3"/>
      <c r="AR145" s="98"/>
      <c r="AS145" s="98"/>
      <c r="AT145" s="98"/>
      <c r="AU145" s="98"/>
      <c r="AV145" s="3"/>
      <c r="AW145" s="98"/>
      <c r="AX145" s="98"/>
      <c r="AY145" s="98"/>
      <c r="AZ145" s="98"/>
      <c r="BA145" s="3"/>
      <c r="BB145" s="98"/>
      <c r="BC145" s="98"/>
      <c r="BD145" s="98"/>
      <c r="BE145" s="98"/>
      <c r="BF145" s="3"/>
      <c r="BG145" s="98"/>
      <c r="BH145" s="98"/>
      <c r="BI145" s="98"/>
      <c r="BJ145" s="98"/>
    </row>
    <row r="146" spans="2:62" ht="35.1" customHeight="1" x14ac:dyDescent="0.15">
      <c r="B146" s="65"/>
      <c r="C146" s="66"/>
      <c r="D146" s="84"/>
      <c r="E146" s="67"/>
      <c r="I146" s="91" t="str">
        <f>IF(J146="","",COUNT(J$3:J146))</f>
        <v/>
      </c>
      <c r="J146" s="92" t="str">
        <f t="shared" si="86"/>
        <v/>
      </c>
      <c r="K146" s="104" t="str">
        <f>IFERROR(IF(J146="",IF(COUNT(N$3:N$1048576)=COUNT(N$3:N146),IF(N146="","",INDEX(J$3:J146,MATCH(MAX(I$3:I146),I$3:I146,0),0)),INDEX(J$3:J146,MATCH(MAX(I$3:I146),I$3:I146,0),0)),J146),"")</f>
        <v/>
      </c>
      <c r="L146" s="102" t="str">
        <f>IF(M146="","",COUNT(M$3:M146))</f>
        <v/>
      </c>
      <c r="M146" s="91" t="str">
        <f t="shared" si="87"/>
        <v/>
      </c>
      <c r="N146" s="105" t="str">
        <f>IFERROR(IF(COUNTA($B146:$E146)=0,"",IF(M146="",INDEX(M$3:M146,MATCH(MAX(L$3:L146),L$3:L146,0),0),M146)),"")</f>
        <v/>
      </c>
      <c r="O146" s="91" t="str">
        <f>IF(P146="","",COUNT(P$3:P146))</f>
        <v/>
      </c>
      <c r="P146" s="109" t="str">
        <f t="shared" si="88"/>
        <v/>
      </c>
      <c r="Q146" s="105" t="str">
        <f>IFERROR(IF(N146="","",IF(P146="",IF(AND(C146="",D146="",E146&lt;&gt;""),INDEX(P$3:P146,MATCH(MAX(O$3:O146),O$3:O146,0),0),IF(AND(N146&lt;&gt;"",P146=""),0,"")),P146)),"")</f>
        <v/>
      </c>
      <c r="R146" s="111" t="str">
        <f t="shared" si="103"/>
        <v/>
      </c>
      <c r="S146" s="106" t="str">
        <f t="shared" si="89"/>
        <v/>
      </c>
      <c r="U146" s="36" t="str">
        <f t="shared" si="90"/>
        <v/>
      </c>
      <c r="V146" s="45" t="str">
        <f t="shared" si="104"/>
        <v/>
      </c>
      <c r="W146" s="42" t="str">
        <f>IF(V146="","",RANK(V146,V$3:V$1048576,1)+COUNTIF(V$3:V146,V146)-1)</f>
        <v/>
      </c>
      <c r="X146" s="1" t="str">
        <f t="shared" si="105"/>
        <v/>
      </c>
      <c r="Y146" s="35" t="str">
        <f t="shared" si="91"/>
        <v/>
      </c>
      <c r="Z146" s="40" t="str">
        <f t="shared" si="92"/>
        <v/>
      </c>
      <c r="AA146" s="45" t="str">
        <f t="shared" si="93"/>
        <v/>
      </c>
      <c r="AB146" s="42" t="str">
        <f>IF(AA146="","",RANK(AA146,AA$3:AA$1048576,1)+COUNTIF(AA$3:AA146,AA146)-1)</f>
        <v/>
      </c>
      <c r="AC146" s="1" t="str">
        <f t="shared" si="94"/>
        <v/>
      </c>
      <c r="AD146" s="35" t="str">
        <f t="shared" si="95"/>
        <v/>
      </c>
      <c r="AE146" s="40" t="str">
        <f t="shared" si="96"/>
        <v/>
      </c>
      <c r="AF146" s="45" t="str">
        <f t="shared" si="93"/>
        <v/>
      </c>
      <c r="AG146" s="42" t="str">
        <f>IF(AF146="","",RANK(AF146,AF$3:AF$1048576,1)+COUNTIF(AF$3:AF146,AF146)-1)</f>
        <v/>
      </c>
      <c r="AH146" s="1" t="str">
        <f t="shared" si="97"/>
        <v/>
      </c>
      <c r="AI146" s="35" t="str">
        <f t="shared" si="98"/>
        <v/>
      </c>
      <c r="AJ146" s="40" t="str">
        <f t="shared" si="99"/>
        <v/>
      </c>
      <c r="AK146" s="45" t="str">
        <f t="shared" si="93"/>
        <v/>
      </c>
      <c r="AL146" s="42" t="str">
        <f>IF(AK146="","",RANK(AK146,AK$3:AK$1048576,1)+COUNTIF(AK$3:AK146,AK146)-1)</f>
        <v/>
      </c>
      <c r="AM146" s="1" t="str">
        <f t="shared" si="100"/>
        <v/>
      </c>
      <c r="AN146" s="35" t="str">
        <f t="shared" si="101"/>
        <v/>
      </c>
      <c r="AO146" s="40" t="str">
        <f t="shared" si="102"/>
        <v/>
      </c>
      <c r="AQ146" s="3"/>
      <c r="AR146" s="98"/>
      <c r="AS146" s="98"/>
      <c r="AT146" s="98"/>
      <c r="AU146" s="98"/>
      <c r="AV146" s="3"/>
      <c r="AW146" s="98"/>
      <c r="AX146" s="98"/>
      <c r="AY146" s="98"/>
      <c r="AZ146" s="98"/>
      <c r="BA146" s="3"/>
      <c r="BB146" s="98"/>
      <c r="BC146" s="98"/>
      <c r="BD146" s="98"/>
      <c r="BE146" s="98"/>
      <c r="BF146" s="3"/>
      <c r="BG146" s="98"/>
      <c r="BH146" s="98"/>
      <c r="BI146" s="98"/>
      <c r="BJ146" s="98"/>
    </row>
    <row r="147" spans="2:62" ht="35.1" customHeight="1" x14ac:dyDescent="0.15">
      <c r="B147" s="65"/>
      <c r="C147" s="66"/>
      <c r="D147" s="84"/>
      <c r="E147" s="67"/>
      <c r="I147" s="91" t="str">
        <f>IF(J147="","",COUNT(J$3:J147))</f>
        <v/>
      </c>
      <c r="J147" s="92" t="str">
        <f t="shared" si="86"/>
        <v/>
      </c>
      <c r="K147" s="104" t="str">
        <f>IFERROR(IF(J147="",IF(COUNT(N$3:N$1048576)=COUNT(N$3:N147),IF(N147="","",INDEX(J$3:J147,MATCH(MAX(I$3:I147),I$3:I147,0),0)),INDEX(J$3:J147,MATCH(MAX(I$3:I147),I$3:I147,0),0)),J147),"")</f>
        <v/>
      </c>
      <c r="L147" s="102" t="str">
        <f>IF(M147="","",COUNT(M$3:M147))</f>
        <v/>
      </c>
      <c r="M147" s="91" t="str">
        <f t="shared" si="87"/>
        <v/>
      </c>
      <c r="N147" s="105" t="str">
        <f>IFERROR(IF(COUNTA($B147:$E147)=0,"",IF(M147="",INDEX(M$3:M147,MATCH(MAX(L$3:L147),L$3:L147,0),0),M147)),"")</f>
        <v/>
      </c>
      <c r="O147" s="91" t="str">
        <f>IF(P147="","",COUNT(P$3:P147))</f>
        <v/>
      </c>
      <c r="P147" s="109" t="str">
        <f t="shared" si="88"/>
        <v/>
      </c>
      <c r="Q147" s="105" t="str">
        <f>IFERROR(IF(N147="","",IF(P147="",IF(AND(C147="",D147="",E147&lt;&gt;""),INDEX(P$3:P147,MATCH(MAX(O$3:O147),O$3:O147,0),0),IF(AND(N147&lt;&gt;"",P147=""),0,"")),P147)),"")</f>
        <v/>
      </c>
      <c r="R147" s="111" t="str">
        <f t="shared" si="103"/>
        <v/>
      </c>
      <c r="S147" s="106" t="str">
        <f t="shared" si="89"/>
        <v/>
      </c>
      <c r="U147" s="36" t="str">
        <f t="shared" si="90"/>
        <v/>
      </c>
      <c r="V147" s="45" t="str">
        <f t="shared" si="104"/>
        <v/>
      </c>
      <c r="W147" s="42" t="str">
        <f>IF(V147="","",RANK(V147,V$3:V$1048576,1)+COUNTIF(V$3:V147,V147)-1)</f>
        <v/>
      </c>
      <c r="X147" s="1" t="str">
        <f t="shared" si="105"/>
        <v/>
      </c>
      <c r="Y147" s="35" t="str">
        <f t="shared" si="91"/>
        <v/>
      </c>
      <c r="Z147" s="40" t="str">
        <f t="shared" si="92"/>
        <v/>
      </c>
      <c r="AA147" s="45" t="str">
        <f t="shared" ref="AA147:AK162" si="106">IF(OR($U147="",$U147&lt;&gt;AA$2),"",$R147)</f>
        <v/>
      </c>
      <c r="AB147" s="42" t="str">
        <f>IF(AA147="","",RANK(AA147,AA$3:AA$1048576,1)+COUNTIF(AA$3:AA147,AA147)-1)</f>
        <v/>
      </c>
      <c r="AC147" s="1" t="str">
        <f t="shared" si="94"/>
        <v/>
      </c>
      <c r="AD147" s="35" t="str">
        <f t="shared" si="95"/>
        <v/>
      </c>
      <c r="AE147" s="40" t="str">
        <f t="shared" si="96"/>
        <v/>
      </c>
      <c r="AF147" s="45" t="str">
        <f t="shared" si="106"/>
        <v/>
      </c>
      <c r="AG147" s="42" t="str">
        <f>IF(AF147="","",RANK(AF147,AF$3:AF$1048576,1)+COUNTIF(AF$3:AF147,AF147)-1)</f>
        <v/>
      </c>
      <c r="AH147" s="1" t="str">
        <f t="shared" si="97"/>
        <v/>
      </c>
      <c r="AI147" s="35" t="str">
        <f t="shared" si="98"/>
        <v/>
      </c>
      <c r="AJ147" s="40" t="str">
        <f t="shared" si="99"/>
        <v/>
      </c>
      <c r="AK147" s="45" t="str">
        <f t="shared" si="106"/>
        <v/>
      </c>
      <c r="AL147" s="42" t="str">
        <f>IF(AK147="","",RANK(AK147,AK$3:AK$1048576,1)+COUNTIF(AK$3:AK147,AK147)-1)</f>
        <v/>
      </c>
      <c r="AM147" s="1" t="str">
        <f t="shared" si="100"/>
        <v/>
      </c>
      <c r="AN147" s="35" t="str">
        <f t="shared" si="101"/>
        <v/>
      </c>
      <c r="AO147" s="40" t="str">
        <f t="shared" si="102"/>
        <v/>
      </c>
      <c r="AQ147" s="3"/>
      <c r="AR147" s="98"/>
      <c r="AS147" s="98"/>
      <c r="AT147" s="98"/>
      <c r="AU147" s="98"/>
      <c r="AV147" s="3"/>
      <c r="AW147" s="98"/>
      <c r="AX147" s="98"/>
      <c r="AY147" s="98"/>
      <c r="AZ147" s="98"/>
      <c r="BA147" s="3"/>
      <c r="BB147" s="98"/>
      <c r="BC147" s="98"/>
      <c r="BD147" s="98"/>
      <c r="BE147" s="98"/>
      <c r="BF147" s="3"/>
      <c r="BG147" s="98"/>
      <c r="BH147" s="98"/>
      <c r="BI147" s="98"/>
      <c r="BJ147" s="98"/>
    </row>
    <row r="148" spans="2:62" ht="35.1" customHeight="1" x14ac:dyDescent="0.15">
      <c r="B148" s="65"/>
      <c r="C148" s="66"/>
      <c r="D148" s="84"/>
      <c r="E148" s="67"/>
      <c r="I148" s="91" t="str">
        <f>IF(J148="","",COUNT(J$3:J148))</f>
        <v/>
      </c>
      <c r="J148" s="92" t="str">
        <f t="shared" si="86"/>
        <v/>
      </c>
      <c r="K148" s="104" t="str">
        <f>IFERROR(IF(J148="",IF(COUNT(N$3:N$1048576)=COUNT(N$3:N148),IF(N148="","",INDEX(J$3:J148,MATCH(MAX(I$3:I148),I$3:I148,0),0)),INDEX(J$3:J148,MATCH(MAX(I$3:I148),I$3:I148,0),0)),J148),"")</f>
        <v/>
      </c>
      <c r="L148" s="102" t="str">
        <f>IF(M148="","",COUNT(M$3:M148))</f>
        <v/>
      </c>
      <c r="M148" s="91" t="str">
        <f t="shared" si="87"/>
        <v/>
      </c>
      <c r="N148" s="105" t="str">
        <f>IFERROR(IF(COUNTA($B148:$E148)=0,"",IF(M148="",INDEX(M$3:M148,MATCH(MAX(L$3:L148),L$3:L148,0),0),M148)),"")</f>
        <v/>
      </c>
      <c r="O148" s="91" t="str">
        <f>IF(P148="","",COUNT(P$3:P148))</f>
        <v/>
      </c>
      <c r="P148" s="109" t="str">
        <f t="shared" si="88"/>
        <v/>
      </c>
      <c r="Q148" s="105" t="str">
        <f>IFERROR(IF(N148="","",IF(P148="",IF(AND(C148="",D148="",E148&lt;&gt;""),INDEX(P$3:P148,MATCH(MAX(O$3:O148),O$3:O148,0),0),IF(AND(N148&lt;&gt;"",P148=""),0,"")),P148)),"")</f>
        <v/>
      </c>
      <c r="R148" s="111" t="str">
        <f t="shared" si="103"/>
        <v/>
      </c>
      <c r="S148" s="106" t="str">
        <f t="shared" si="89"/>
        <v/>
      </c>
      <c r="U148" s="36" t="str">
        <f t="shared" si="90"/>
        <v/>
      </c>
      <c r="V148" s="45" t="str">
        <f t="shared" si="104"/>
        <v/>
      </c>
      <c r="W148" s="42" t="str">
        <f>IF(V148="","",RANK(V148,V$3:V$1048576,1)+COUNTIF(V$3:V148,V148)-1)</f>
        <v/>
      </c>
      <c r="X148" s="1" t="str">
        <f t="shared" si="105"/>
        <v/>
      </c>
      <c r="Y148" s="35" t="str">
        <f t="shared" si="91"/>
        <v/>
      </c>
      <c r="Z148" s="40" t="str">
        <f t="shared" si="92"/>
        <v/>
      </c>
      <c r="AA148" s="45" t="str">
        <f t="shared" si="106"/>
        <v/>
      </c>
      <c r="AB148" s="42" t="str">
        <f>IF(AA148="","",RANK(AA148,AA$3:AA$1048576,1)+COUNTIF(AA$3:AA148,AA148)-1)</f>
        <v/>
      </c>
      <c r="AC148" s="1" t="str">
        <f t="shared" si="94"/>
        <v/>
      </c>
      <c r="AD148" s="35" t="str">
        <f t="shared" si="95"/>
        <v/>
      </c>
      <c r="AE148" s="40" t="str">
        <f t="shared" si="96"/>
        <v/>
      </c>
      <c r="AF148" s="45" t="str">
        <f t="shared" si="106"/>
        <v/>
      </c>
      <c r="AG148" s="42" t="str">
        <f>IF(AF148="","",RANK(AF148,AF$3:AF$1048576,1)+COUNTIF(AF$3:AF148,AF148)-1)</f>
        <v/>
      </c>
      <c r="AH148" s="1" t="str">
        <f t="shared" si="97"/>
        <v/>
      </c>
      <c r="AI148" s="35" t="str">
        <f t="shared" si="98"/>
        <v/>
      </c>
      <c r="AJ148" s="40" t="str">
        <f t="shared" si="99"/>
        <v/>
      </c>
      <c r="AK148" s="45" t="str">
        <f t="shared" si="106"/>
        <v/>
      </c>
      <c r="AL148" s="42" t="str">
        <f>IF(AK148="","",RANK(AK148,AK$3:AK$1048576,1)+COUNTIF(AK$3:AK148,AK148)-1)</f>
        <v/>
      </c>
      <c r="AM148" s="1" t="str">
        <f t="shared" si="100"/>
        <v/>
      </c>
      <c r="AN148" s="35" t="str">
        <f t="shared" si="101"/>
        <v/>
      </c>
      <c r="AO148" s="40" t="str">
        <f t="shared" si="102"/>
        <v/>
      </c>
      <c r="AQ148" s="3"/>
      <c r="AR148" s="98"/>
      <c r="AS148" s="98"/>
      <c r="AT148" s="98"/>
      <c r="AU148" s="98"/>
      <c r="AV148" s="3"/>
      <c r="AW148" s="98"/>
      <c r="AX148" s="98"/>
      <c r="AY148" s="98"/>
      <c r="AZ148" s="98"/>
      <c r="BA148" s="3"/>
      <c r="BB148" s="98"/>
      <c r="BC148" s="98"/>
      <c r="BD148" s="98"/>
      <c r="BE148" s="98"/>
      <c r="BF148" s="3"/>
      <c r="BG148" s="98"/>
      <c r="BH148" s="98"/>
      <c r="BI148" s="98"/>
      <c r="BJ148" s="98"/>
    </row>
    <row r="149" spans="2:62" ht="35.1" customHeight="1" x14ac:dyDescent="0.15">
      <c r="B149" s="65"/>
      <c r="C149" s="66"/>
      <c r="D149" s="84"/>
      <c r="E149" s="67"/>
      <c r="I149" s="91" t="str">
        <f>IF(J149="","",COUNT(J$3:J149))</f>
        <v/>
      </c>
      <c r="J149" s="92" t="str">
        <f t="shared" si="86"/>
        <v/>
      </c>
      <c r="K149" s="104" t="str">
        <f>IFERROR(IF(J149="",IF(COUNT(N$3:N$1048576)=COUNT(N$3:N149),IF(N149="","",INDEX(J$3:J149,MATCH(MAX(I$3:I149),I$3:I149,0),0)),INDEX(J$3:J149,MATCH(MAX(I$3:I149),I$3:I149,0),0)),J149),"")</f>
        <v/>
      </c>
      <c r="L149" s="102" t="str">
        <f>IF(M149="","",COUNT(M$3:M149))</f>
        <v/>
      </c>
      <c r="M149" s="91" t="str">
        <f t="shared" si="87"/>
        <v/>
      </c>
      <c r="N149" s="105" t="str">
        <f>IFERROR(IF(COUNTA($B149:$E149)=0,"",IF(M149="",INDEX(M$3:M149,MATCH(MAX(L$3:L149),L$3:L149,0),0),M149)),"")</f>
        <v/>
      </c>
      <c r="O149" s="91" t="str">
        <f>IF(P149="","",COUNT(P$3:P149))</f>
        <v/>
      </c>
      <c r="P149" s="109" t="str">
        <f t="shared" si="88"/>
        <v/>
      </c>
      <c r="Q149" s="105" t="str">
        <f>IFERROR(IF(N149="","",IF(P149="",IF(AND(C149="",D149="",E149&lt;&gt;""),INDEX(P$3:P149,MATCH(MAX(O$3:O149),O$3:O149,0),0),IF(AND(N149&lt;&gt;"",P149=""),0,"")),P149)),"")</f>
        <v/>
      </c>
      <c r="R149" s="111" t="str">
        <f t="shared" si="103"/>
        <v/>
      </c>
      <c r="S149" s="106" t="str">
        <f t="shared" si="89"/>
        <v/>
      </c>
      <c r="U149" s="36" t="str">
        <f t="shared" si="90"/>
        <v/>
      </c>
      <c r="V149" s="45" t="str">
        <f t="shared" si="104"/>
        <v/>
      </c>
      <c r="W149" s="42" t="str">
        <f>IF(V149="","",RANK(V149,V$3:V$1048576,1)+COUNTIF(V$3:V149,V149)-1)</f>
        <v/>
      </c>
      <c r="X149" s="1" t="str">
        <f t="shared" si="105"/>
        <v/>
      </c>
      <c r="Y149" s="35" t="str">
        <f t="shared" si="91"/>
        <v/>
      </c>
      <c r="Z149" s="40" t="str">
        <f t="shared" si="92"/>
        <v/>
      </c>
      <c r="AA149" s="45" t="str">
        <f t="shared" si="106"/>
        <v/>
      </c>
      <c r="AB149" s="42" t="str">
        <f>IF(AA149="","",RANK(AA149,AA$3:AA$1048576,1)+COUNTIF(AA$3:AA149,AA149)-1)</f>
        <v/>
      </c>
      <c r="AC149" s="1" t="str">
        <f t="shared" si="94"/>
        <v/>
      </c>
      <c r="AD149" s="35" t="str">
        <f t="shared" si="95"/>
        <v/>
      </c>
      <c r="AE149" s="40" t="str">
        <f t="shared" si="96"/>
        <v/>
      </c>
      <c r="AF149" s="45" t="str">
        <f t="shared" si="106"/>
        <v/>
      </c>
      <c r="AG149" s="42" t="str">
        <f>IF(AF149="","",RANK(AF149,AF$3:AF$1048576,1)+COUNTIF(AF$3:AF149,AF149)-1)</f>
        <v/>
      </c>
      <c r="AH149" s="1" t="str">
        <f t="shared" si="97"/>
        <v/>
      </c>
      <c r="AI149" s="35" t="str">
        <f t="shared" si="98"/>
        <v/>
      </c>
      <c r="AJ149" s="40" t="str">
        <f t="shared" si="99"/>
        <v/>
      </c>
      <c r="AK149" s="45" t="str">
        <f t="shared" si="106"/>
        <v/>
      </c>
      <c r="AL149" s="42" t="str">
        <f>IF(AK149="","",RANK(AK149,AK$3:AK$1048576,1)+COUNTIF(AK$3:AK149,AK149)-1)</f>
        <v/>
      </c>
      <c r="AM149" s="1" t="str">
        <f t="shared" si="100"/>
        <v/>
      </c>
      <c r="AN149" s="35" t="str">
        <f t="shared" si="101"/>
        <v/>
      </c>
      <c r="AO149" s="40" t="str">
        <f t="shared" si="102"/>
        <v/>
      </c>
      <c r="AQ149" s="3"/>
      <c r="AR149" s="98"/>
      <c r="AS149" s="98"/>
      <c r="AT149" s="98"/>
      <c r="AU149" s="98"/>
      <c r="AV149" s="3"/>
      <c r="AW149" s="98"/>
      <c r="AX149" s="98"/>
      <c r="AY149" s="98"/>
      <c r="AZ149" s="98"/>
      <c r="BA149" s="3"/>
      <c r="BB149" s="98"/>
      <c r="BC149" s="98"/>
      <c r="BD149" s="98"/>
      <c r="BE149" s="98"/>
      <c r="BF149" s="3"/>
      <c r="BG149" s="98"/>
      <c r="BH149" s="98"/>
      <c r="BI149" s="98"/>
      <c r="BJ149" s="98"/>
    </row>
    <row r="150" spans="2:62" ht="35.1" customHeight="1" x14ac:dyDescent="0.15">
      <c r="B150" s="65"/>
      <c r="C150" s="66"/>
      <c r="D150" s="84"/>
      <c r="E150" s="67"/>
      <c r="I150" s="91" t="str">
        <f>IF(J150="","",COUNT(J$3:J150))</f>
        <v/>
      </c>
      <c r="J150" s="92" t="str">
        <f t="shared" si="86"/>
        <v/>
      </c>
      <c r="K150" s="104" t="str">
        <f>IFERROR(IF(J150="",IF(COUNT(N$3:N$1048576)=COUNT(N$3:N150),IF(N150="","",INDEX(J$3:J150,MATCH(MAX(I$3:I150),I$3:I150,0),0)),INDEX(J$3:J150,MATCH(MAX(I$3:I150),I$3:I150,0),0)),J150),"")</f>
        <v/>
      </c>
      <c r="L150" s="102" t="str">
        <f>IF(M150="","",COUNT(M$3:M150))</f>
        <v/>
      </c>
      <c r="M150" s="91" t="str">
        <f t="shared" si="87"/>
        <v/>
      </c>
      <c r="N150" s="105" t="str">
        <f>IFERROR(IF(COUNTA($B150:$E150)=0,"",IF(M150="",INDEX(M$3:M150,MATCH(MAX(L$3:L150),L$3:L150,0),0),M150)),"")</f>
        <v/>
      </c>
      <c r="O150" s="91" t="str">
        <f>IF(P150="","",COUNT(P$3:P150))</f>
        <v/>
      </c>
      <c r="P150" s="109" t="str">
        <f t="shared" si="88"/>
        <v/>
      </c>
      <c r="Q150" s="105" t="str">
        <f>IFERROR(IF(N150="","",IF(P150="",IF(AND(C150="",D150="",E150&lt;&gt;""),INDEX(P$3:P150,MATCH(MAX(O$3:O150),O$3:O150,0),0),IF(AND(N150&lt;&gt;"",P150=""),0,"")),P150)),"")</f>
        <v/>
      </c>
      <c r="R150" s="111" t="str">
        <f t="shared" si="103"/>
        <v/>
      </c>
      <c r="S150" s="106" t="str">
        <f t="shared" si="89"/>
        <v/>
      </c>
      <c r="U150" s="36" t="str">
        <f t="shared" si="90"/>
        <v/>
      </c>
      <c r="V150" s="45" t="str">
        <f t="shared" si="104"/>
        <v/>
      </c>
      <c r="W150" s="42" t="str">
        <f>IF(V150="","",RANK(V150,V$3:V$1048576,1)+COUNTIF(V$3:V150,V150)-1)</f>
        <v/>
      </c>
      <c r="X150" s="1" t="str">
        <f t="shared" si="105"/>
        <v/>
      </c>
      <c r="Y150" s="35" t="str">
        <f t="shared" si="91"/>
        <v/>
      </c>
      <c r="Z150" s="40" t="str">
        <f t="shared" si="92"/>
        <v/>
      </c>
      <c r="AA150" s="45" t="str">
        <f t="shared" si="106"/>
        <v/>
      </c>
      <c r="AB150" s="42" t="str">
        <f>IF(AA150="","",RANK(AA150,AA$3:AA$1048576,1)+COUNTIF(AA$3:AA150,AA150)-1)</f>
        <v/>
      </c>
      <c r="AC150" s="1" t="str">
        <f t="shared" si="94"/>
        <v/>
      </c>
      <c r="AD150" s="35" t="str">
        <f t="shared" si="95"/>
        <v/>
      </c>
      <c r="AE150" s="40" t="str">
        <f t="shared" si="96"/>
        <v/>
      </c>
      <c r="AF150" s="45" t="str">
        <f t="shared" si="106"/>
        <v/>
      </c>
      <c r="AG150" s="42" t="str">
        <f>IF(AF150="","",RANK(AF150,AF$3:AF$1048576,1)+COUNTIF(AF$3:AF150,AF150)-1)</f>
        <v/>
      </c>
      <c r="AH150" s="1" t="str">
        <f t="shared" si="97"/>
        <v/>
      </c>
      <c r="AI150" s="35" t="str">
        <f t="shared" si="98"/>
        <v/>
      </c>
      <c r="AJ150" s="40" t="str">
        <f t="shared" si="99"/>
        <v/>
      </c>
      <c r="AK150" s="45" t="str">
        <f t="shared" si="106"/>
        <v/>
      </c>
      <c r="AL150" s="42" t="str">
        <f>IF(AK150="","",RANK(AK150,AK$3:AK$1048576,1)+COUNTIF(AK$3:AK150,AK150)-1)</f>
        <v/>
      </c>
      <c r="AM150" s="1" t="str">
        <f t="shared" si="100"/>
        <v/>
      </c>
      <c r="AN150" s="35" t="str">
        <f t="shared" si="101"/>
        <v/>
      </c>
      <c r="AO150" s="40" t="str">
        <f t="shared" si="102"/>
        <v/>
      </c>
      <c r="AQ150" s="3"/>
      <c r="AR150" s="98"/>
      <c r="AS150" s="98"/>
      <c r="AT150" s="98"/>
      <c r="AU150" s="98"/>
      <c r="AV150" s="3"/>
      <c r="AW150" s="98"/>
      <c r="AX150" s="98"/>
      <c r="AY150" s="98"/>
      <c r="AZ150" s="98"/>
      <c r="BA150" s="3"/>
      <c r="BB150" s="98"/>
      <c r="BC150" s="98"/>
      <c r="BD150" s="98"/>
      <c r="BE150" s="98"/>
      <c r="BF150" s="3"/>
      <c r="BG150" s="98"/>
      <c r="BH150" s="98"/>
      <c r="BI150" s="98"/>
      <c r="BJ150" s="98"/>
    </row>
    <row r="151" spans="2:62" ht="35.1" customHeight="1" x14ac:dyDescent="0.15">
      <c r="B151" s="65"/>
      <c r="C151" s="66"/>
      <c r="D151" s="84"/>
      <c r="E151" s="67"/>
      <c r="I151" s="91" t="str">
        <f>IF(J151="","",COUNT(J$3:J151))</f>
        <v/>
      </c>
      <c r="J151" s="92" t="str">
        <f t="shared" si="86"/>
        <v/>
      </c>
      <c r="K151" s="104" t="str">
        <f>IFERROR(IF(J151="",IF(COUNT(N$3:N$1048576)=COUNT(N$3:N151),IF(N151="","",INDEX(J$3:J151,MATCH(MAX(I$3:I151),I$3:I151,0),0)),INDEX(J$3:J151,MATCH(MAX(I$3:I151),I$3:I151,0),0)),J151),"")</f>
        <v/>
      </c>
      <c r="L151" s="102" t="str">
        <f>IF(M151="","",COUNT(M$3:M151))</f>
        <v/>
      </c>
      <c r="M151" s="91" t="str">
        <f t="shared" si="87"/>
        <v/>
      </c>
      <c r="N151" s="105" t="str">
        <f>IFERROR(IF(COUNTA($B151:$E151)=0,"",IF(M151="",INDEX(M$3:M151,MATCH(MAX(L$3:L151),L$3:L151,0),0),M151)),"")</f>
        <v/>
      </c>
      <c r="O151" s="91" t="str">
        <f>IF(P151="","",COUNT(P$3:P151))</f>
        <v/>
      </c>
      <c r="P151" s="109" t="str">
        <f t="shared" si="88"/>
        <v/>
      </c>
      <c r="Q151" s="105" t="str">
        <f>IFERROR(IF(N151="","",IF(P151="",IF(AND(C151="",D151="",E151&lt;&gt;""),INDEX(P$3:P151,MATCH(MAX(O$3:O151),O$3:O151,0),0),IF(AND(N151&lt;&gt;"",P151=""),0,"")),P151)),"")</f>
        <v/>
      </c>
      <c r="R151" s="111" t="str">
        <f t="shared" si="103"/>
        <v/>
      </c>
      <c r="S151" s="106" t="str">
        <f t="shared" si="89"/>
        <v/>
      </c>
      <c r="U151" s="36" t="str">
        <f t="shared" si="90"/>
        <v/>
      </c>
      <c r="V151" s="45" t="str">
        <f t="shared" si="104"/>
        <v/>
      </c>
      <c r="W151" s="42" t="str">
        <f>IF(V151="","",RANK(V151,V$3:V$1048576,1)+COUNTIF(V$3:V151,V151)-1)</f>
        <v/>
      </c>
      <c r="X151" s="1" t="str">
        <f t="shared" si="105"/>
        <v/>
      </c>
      <c r="Y151" s="35" t="str">
        <f t="shared" si="91"/>
        <v/>
      </c>
      <c r="Z151" s="40" t="str">
        <f t="shared" si="92"/>
        <v/>
      </c>
      <c r="AA151" s="45" t="str">
        <f t="shared" si="106"/>
        <v/>
      </c>
      <c r="AB151" s="42" t="str">
        <f>IF(AA151="","",RANK(AA151,AA$3:AA$1048576,1)+COUNTIF(AA$3:AA151,AA151)-1)</f>
        <v/>
      </c>
      <c r="AC151" s="1" t="str">
        <f t="shared" si="94"/>
        <v/>
      </c>
      <c r="AD151" s="35" t="str">
        <f t="shared" si="95"/>
        <v/>
      </c>
      <c r="AE151" s="40" t="str">
        <f t="shared" si="96"/>
        <v/>
      </c>
      <c r="AF151" s="45" t="str">
        <f t="shared" si="106"/>
        <v/>
      </c>
      <c r="AG151" s="42" t="str">
        <f>IF(AF151="","",RANK(AF151,AF$3:AF$1048576,1)+COUNTIF(AF$3:AF151,AF151)-1)</f>
        <v/>
      </c>
      <c r="AH151" s="1" t="str">
        <f t="shared" si="97"/>
        <v/>
      </c>
      <c r="AI151" s="35" t="str">
        <f t="shared" si="98"/>
        <v/>
      </c>
      <c r="AJ151" s="40" t="str">
        <f t="shared" si="99"/>
        <v/>
      </c>
      <c r="AK151" s="45" t="str">
        <f t="shared" si="106"/>
        <v/>
      </c>
      <c r="AL151" s="42" t="str">
        <f>IF(AK151="","",RANK(AK151,AK$3:AK$1048576,1)+COUNTIF(AK$3:AK151,AK151)-1)</f>
        <v/>
      </c>
      <c r="AM151" s="1" t="str">
        <f t="shared" si="100"/>
        <v/>
      </c>
      <c r="AN151" s="35" t="str">
        <f t="shared" si="101"/>
        <v/>
      </c>
      <c r="AO151" s="40" t="str">
        <f t="shared" si="102"/>
        <v/>
      </c>
      <c r="AQ151" s="3"/>
      <c r="AR151" s="98"/>
      <c r="AS151" s="98"/>
      <c r="AT151" s="98"/>
      <c r="AU151" s="98"/>
      <c r="AV151" s="3"/>
      <c r="AW151" s="98"/>
      <c r="AX151" s="98"/>
      <c r="AY151" s="98"/>
      <c r="AZ151" s="98"/>
      <c r="BA151" s="3"/>
      <c r="BB151" s="98"/>
      <c r="BC151" s="98"/>
      <c r="BD151" s="98"/>
      <c r="BE151" s="98"/>
      <c r="BF151" s="3"/>
      <c r="BG151" s="98"/>
      <c r="BH151" s="98"/>
      <c r="BI151" s="98"/>
      <c r="BJ151" s="98"/>
    </row>
    <row r="152" spans="2:62" ht="35.1" customHeight="1" x14ac:dyDescent="0.15">
      <c r="B152" s="65"/>
      <c r="C152" s="66"/>
      <c r="D152" s="84"/>
      <c r="E152" s="67"/>
      <c r="I152" s="91" t="str">
        <f>IF(J152="","",COUNT(J$3:J152))</f>
        <v/>
      </c>
      <c r="J152" s="92" t="str">
        <f t="shared" si="86"/>
        <v/>
      </c>
      <c r="K152" s="104" t="str">
        <f>IFERROR(IF(J152="",IF(COUNT(N$3:N$1048576)=COUNT(N$3:N152),IF(N152="","",INDEX(J$3:J152,MATCH(MAX(I$3:I152),I$3:I152,0),0)),INDEX(J$3:J152,MATCH(MAX(I$3:I152),I$3:I152,0),0)),J152),"")</f>
        <v/>
      </c>
      <c r="L152" s="102" t="str">
        <f>IF(M152="","",COUNT(M$3:M152))</f>
        <v/>
      </c>
      <c r="M152" s="91" t="str">
        <f t="shared" si="87"/>
        <v/>
      </c>
      <c r="N152" s="105" t="str">
        <f>IFERROR(IF(COUNTA($B152:$E152)=0,"",IF(M152="",INDEX(M$3:M152,MATCH(MAX(L$3:L152),L$3:L152,0),0),M152)),"")</f>
        <v/>
      </c>
      <c r="O152" s="91" t="str">
        <f>IF(P152="","",COUNT(P$3:P152))</f>
        <v/>
      </c>
      <c r="P152" s="109" t="str">
        <f t="shared" si="88"/>
        <v/>
      </c>
      <c r="Q152" s="105" t="str">
        <f>IFERROR(IF(N152="","",IF(P152="",IF(AND(C152="",D152="",E152&lt;&gt;""),INDEX(P$3:P152,MATCH(MAX(O$3:O152),O$3:O152,0),0),IF(AND(N152&lt;&gt;"",P152=""),0,"")),P152)),"")</f>
        <v/>
      </c>
      <c r="R152" s="111" t="str">
        <f t="shared" si="103"/>
        <v/>
      </c>
      <c r="S152" s="106" t="str">
        <f t="shared" si="89"/>
        <v/>
      </c>
      <c r="U152" s="36" t="str">
        <f t="shared" si="90"/>
        <v/>
      </c>
      <c r="V152" s="45" t="str">
        <f t="shared" si="104"/>
        <v/>
      </c>
      <c r="W152" s="42" t="str">
        <f>IF(V152="","",RANK(V152,V$3:V$1048576,1)+COUNTIF(V$3:V152,V152)-1)</f>
        <v/>
      </c>
      <c r="X152" s="1" t="str">
        <f t="shared" si="105"/>
        <v/>
      </c>
      <c r="Y152" s="35" t="str">
        <f t="shared" si="91"/>
        <v/>
      </c>
      <c r="Z152" s="40" t="str">
        <f t="shared" si="92"/>
        <v/>
      </c>
      <c r="AA152" s="45" t="str">
        <f t="shared" si="106"/>
        <v/>
      </c>
      <c r="AB152" s="42" t="str">
        <f>IF(AA152="","",RANK(AA152,AA$3:AA$1048576,1)+COUNTIF(AA$3:AA152,AA152)-1)</f>
        <v/>
      </c>
      <c r="AC152" s="1" t="str">
        <f t="shared" si="94"/>
        <v/>
      </c>
      <c r="AD152" s="35" t="str">
        <f t="shared" si="95"/>
        <v/>
      </c>
      <c r="AE152" s="40" t="str">
        <f t="shared" si="96"/>
        <v/>
      </c>
      <c r="AF152" s="45" t="str">
        <f t="shared" si="106"/>
        <v/>
      </c>
      <c r="AG152" s="42" t="str">
        <f>IF(AF152="","",RANK(AF152,AF$3:AF$1048576,1)+COUNTIF(AF$3:AF152,AF152)-1)</f>
        <v/>
      </c>
      <c r="AH152" s="1" t="str">
        <f t="shared" si="97"/>
        <v/>
      </c>
      <c r="AI152" s="35" t="str">
        <f t="shared" si="98"/>
        <v/>
      </c>
      <c r="AJ152" s="40" t="str">
        <f t="shared" si="99"/>
        <v/>
      </c>
      <c r="AK152" s="45" t="str">
        <f t="shared" si="106"/>
        <v/>
      </c>
      <c r="AL152" s="42" t="str">
        <f>IF(AK152="","",RANK(AK152,AK$3:AK$1048576,1)+COUNTIF(AK$3:AK152,AK152)-1)</f>
        <v/>
      </c>
      <c r="AM152" s="1" t="str">
        <f t="shared" si="100"/>
        <v/>
      </c>
      <c r="AN152" s="35" t="str">
        <f t="shared" si="101"/>
        <v/>
      </c>
      <c r="AO152" s="40" t="str">
        <f t="shared" si="102"/>
        <v/>
      </c>
      <c r="AQ152" s="3"/>
      <c r="AR152" s="98"/>
      <c r="AS152" s="98"/>
      <c r="AT152" s="98"/>
      <c r="AU152" s="98"/>
      <c r="AV152" s="3"/>
      <c r="AW152" s="98"/>
      <c r="AX152" s="98"/>
      <c r="AY152" s="98"/>
      <c r="AZ152" s="98"/>
      <c r="BA152" s="3"/>
      <c r="BB152" s="98"/>
      <c r="BC152" s="98"/>
      <c r="BD152" s="98"/>
      <c r="BE152" s="98"/>
      <c r="BF152" s="3"/>
      <c r="BG152" s="98"/>
      <c r="BH152" s="98"/>
      <c r="BI152" s="98"/>
      <c r="BJ152" s="98"/>
    </row>
    <row r="153" spans="2:62" ht="35.1" customHeight="1" x14ac:dyDescent="0.15">
      <c r="B153" s="65"/>
      <c r="C153" s="66"/>
      <c r="D153" s="84"/>
      <c r="E153" s="67"/>
      <c r="I153" s="91" t="str">
        <f>IF(J153="","",COUNT(J$3:J153))</f>
        <v/>
      </c>
      <c r="J153" s="92" t="str">
        <f t="shared" si="86"/>
        <v/>
      </c>
      <c r="K153" s="104" t="str">
        <f>IFERROR(IF(J153="",IF(COUNT(N$3:N$1048576)=COUNT(N$3:N153),IF(N153="","",INDEX(J$3:J153,MATCH(MAX(I$3:I153),I$3:I153,0),0)),INDEX(J$3:J153,MATCH(MAX(I$3:I153),I$3:I153,0),0)),J153),"")</f>
        <v/>
      </c>
      <c r="L153" s="102" t="str">
        <f>IF(M153="","",COUNT(M$3:M153))</f>
        <v/>
      </c>
      <c r="M153" s="91" t="str">
        <f t="shared" si="87"/>
        <v/>
      </c>
      <c r="N153" s="105" t="str">
        <f>IFERROR(IF(COUNTA($B153:$E153)=0,"",IF(M153="",INDEX(M$3:M153,MATCH(MAX(L$3:L153),L$3:L153,0),0),M153)),"")</f>
        <v/>
      </c>
      <c r="O153" s="91" t="str">
        <f>IF(P153="","",COUNT(P$3:P153))</f>
        <v/>
      </c>
      <c r="P153" s="109" t="str">
        <f t="shared" si="88"/>
        <v/>
      </c>
      <c r="Q153" s="105" t="str">
        <f>IFERROR(IF(N153="","",IF(P153="",IF(AND(C153="",D153="",E153&lt;&gt;""),INDEX(P$3:P153,MATCH(MAX(O$3:O153),O$3:O153,0),0),IF(AND(N153&lt;&gt;"",P153=""),0,"")),P153)),"")</f>
        <v/>
      </c>
      <c r="R153" s="111" t="str">
        <f t="shared" si="103"/>
        <v/>
      </c>
      <c r="S153" s="106" t="str">
        <f t="shared" si="89"/>
        <v/>
      </c>
      <c r="U153" s="36" t="str">
        <f t="shared" si="90"/>
        <v/>
      </c>
      <c r="V153" s="45" t="str">
        <f t="shared" si="104"/>
        <v/>
      </c>
      <c r="W153" s="42" t="str">
        <f>IF(V153="","",RANK(V153,V$3:V$1048576,1)+COUNTIF(V$3:V153,V153)-1)</f>
        <v/>
      </c>
      <c r="X153" s="1" t="str">
        <f t="shared" si="105"/>
        <v/>
      </c>
      <c r="Y153" s="35" t="str">
        <f t="shared" si="91"/>
        <v/>
      </c>
      <c r="Z153" s="40" t="str">
        <f t="shared" si="92"/>
        <v/>
      </c>
      <c r="AA153" s="45" t="str">
        <f t="shared" si="106"/>
        <v/>
      </c>
      <c r="AB153" s="42" t="str">
        <f>IF(AA153="","",RANK(AA153,AA$3:AA$1048576,1)+COUNTIF(AA$3:AA153,AA153)-1)</f>
        <v/>
      </c>
      <c r="AC153" s="1" t="str">
        <f t="shared" si="94"/>
        <v/>
      </c>
      <c r="AD153" s="35" t="str">
        <f t="shared" si="95"/>
        <v/>
      </c>
      <c r="AE153" s="40" t="str">
        <f t="shared" si="96"/>
        <v/>
      </c>
      <c r="AF153" s="45" t="str">
        <f t="shared" si="106"/>
        <v/>
      </c>
      <c r="AG153" s="42" t="str">
        <f>IF(AF153="","",RANK(AF153,AF$3:AF$1048576,1)+COUNTIF(AF$3:AF153,AF153)-1)</f>
        <v/>
      </c>
      <c r="AH153" s="1" t="str">
        <f t="shared" si="97"/>
        <v/>
      </c>
      <c r="AI153" s="35" t="str">
        <f t="shared" si="98"/>
        <v/>
      </c>
      <c r="AJ153" s="40" t="str">
        <f t="shared" si="99"/>
        <v/>
      </c>
      <c r="AK153" s="45" t="str">
        <f t="shared" si="106"/>
        <v/>
      </c>
      <c r="AL153" s="42" t="str">
        <f>IF(AK153="","",RANK(AK153,AK$3:AK$1048576,1)+COUNTIF(AK$3:AK153,AK153)-1)</f>
        <v/>
      </c>
      <c r="AM153" s="1" t="str">
        <f t="shared" si="100"/>
        <v/>
      </c>
      <c r="AN153" s="35" t="str">
        <f t="shared" si="101"/>
        <v/>
      </c>
      <c r="AO153" s="40" t="str">
        <f t="shared" si="102"/>
        <v/>
      </c>
      <c r="AQ153" s="3"/>
      <c r="AR153" s="98"/>
      <c r="AS153" s="98"/>
      <c r="AT153" s="98"/>
      <c r="AU153" s="98"/>
      <c r="AV153" s="3"/>
      <c r="AW153" s="98"/>
      <c r="AX153" s="98"/>
      <c r="AY153" s="98"/>
      <c r="AZ153" s="98"/>
      <c r="BA153" s="3"/>
      <c r="BB153" s="98"/>
      <c r="BC153" s="98"/>
      <c r="BD153" s="98"/>
      <c r="BE153" s="98"/>
      <c r="BF153" s="3"/>
      <c r="BG153" s="98"/>
      <c r="BH153" s="98"/>
      <c r="BI153" s="98"/>
      <c r="BJ153" s="98"/>
    </row>
    <row r="154" spans="2:62" ht="35.1" customHeight="1" x14ac:dyDescent="0.15">
      <c r="B154" s="65"/>
      <c r="C154" s="66"/>
      <c r="D154" s="84"/>
      <c r="E154" s="67"/>
      <c r="I154" s="91" t="str">
        <f>IF(J154="","",COUNT(J$3:J154))</f>
        <v/>
      </c>
      <c r="J154" s="92" t="str">
        <f t="shared" si="86"/>
        <v/>
      </c>
      <c r="K154" s="104" t="str">
        <f>IFERROR(IF(J154="",IF(COUNT(N$3:N$1048576)=COUNT(N$3:N154),IF(N154="","",INDEX(J$3:J154,MATCH(MAX(I$3:I154),I$3:I154,0),0)),INDEX(J$3:J154,MATCH(MAX(I$3:I154),I$3:I154,0),0)),J154),"")</f>
        <v/>
      </c>
      <c r="L154" s="102" t="str">
        <f>IF(M154="","",COUNT(M$3:M154))</f>
        <v/>
      </c>
      <c r="M154" s="91" t="str">
        <f t="shared" si="87"/>
        <v/>
      </c>
      <c r="N154" s="105" t="str">
        <f>IFERROR(IF(COUNTA($B154:$E154)=0,"",IF(M154="",INDEX(M$3:M154,MATCH(MAX(L$3:L154),L$3:L154,0),0),M154)),"")</f>
        <v/>
      </c>
      <c r="O154" s="91" t="str">
        <f>IF(P154="","",COUNT(P$3:P154))</f>
        <v/>
      </c>
      <c r="P154" s="109" t="str">
        <f t="shared" si="88"/>
        <v/>
      </c>
      <c r="Q154" s="105" t="str">
        <f>IFERROR(IF(N154="","",IF(P154="",IF(AND(C154="",D154="",E154&lt;&gt;""),INDEX(P$3:P154,MATCH(MAX(O$3:O154),O$3:O154,0),0),IF(AND(N154&lt;&gt;"",P154=""),0,"")),P154)),"")</f>
        <v/>
      </c>
      <c r="R154" s="111" t="str">
        <f t="shared" si="103"/>
        <v/>
      </c>
      <c r="S154" s="106" t="str">
        <f t="shared" si="89"/>
        <v/>
      </c>
      <c r="U154" s="36" t="str">
        <f t="shared" si="90"/>
        <v/>
      </c>
      <c r="V154" s="45" t="str">
        <f t="shared" si="104"/>
        <v/>
      </c>
      <c r="W154" s="42" t="str">
        <f>IF(V154="","",RANK(V154,V$3:V$1048576,1)+COUNTIF(V$3:V154,V154)-1)</f>
        <v/>
      </c>
      <c r="X154" s="1" t="str">
        <f t="shared" si="105"/>
        <v/>
      </c>
      <c r="Y154" s="35" t="str">
        <f t="shared" si="91"/>
        <v/>
      </c>
      <c r="Z154" s="40" t="str">
        <f t="shared" si="92"/>
        <v/>
      </c>
      <c r="AA154" s="45" t="str">
        <f t="shared" si="106"/>
        <v/>
      </c>
      <c r="AB154" s="42" t="str">
        <f>IF(AA154="","",RANK(AA154,AA$3:AA$1048576,1)+COUNTIF(AA$3:AA154,AA154)-1)</f>
        <v/>
      </c>
      <c r="AC154" s="1" t="str">
        <f t="shared" si="94"/>
        <v/>
      </c>
      <c r="AD154" s="35" t="str">
        <f t="shared" si="95"/>
        <v/>
      </c>
      <c r="AE154" s="40" t="str">
        <f t="shared" si="96"/>
        <v/>
      </c>
      <c r="AF154" s="45" t="str">
        <f t="shared" si="106"/>
        <v/>
      </c>
      <c r="AG154" s="42" t="str">
        <f>IF(AF154="","",RANK(AF154,AF$3:AF$1048576,1)+COUNTIF(AF$3:AF154,AF154)-1)</f>
        <v/>
      </c>
      <c r="AH154" s="1" t="str">
        <f t="shared" si="97"/>
        <v/>
      </c>
      <c r="AI154" s="35" t="str">
        <f t="shared" si="98"/>
        <v/>
      </c>
      <c r="AJ154" s="40" t="str">
        <f t="shared" si="99"/>
        <v/>
      </c>
      <c r="AK154" s="45" t="str">
        <f t="shared" si="106"/>
        <v/>
      </c>
      <c r="AL154" s="42" t="str">
        <f>IF(AK154="","",RANK(AK154,AK$3:AK$1048576,1)+COUNTIF(AK$3:AK154,AK154)-1)</f>
        <v/>
      </c>
      <c r="AM154" s="1" t="str">
        <f t="shared" si="100"/>
        <v/>
      </c>
      <c r="AN154" s="35" t="str">
        <f t="shared" si="101"/>
        <v/>
      </c>
      <c r="AO154" s="40" t="str">
        <f t="shared" si="102"/>
        <v/>
      </c>
      <c r="AQ154" s="3"/>
      <c r="AR154" s="98"/>
      <c r="AS154" s="98"/>
      <c r="AT154" s="98"/>
      <c r="AU154" s="98"/>
      <c r="AV154" s="3"/>
      <c r="AW154" s="98"/>
      <c r="AX154" s="98"/>
      <c r="AY154" s="98"/>
      <c r="AZ154" s="98"/>
      <c r="BA154" s="3"/>
      <c r="BB154" s="98"/>
      <c r="BC154" s="98"/>
      <c r="BD154" s="98"/>
      <c r="BE154" s="98"/>
      <c r="BF154" s="3"/>
      <c r="BG154" s="98"/>
      <c r="BH154" s="98"/>
      <c r="BI154" s="98"/>
      <c r="BJ154" s="98"/>
    </row>
    <row r="155" spans="2:62" ht="35.1" customHeight="1" x14ac:dyDescent="0.15">
      <c r="B155" s="65"/>
      <c r="C155" s="66"/>
      <c r="D155" s="84"/>
      <c r="E155" s="67"/>
      <c r="I155" s="91" t="str">
        <f>IF(J155="","",COUNT(J$3:J155))</f>
        <v/>
      </c>
      <c r="J155" s="92" t="str">
        <f t="shared" si="86"/>
        <v/>
      </c>
      <c r="K155" s="104" t="str">
        <f>IFERROR(IF(J155="",IF(COUNT(N$3:N$1048576)=COUNT(N$3:N155),IF(N155="","",INDEX(J$3:J155,MATCH(MAX(I$3:I155),I$3:I155,0),0)),INDEX(J$3:J155,MATCH(MAX(I$3:I155),I$3:I155,0),0)),J155),"")</f>
        <v/>
      </c>
      <c r="L155" s="102" t="str">
        <f>IF(M155="","",COUNT(M$3:M155))</f>
        <v/>
      </c>
      <c r="M155" s="91" t="str">
        <f t="shared" si="87"/>
        <v/>
      </c>
      <c r="N155" s="105" t="str">
        <f>IFERROR(IF(COUNTA($B155:$E155)=0,"",IF(M155="",INDEX(M$3:M155,MATCH(MAX(L$3:L155),L$3:L155,0),0),M155)),"")</f>
        <v/>
      </c>
      <c r="O155" s="91" t="str">
        <f>IF(P155="","",COUNT(P$3:P155))</f>
        <v/>
      </c>
      <c r="P155" s="109" t="str">
        <f t="shared" si="88"/>
        <v/>
      </c>
      <c r="Q155" s="105" t="str">
        <f>IFERROR(IF(N155="","",IF(P155="",IF(AND(C155="",D155="",E155&lt;&gt;""),INDEX(P$3:P155,MATCH(MAX(O$3:O155),O$3:O155,0),0),IF(AND(N155&lt;&gt;"",P155=""),0,"")),P155)),"")</f>
        <v/>
      </c>
      <c r="R155" s="111" t="str">
        <f t="shared" si="103"/>
        <v/>
      </c>
      <c r="S155" s="106" t="str">
        <f t="shared" si="89"/>
        <v/>
      </c>
      <c r="U155" s="36" t="str">
        <f t="shared" si="90"/>
        <v/>
      </c>
      <c r="V155" s="45" t="str">
        <f t="shared" si="104"/>
        <v/>
      </c>
      <c r="W155" s="42" t="str">
        <f>IF(V155="","",RANK(V155,V$3:V$1048576,1)+COUNTIF(V$3:V155,V155)-1)</f>
        <v/>
      </c>
      <c r="X155" s="1" t="str">
        <f t="shared" si="105"/>
        <v/>
      </c>
      <c r="Y155" s="35" t="str">
        <f t="shared" si="91"/>
        <v/>
      </c>
      <c r="Z155" s="40" t="str">
        <f t="shared" si="92"/>
        <v/>
      </c>
      <c r="AA155" s="45" t="str">
        <f t="shared" si="106"/>
        <v/>
      </c>
      <c r="AB155" s="42" t="str">
        <f>IF(AA155="","",RANK(AA155,AA$3:AA$1048576,1)+COUNTIF(AA$3:AA155,AA155)-1)</f>
        <v/>
      </c>
      <c r="AC155" s="1" t="str">
        <f t="shared" si="94"/>
        <v/>
      </c>
      <c r="AD155" s="35" t="str">
        <f t="shared" si="95"/>
        <v/>
      </c>
      <c r="AE155" s="40" t="str">
        <f t="shared" si="96"/>
        <v/>
      </c>
      <c r="AF155" s="45" t="str">
        <f t="shared" si="106"/>
        <v/>
      </c>
      <c r="AG155" s="42" t="str">
        <f>IF(AF155="","",RANK(AF155,AF$3:AF$1048576,1)+COUNTIF(AF$3:AF155,AF155)-1)</f>
        <v/>
      </c>
      <c r="AH155" s="1" t="str">
        <f t="shared" si="97"/>
        <v/>
      </c>
      <c r="AI155" s="35" t="str">
        <f t="shared" si="98"/>
        <v/>
      </c>
      <c r="AJ155" s="40" t="str">
        <f t="shared" si="99"/>
        <v/>
      </c>
      <c r="AK155" s="45" t="str">
        <f t="shared" si="106"/>
        <v/>
      </c>
      <c r="AL155" s="42" t="str">
        <f>IF(AK155="","",RANK(AK155,AK$3:AK$1048576,1)+COUNTIF(AK$3:AK155,AK155)-1)</f>
        <v/>
      </c>
      <c r="AM155" s="1" t="str">
        <f t="shared" si="100"/>
        <v/>
      </c>
      <c r="AN155" s="35" t="str">
        <f t="shared" si="101"/>
        <v/>
      </c>
      <c r="AO155" s="40" t="str">
        <f t="shared" si="102"/>
        <v/>
      </c>
      <c r="AQ155" s="3"/>
      <c r="AR155" s="98"/>
      <c r="AS155" s="98"/>
      <c r="AT155" s="98"/>
      <c r="AU155" s="98"/>
      <c r="AV155" s="3"/>
      <c r="AW155" s="98"/>
      <c r="AX155" s="98"/>
      <c r="AY155" s="98"/>
      <c r="AZ155" s="98"/>
      <c r="BA155" s="3"/>
      <c r="BB155" s="98"/>
      <c r="BC155" s="98"/>
      <c r="BD155" s="98"/>
      <c r="BE155" s="98"/>
      <c r="BF155" s="3"/>
      <c r="BG155" s="98"/>
      <c r="BH155" s="98"/>
      <c r="BI155" s="98"/>
      <c r="BJ155" s="98"/>
    </row>
    <row r="156" spans="2:62" ht="35.1" customHeight="1" x14ac:dyDescent="0.15">
      <c r="B156" s="65"/>
      <c r="C156" s="66"/>
      <c r="D156" s="84"/>
      <c r="E156" s="67"/>
      <c r="I156" s="91" t="str">
        <f>IF(J156="","",COUNT(J$3:J156))</f>
        <v/>
      </c>
      <c r="J156" s="92" t="str">
        <f t="shared" si="86"/>
        <v/>
      </c>
      <c r="K156" s="104" t="str">
        <f>IFERROR(IF(J156="",IF(COUNT(N$3:N$1048576)=COUNT(N$3:N156),IF(N156="","",INDEX(J$3:J156,MATCH(MAX(I$3:I156),I$3:I156,0),0)),INDEX(J$3:J156,MATCH(MAX(I$3:I156),I$3:I156,0),0)),J156),"")</f>
        <v/>
      </c>
      <c r="L156" s="102" t="str">
        <f>IF(M156="","",COUNT(M$3:M156))</f>
        <v/>
      </c>
      <c r="M156" s="91" t="str">
        <f t="shared" si="87"/>
        <v/>
      </c>
      <c r="N156" s="105" t="str">
        <f>IFERROR(IF(COUNTA($B156:$E156)=0,"",IF(M156="",INDEX(M$3:M156,MATCH(MAX(L$3:L156),L$3:L156,0),0),M156)),"")</f>
        <v/>
      </c>
      <c r="O156" s="91" t="str">
        <f>IF(P156="","",COUNT(P$3:P156))</f>
        <v/>
      </c>
      <c r="P156" s="109" t="str">
        <f t="shared" si="88"/>
        <v/>
      </c>
      <c r="Q156" s="105" t="str">
        <f>IFERROR(IF(N156="","",IF(P156="",IF(AND(C156="",D156="",E156&lt;&gt;""),INDEX(P$3:P156,MATCH(MAX(O$3:O156),O$3:O156,0),0),IF(AND(N156&lt;&gt;"",P156=""),0,"")),P156)),"")</f>
        <v/>
      </c>
      <c r="R156" s="111" t="str">
        <f t="shared" si="103"/>
        <v/>
      </c>
      <c r="S156" s="106" t="str">
        <f t="shared" si="89"/>
        <v/>
      </c>
      <c r="U156" s="36" t="str">
        <f t="shared" si="90"/>
        <v/>
      </c>
      <c r="V156" s="45" t="str">
        <f t="shared" si="104"/>
        <v/>
      </c>
      <c r="W156" s="42" t="str">
        <f>IF(V156="","",RANK(V156,V$3:V$1048576,1)+COUNTIF(V$3:V156,V156)-1)</f>
        <v/>
      </c>
      <c r="X156" s="1" t="str">
        <f t="shared" si="105"/>
        <v/>
      </c>
      <c r="Y156" s="35" t="str">
        <f t="shared" si="91"/>
        <v/>
      </c>
      <c r="Z156" s="40" t="str">
        <f t="shared" si="92"/>
        <v/>
      </c>
      <c r="AA156" s="45" t="str">
        <f t="shared" si="106"/>
        <v/>
      </c>
      <c r="AB156" s="42" t="str">
        <f>IF(AA156="","",RANK(AA156,AA$3:AA$1048576,1)+COUNTIF(AA$3:AA156,AA156)-1)</f>
        <v/>
      </c>
      <c r="AC156" s="1" t="str">
        <f t="shared" si="94"/>
        <v/>
      </c>
      <c r="AD156" s="35" t="str">
        <f t="shared" si="95"/>
        <v/>
      </c>
      <c r="AE156" s="40" t="str">
        <f t="shared" si="96"/>
        <v/>
      </c>
      <c r="AF156" s="45" t="str">
        <f t="shared" si="106"/>
        <v/>
      </c>
      <c r="AG156" s="42" t="str">
        <f>IF(AF156="","",RANK(AF156,AF$3:AF$1048576,1)+COUNTIF(AF$3:AF156,AF156)-1)</f>
        <v/>
      </c>
      <c r="AH156" s="1" t="str">
        <f t="shared" si="97"/>
        <v/>
      </c>
      <c r="AI156" s="35" t="str">
        <f t="shared" si="98"/>
        <v/>
      </c>
      <c r="AJ156" s="40" t="str">
        <f t="shared" si="99"/>
        <v/>
      </c>
      <c r="AK156" s="45" t="str">
        <f t="shared" si="106"/>
        <v/>
      </c>
      <c r="AL156" s="42" t="str">
        <f>IF(AK156="","",RANK(AK156,AK$3:AK$1048576,1)+COUNTIF(AK$3:AK156,AK156)-1)</f>
        <v/>
      </c>
      <c r="AM156" s="1" t="str">
        <f t="shared" si="100"/>
        <v/>
      </c>
      <c r="AN156" s="35" t="str">
        <f t="shared" si="101"/>
        <v/>
      </c>
      <c r="AO156" s="40" t="str">
        <f t="shared" si="102"/>
        <v/>
      </c>
      <c r="AQ156" s="3"/>
      <c r="AR156" s="98"/>
      <c r="AS156" s="98"/>
      <c r="AT156" s="98"/>
      <c r="AU156" s="98"/>
      <c r="AV156" s="3"/>
      <c r="AW156" s="98"/>
      <c r="AX156" s="98"/>
      <c r="AY156" s="98"/>
      <c r="AZ156" s="98"/>
      <c r="BA156" s="3"/>
      <c r="BB156" s="98"/>
      <c r="BC156" s="98"/>
      <c r="BD156" s="98"/>
      <c r="BE156" s="98"/>
      <c r="BF156" s="3"/>
      <c r="BG156" s="98"/>
      <c r="BH156" s="98"/>
      <c r="BI156" s="98"/>
      <c r="BJ156" s="98"/>
    </row>
    <row r="157" spans="2:62" ht="35.1" customHeight="1" x14ac:dyDescent="0.15">
      <c r="B157" s="65"/>
      <c r="C157" s="66"/>
      <c r="D157" s="84"/>
      <c r="E157" s="67"/>
      <c r="I157" s="91" t="str">
        <f>IF(J157="","",COUNT(J$3:J157))</f>
        <v/>
      </c>
      <c r="J157" s="92" t="str">
        <f t="shared" si="86"/>
        <v/>
      </c>
      <c r="K157" s="104" t="str">
        <f>IFERROR(IF(J157="",IF(COUNT(N$3:N$1048576)=COUNT(N$3:N157),IF(N157="","",INDEX(J$3:J157,MATCH(MAX(I$3:I157),I$3:I157,0),0)),INDEX(J$3:J157,MATCH(MAX(I$3:I157),I$3:I157,0),0)),J157),"")</f>
        <v/>
      </c>
      <c r="L157" s="102" t="str">
        <f>IF(M157="","",COUNT(M$3:M157))</f>
        <v/>
      </c>
      <c r="M157" s="91" t="str">
        <f t="shared" si="87"/>
        <v/>
      </c>
      <c r="N157" s="105" t="str">
        <f>IFERROR(IF(COUNTA($B157:$E157)=0,"",IF(M157="",INDEX(M$3:M157,MATCH(MAX(L$3:L157),L$3:L157,0),0),M157)),"")</f>
        <v/>
      </c>
      <c r="O157" s="91" t="str">
        <f>IF(P157="","",COUNT(P$3:P157))</f>
        <v/>
      </c>
      <c r="P157" s="109" t="str">
        <f t="shared" si="88"/>
        <v/>
      </c>
      <c r="Q157" s="105" t="str">
        <f>IFERROR(IF(N157="","",IF(P157="",IF(AND(C157="",D157="",E157&lt;&gt;""),INDEX(P$3:P157,MATCH(MAX(O$3:O157),O$3:O157,0),0),IF(AND(N157&lt;&gt;"",P157=""),0,"")),P157)),"")</f>
        <v/>
      </c>
      <c r="R157" s="111" t="str">
        <f t="shared" si="103"/>
        <v/>
      </c>
      <c r="S157" s="106" t="str">
        <f t="shared" si="89"/>
        <v/>
      </c>
      <c r="U157" s="36" t="str">
        <f t="shared" si="90"/>
        <v/>
      </c>
      <c r="V157" s="45" t="str">
        <f t="shared" si="104"/>
        <v/>
      </c>
      <c r="W157" s="42" t="str">
        <f>IF(V157="","",RANK(V157,V$3:V$1048576,1)+COUNTIF(V$3:V157,V157)-1)</f>
        <v/>
      </c>
      <c r="X157" s="1" t="str">
        <f t="shared" si="105"/>
        <v/>
      </c>
      <c r="Y157" s="35" t="str">
        <f t="shared" si="91"/>
        <v/>
      </c>
      <c r="Z157" s="40" t="str">
        <f t="shared" si="92"/>
        <v/>
      </c>
      <c r="AA157" s="45" t="str">
        <f t="shared" si="106"/>
        <v/>
      </c>
      <c r="AB157" s="42" t="str">
        <f>IF(AA157="","",RANK(AA157,AA$3:AA$1048576,1)+COUNTIF(AA$3:AA157,AA157)-1)</f>
        <v/>
      </c>
      <c r="AC157" s="1" t="str">
        <f t="shared" si="94"/>
        <v/>
      </c>
      <c r="AD157" s="35" t="str">
        <f t="shared" si="95"/>
        <v/>
      </c>
      <c r="AE157" s="40" t="str">
        <f t="shared" si="96"/>
        <v/>
      </c>
      <c r="AF157" s="45" t="str">
        <f t="shared" si="106"/>
        <v/>
      </c>
      <c r="AG157" s="42" t="str">
        <f>IF(AF157="","",RANK(AF157,AF$3:AF$1048576,1)+COUNTIF(AF$3:AF157,AF157)-1)</f>
        <v/>
      </c>
      <c r="AH157" s="1" t="str">
        <f t="shared" si="97"/>
        <v/>
      </c>
      <c r="AI157" s="35" t="str">
        <f t="shared" si="98"/>
        <v/>
      </c>
      <c r="AJ157" s="40" t="str">
        <f t="shared" si="99"/>
        <v/>
      </c>
      <c r="AK157" s="45" t="str">
        <f t="shared" si="106"/>
        <v/>
      </c>
      <c r="AL157" s="42" t="str">
        <f>IF(AK157="","",RANK(AK157,AK$3:AK$1048576,1)+COUNTIF(AK$3:AK157,AK157)-1)</f>
        <v/>
      </c>
      <c r="AM157" s="1" t="str">
        <f t="shared" si="100"/>
        <v/>
      </c>
      <c r="AN157" s="35" t="str">
        <f t="shared" si="101"/>
        <v/>
      </c>
      <c r="AO157" s="40" t="str">
        <f t="shared" si="102"/>
        <v/>
      </c>
      <c r="AQ157" s="3"/>
      <c r="AR157" s="98"/>
      <c r="AS157" s="98"/>
      <c r="AT157" s="98"/>
      <c r="AU157" s="98"/>
      <c r="AV157" s="3"/>
      <c r="AW157" s="98"/>
      <c r="AX157" s="98"/>
      <c r="AY157" s="98"/>
      <c r="AZ157" s="98"/>
      <c r="BA157" s="3"/>
      <c r="BB157" s="98"/>
      <c r="BC157" s="98"/>
      <c r="BD157" s="98"/>
      <c r="BE157" s="98"/>
      <c r="BF157" s="3"/>
      <c r="BG157" s="98"/>
      <c r="BH157" s="98"/>
      <c r="BI157" s="98"/>
      <c r="BJ157" s="98"/>
    </row>
    <row r="158" spans="2:62" ht="35.1" customHeight="1" x14ac:dyDescent="0.15">
      <c r="B158" s="65"/>
      <c r="C158" s="66"/>
      <c r="D158" s="84"/>
      <c r="E158" s="67"/>
      <c r="I158" s="91" t="str">
        <f>IF(J158="","",COUNT(J$3:J158))</f>
        <v/>
      </c>
      <c r="J158" s="92" t="str">
        <f t="shared" si="86"/>
        <v/>
      </c>
      <c r="K158" s="104" t="str">
        <f>IFERROR(IF(J158="",IF(COUNT(N$3:N$1048576)=COUNT(N$3:N158),IF(N158="","",INDEX(J$3:J158,MATCH(MAX(I$3:I158),I$3:I158,0),0)),INDEX(J$3:J158,MATCH(MAX(I$3:I158),I$3:I158,0),0)),J158),"")</f>
        <v/>
      </c>
      <c r="L158" s="102" t="str">
        <f>IF(M158="","",COUNT(M$3:M158))</f>
        <v/>
      </c>
      <c r="M158" s="91" t="str">
        <f t="shared" si="87"/>
        <v/>
      </c>
      <c r="N158" s="105" t="str">
        <f>IFERROR(IF(COUNTA($B158:$E158)=0,"",IF(M158="",INDEX(M$3:M158,MATCH(MAX(L$3:L158),L$3:L158,0),0),M158)),"")</f>
        <v/>
      </c>
      <c r="O158" s="91" t="str">
        <f>IF(P158="","",COUNT(P$3:P158))</f>
        <v/>
      </c>
      <c r="P158" s="109" t="str">
        <f t="shared" si="88"/>
        <v/>
      </c>
      <c r="Q158" s="105" t="str">
        <f>IFERROR(IF(N158="","",IF(P158="",IF(AND(C158="",D158="",E158&lt;&gt;""),INDEX(P$3:P158,MATCH(MAX(O$3:O158),O$3:O158,0),0),IF(AND(N158&lt;&gt;"",P158=""),0,"")),P158)),"")</f>
        <v/>
      </c>
      <c r="R158" s="111" t="str">
        <f t="shared" si="103"/>
        <v/>
      </c>
      <c r="S158" s="106" t="str">
        <f t="shared" si="89"/>
        <v/>
      </c>
      <c r="U158" s="36" t="str">
        <f t="shared" si="90"/>
        <v/>
      </c>
      <c r="V158" s="45" t="str">
        <f t="shared" si="104"/>
        <v/>
      </c>
      <c r="W158" s="42" t="str">
        <f>IF(V158="","",RANK(V158,V$3:V$1048576,1)+COUNTIF(V$3:V158,V158)-1)</f>
        <v/>
      </c>
      <c r="X158" s="1" t="str">
        <f t="shared" si="105"/>
        <v/>
      </c>
      <c r="Y158" s="35" t="str">
        <f t="shared" si="91"/>
        <v/>
      </c>
      <c r="Z158" s="40" t="str">
        <f t="shared" si="92"/>
        <v/>
      </c>
      <c r="AA158" s="45" t="str">
        <f t="shared" si="106"/>
        <v/>
      </c>
      <c r="AB158" s="42" t="str">
        <f>IF(AA158="","",RANK(AA158,AA$3:AA$1048576,1)+COUNTIF(AA$3:AA158,AA158)-1)</f>
        <v/>
      </c>
      <c r="AC158" s="1" t="str">
        <f t="shared" si="94"/>
        <v/>
      </c>
      <c r="AD158" s="35" t="str">
        <f t="shared" si="95"/>
        <v/>
      </c>
      <c r="AE158" s="40" t="str">
        <f t="shared" si="96"/>
        <v/>
      </c>
      <c r="AF158" s="45" t="str">
        <f t="shared" si="106"/>
        <v/>
      </c>
      <c r="AG158" s="42" t="str">
        <f>IF(AF158="","",RANK(AF158,AF$3:AF$1048576,1)+COUNTIF(AF$3:AF158,AF158)-1)</f>
        <v/>
      </c>
      <c r="AH158" s="1" t="str">
        <f t="shared" si="97"/>
        <v/>
      </c>
      <c r="AI158" s="35" t="str">
        <f t="shared" si="98"/>
        <v/>
      </c>
      <c r="AJ158" s="40" t="str">
        <f t="shared" si="99"/>
        <v/>
      </c>
      <c r="AK158" s="45" t="str">
        <f t="shared" si="106"/>
        <v/>
      </c>
      <c r="AL158" s="42" t="str">
        <f>IF(AK158="","",RANK(AK158,AK$3:AK$1048576,1)+COUNTIF(AK$3:AK158,AK158)-1)</f>
        <v/>
      </c>
      <c r="AM158" s="1" t="str">
        <f t="shared" si="100"/>
        <v/>
      </c>
      <c r="AN158" s="35" t="str">
        <f t="shared" si="101"/>
        <v/>
      </c>
      <c r="AO158" s="40" t="str">
        <f t="shared" si="102"/>
        <v/>
      </c>
      <c r="AQ158" s="3"/>
      <c r="AR158" s="98"/>
      <c r="AS158" s="98"/>
      <c r="AT158" s="98"/>
      <c r="AU158" s="98"/>
      <c r="AV158" s="3"/>
      <c r="AW158" s="98"/>
      <c r="AX158" s="98"/>
      <c r="AY158" s="98"/>
      <c r="AZ158" s="98"/>
      <c r="BA158" s="3"/>
      <c r="BB158" s="98"/>
      <c r="BC158" s="98"/>
      <c r="BD158" s="98"/>
      <c r="BE158" s="98"/>
      <c r="BF158" s="3"/>
      <c r="BG158" s="98"/>
      <c r="BH158" s="98"/>
      <c r="BI158" s="98"/>
      <c r="BJ158" s="98"/>
    </row>
    <row r="159" spans="2:62" ht="35.1" customHeight="1" x14ac:dyDescent="0.15">
      <c r="B159" s="65"/>
      <c r="C159" s="66"/>
      <c r="D159" s="84"/>
      <c r="E159" s="67"/>
      <c r="I159" s="91" t="str">
        <f>IF(J159="","",COUNT(J$3:J159))</f>
        <v/>
      </c>
      <c r="J159" s="92" t="str">
        <f t="shared" si="86"/>
        <v/>
      </c>
      <c r="K159" s="104" t="str">
        <f>IFERROR(IF(J159="",IF(COUNT(N$3:N$1048576)=COUNT(N$3:N159),IF(N159="","",INDEX(J$3:J159,MATCH(MAX(I$3:I159),I$3:I159,0),0)),INDEX(J$3:J159,MATCH(MAX(I$3:I159),I$3:I159,0),0)),J159),"")</f>
        <v/>
      </c>
      <c r="L159" s="102" t="str">
        <f>IF(M159="","",COUNT(M$3:M159))</f>
        <v/>
      </c>
      <c r="M159" s="91" t="str">
        <f t="shared" si="87"/>
        <v/>
      </c>
      <c r="N159" s="105" t="str">
        <f>IFERROR(IF(COUNTA($B159:$E159)=0,"",IF(M159="",INDEX(M$3:M159,MATCH(MAX(L$3:L159),L$3:L159,0),0),M159)),"")</f>
        <v/>
      </c>
      <c r="O159" s="91" t="str">
        <f>IF(P159="","",COUNT(P$3:P159))</f>
        <v/>
      </c>
      <c r="P159" s="109" t="str">
        <f t="shared" si="88"/>
        <v/>
      </c>
      <c r="Q159" s="105" t="str">
        <f>IFERROR(IF(N159="","",IF(P159="",IF(AND(C159="",D159="",E159&lt;&gt;""),INDEX(P$3:P159,MATCH(MAX(O$3:O159),O$3:O159,0),0),IF(AND(N159&lt;&gt;"",P159=""),0,"")),P159)),"")</f>
        <v/>
      </c>
      <c r="R159" s="111" t="str">
        <f t="shared" si="103"/>
        <v/>
      </c>
      <c r="S159" s="106" t="str">
        <f t="shared" si="89"/>
        <v/>
      </c>
      <c r="U159" s="36" t="str">
        <f t="shared" si="90"/>
        <v/>
      </c>
      <c r="V159" s="45" t="str">
        <f t="shared" si="104"/>
        <v/>
      </c>
      <c r="W159" s="42" t="str">
        <f>IF(V159="","",RANK(V159,V$3:V$1048576,1)+COUNTIF(V$3:V159,V159)-1)</f>
        <v/>
      </c>
      <c r="X159" s="1" t="str">
        <f t="shared" si="105"/>
        <v/>
      </c>
      <c r="Y159" s="35" t="str">
        <f t="shared" si="91"/>
        <v/>
      </c>
      <c r="Z159" s="40" t="str">
        <f t="shared" si="92"/>
        <v/>
      </c>
      <c r="AA159" s="45" t="str">
        <f t="shared" si="106"/>
        <v/>
      </c>
      <c r="AB159" s="42" t="str">
        <f>IF(AA159="","",RANK(AA159,AA$3:AA$1048576,1)+COUNTIF(AA$3:AA159,AA159)-1)</f>
        <v/>
      </c>
      <c r="AC159" s="1" t="str">
        <f t="shared" si="94"/>
        <v/>
      </c>
      <c r="AD159" s="35" t="str">
        <f t="shared" si="95"/>
        <v/>
      </c>
      <c r="AE159" s="40" t="str">
        <f t="shared" si="96"/>
        <v/>
      </c>
      <c r="AF159" s="45" t="str">
        <f t="shared" si="106"/>
        <v/>
      </c>
      <c r="AG159" s="42" t="str">
        <f>IF(AF159="","",RANK(AF159,AF$3:AF$1048576,1)+COUNTIF(AF$3:AF159,AF159)-1)</f>
        <v/>
      </c>
      <c r="AH159" s="1" t="str">
        <f t="shared" si="97"/>
        <v/>
      </c>
      <c r="AI159" s="35" t="str">
        <f t="shared" si="98"/>
        <v/>
      </c>
      <c r="AJ159" s="40" t="str">
        <f t="shared" si="99"/>
        <v/>
      </c>
      <c r="AK159" s="45" t="str">
        <f t="shared" si="106"/>
        <v/>
      </c>
      <c r="AL159" s="42" t="str">
        <f>IF(AK159="","",RANK(AK159,AK$3:AK$1048576,1)+COUNTIF(AK$3:AK159,AK159)-1)</f>
        <v/>
      </c>
      <c r="AM159" s="1" t="str">
        <f t="shared" si="100"/>
        <v/>
      </c>
      <c r="AN159" s="35" t="str">
        <f t="shared" si="101"/>
        <v/>
      </c>
      <c r="AO159" s="40" t="str">
        <f t="shared" si="102"/>
        <v/>
      </c>
      <c r="AQ159" s="3"/>
      <c r="AR159" s="98"/>
      <c r="AS159" s="98"/>
      <c r="AT159" s="98"/>
      <c r="AU159" s="98"/>
      <c r="AV159" s="3"/>
      <c r="AW159" s="98"/>
      <c r="AX159" s="98"/>
      <c r="AY159" s="98"/>
      <c r="AZ159" s="98"/>
      <c r="BA159" s="3"/>
      <c r="BB159" s="98"/>
      <c r="BC159" s="98"/>
      <c r="BD159" s="98"/>
      <c r="BE159" s="98"/>
      <c r="BF159" s="3"/>
      <c r="BG159" s="98"/>
      <c r="BH159" s="98"/>
      <c r="BI159" s="98"/>
      <c r="BJ159" s="98"/>
    </row>
    <row r="160" spans="2:62" ht="35.1" customHeight="1" x14ac:dyDescent="0.15">
      <c r="B160" s="65"/>
      <c r="C160" s="66"/>
      <c r="D160" s="84"/>
      <c r="E160" s="67"/>
      <c r="I160" s="91" t="str">
        <f>IF(J160="","",COUNT(J$3:J160))</f>
        <v/>
      </c>
      <c r="J160" s="92" t="str">
        <f t="shared" si="86"/>
        <v/>
      </c>
      <c r="K160" s="104" t="str">
        <f>IFERROR(IF(J160="",IF(COUNT(N$3:N$1048576)=COUNT(N$3:N160),IF(N160="","",INDEX(J$3:J160,MATCH(MAX(I$3:I160),I$3:I160,0),0)),INDEX(J$3:J160,MATCH(MAX(I$3:I160),I$3:I160,0),0)),J160),"")</f>
        <v/>
      </c>
      <c r="L160" s="102" t="str">
        <f>IF(M160="","",COUNT(M$3:M160))</f>
        <v/>
      </c>
      <c r="M160" s="91" t="str">
        <f t="shared" si="87"/>
        <v/>
      </c>
      <c r="N160" s="105" t="str">
        <f>IFERROR(IF(COUNTA($B160:$E160)=0,"",IF(M160="",INDEX(M$3:M160,MATCH(MAX(L$3:L160),L$3:L160,0),0),M160)),"")</f>
        <v/>
      </c>
      <c r="O160" s="91" t="str">
        <f>IF(P160="","",COUNT(P$3:P160))</f>
        <v/>
      </c>
      <c r="P160" s="109" t="str">
        <f t="shared" si="88"/>
        <v/>
      </c>
      <c r="Q160" s="105" t="str">
        <f>IFERROR(IF(N160="","",IF(P160="",IF(AND(C160="",D160="",E160&lt;&gt;""),INDEX(P$3:P160,MATCH(MAX(O$3:O160),O$3:O160,0),0),IF(AND(N160&lt;&gt;"",P160=""),0,"")),P160)),"")</f>
        <v/>
      </c>
      <c r="R160" s="111" t="str">
        <f t="shared" si="103"/>
        <v/>
      </c>
      <c r="S160" s="106" t="str">
        <f t="shared" si="89"/>
        <v/>
      </c>
      <c r="U160" s="36" t="str">
        <f t="shared" si="90"/>
        <v/>
      </c>
      <c r="V160" s="45" t="str">
        <f t="shared" si="104"/>
        <v/>
      </c>
      <c r="W160" s="42" t="str">
        <f>IF(V160="","",RANK(V160,V$3:V$1048576,1)+COUNTIF(V$3:V160,V160)-1)</f>
        <v/>
      </c>
      <c r="X160" s="1" t="str">
        <f t="shared" si="105"/>
        <v/>
      </c>
      <c r="Y160" s="35" t="str">
        <f t="shared" si="91"/>
        <v/>
      </c>
      <c r="Z160" s="40" t="str">
        <f t="shared" si="92"/>
        <v/>
      </c>
      <c r="AA160" s="45" t="str">
        <f t="shared" si="106"/>
        <v/>
      </c>
      <c r="AB160" s="42" t="str">
        <f>IF(AA160="","",RANK(AA160,AA$3:AA$1048576,1)+COUNTIF(AA$3:AA160,AA160)-1)</f>
        <v/>
      </c>
      <c r="AC160" s="1" t="str">
        <f t="shared" si="94"/>
        <v/>
      </c>
      <c r="AD160" s="35" t="str">
        <f t="shared" si="95"/>
        <v/>
      </c>
      <c r="AE160" s="40" t="str">
        <f t="shared" si="96"/>
        <v/>
      </c>
      <c r="AF160" s="45" t="str">
        <f t="shared" si="106"/>
        <v/>
      </c>
      <c r="AG160" s="42" t="str">
        <f>IF(AF160="","",RANK(AF160,AF$3:AF$1048576,1)+COUNTIF(AF$3:AF160,AF160)-1)</f>
        <v/>
      </c>
      <c r="AH160" s="1" t="str">
        <f t="shared" si="97"/>
        <v/>
      </c>
      <c r="AI160" s="35" t="str">
        <f t="shared" si="98"/>
        <v/>
      </c>
      <c r="AJ160" s="40" t="str">
        <f t="shared" si="99"/>
        <v/>
      </c>
      <c r="AK160" s="45" t="str">
        <f t="shared" si="106"/>
        <v/>
      </c>
      <c r="AL160" s="42" t="str">
        <f>IF(AK160="","",RANK(AK160,AK$3:AK$1048576,1)+COUNTIF(AK$3:AK160,AK160)-1)</f>
        <v/>
      </c>
      <c r="AM160" s="1" t="str">
        <f t="shared" si="100"/>
        <v/>
      </c>
      <c r="AN160" s="35" t="str">
        <f t="shared" si="101"/>
        <v/>
      </c>
      <c r="AO160" s="40" t="str">
        <f t="shared" si="102"/>
        <v/>
      </c>
      <c r="AQ160" s="3"/>
      <c r="AR160" s="98"/>
      <c r="AS160" s="98"/>
      <c r="AT160" s="98"/>
      <c r="AU160" s="98"/>
      <c r="AV160" s="3"/>
      <c r="AW160" s="98"/>
      <c r="AX160" s="98"/>
      <c r="AY160" s="98"/>
      <c r="AZ160" s="98"/>
      <c r="BA160" s="3"/>
      <c r="BB160" s="98"/>
      <c r="BC160" s="98"/>
      <c r="BD160" s="98"/>
      <c r="BE160" s="98"/>
      <c r="BF160" s="3"/>
      <c r="BG160" s="98"/>
      <c r="BH160" s="98"/>
      <c r="BI160" s="98"/>
      <c r="BJ160" s="98"/>
    </row>
    <row r="161" spans="2:62" ht="35.1" customHeight="1" x14ac:dyDescent="0.15">
      <c r="B161" s="65"/>
      <c r="C161" s="66"/>
      <c r="D161" s="84"/>
      <c r="E161" s="67"/>
      <c r="I161" s="91" t="str">
        <f>IF(J161="","",COUNT(J$3:J161))</f>
        <v/>
      </c>
      <c r="J161" s="92" t="str">
        <f t="shared" si="86"/>
        <v/>
      </c>
      <c r="K161" s="104" t="str">
        <f>IFERROR(IF(J161="",IF(COUNT(N$3:N$1048576)=COUNT(N$3:N161),IF(N161="","",INDEX(J$3:J161,MATCH(MAX(I$3:I161),I$3:I161,0),0)),INDEX(J$3:J161,MATCH(MAX(I$3:I161),I$3:I161,0),0)),J161),"")</f>
        <v/>
      </c>
      <c r="L161" s="102" t="str">
        <f>IF(M161="","",COUNT(M$3:M161))</f>
        <v/>
      </c>
      <c r="M161" s="91" t="str">
        <f t="shared" si="87"/>
        <v/>
      </c>
      <c r="N161" s="105" t="str">
        <f>IFERROR(IF(COUNTA($B161:$E161)=0,"",IF(M161="",INDEX(M$3:M161,MATCH(MAX(L$3:L161),L$3:L161,0),0),M161)),"")</f>
        <v/>
      </c>
      <c r="O161" s="91" t="str">
        <f>IF(P161="","",COUNT(P$3:P161))</f>
        <v/>
      </c>
      <c r="P161" s="109" t="str">
        <f t="shared" si="88"/>
        <v/>
      </c>
      <c r="Q161" s="105" t="str">
        <f>IFERROR(IF(N161="","",IF(P161="",IF(AND(C161="",D161="",E161&lt;&gt;""),INDEX(P$3:P161,MATCH(MAX(O$3:O161),O$3:O161,0),0),IF(AND(N161&lt;&gt;"",P161=""),0,"")),P161)),"")</f>
        <v/>
      </c>
      <c r="R161" s="111" t="str">
        <f t="shared" si="103"/>
        <v/>
      </c>
      <c r="S161" s="106" t="str">
        <f t="shared" si="89"/>
        <v/>
      </c>
      <c r="U161" s="36" t="str">
        <f t="shared" si="90"/>
        <v/>
      </c>
      <c r="V161" s="45" t="str">
        <f t="shared" si="104"/>
        <v/>
      </c>
      <c r="W161" s="42" t="str">
        <f>IF(V161="","",RANK(V161,V$3:V$1048576,1)+COUNTIF(V$3:V161,V161)-1)</f>
        <v/>
      </c>
      <c r="X161" s="1" t="str">
        <f t="shared" si="105"/>
        <v/>
      </c>
      <c r="Y161" s="35" t="str">
        <f t="shared" si="91"/>
        <v/>
      </c>
      <c r="Z161" s="40" t="str">
        <f t="shared" si="92"/>
        <v/>
      </c>
      <c r="AA161" s="45" t="str">
        <f t="shared" si="106"/>
        <v/>
      </c>
      <c r="AB161" s="42" t="str">
        <f>IF(AA161="","",RANK(AA161,AA$3:AA$1048576,1)+COUNTIF(AA$3:AA161,AA161)-1)</f>
        <v/>
      </c>
      <c r="AC161" s="1" t="str">
        <f t="shared" si="94"/>
        <v/>
      </c>
      <c r="AD161" s="35" t="str">
        <f t="shared" si="95"/>
        <v/>
      </c>
      <c r="AE161" s="40" t="str">
        <f t="shared" si="96"/>
        <v/>
      </c>
      <c r="AF161" s="45" t="str">
        <f t="shared" si="106"/>
        <v/>
      </c>
      <c r="AG161" s="42" t="str">
        <f>IF(AF161="","",RANK(AF161,AF$3:AF$1048576,1)+COUNTIF(AF$3:AF161,AF161)-1)</f>
        <v/>
      </c>
      <c r="AH161" s="1" t="str">
        <f t="shared" si="97"/>
        <v/>
      </c>
      <c r="AI161" s="35" t="str">
        <f t="shared" si="98"/>
        <v/>
      </c>
      <c r="AJ161" s="40" t="str">
        <f t="shared" si="99"/>
        <v/>
      </c>
      <c r="AK161" s="45" t="str">
        <f t="shared" si="106"/>
        <v/>
      </c>
      <c r="AL161" s="42" t="str">
        <f>IF(AK161="","",RANK(AK161,AK$3:AK$1048576,1)+COUNTIF(AK$3:AK161,AK161)-1)</f>
        <v/>
      </c>
      <c r="AM161" s="1" t="str">
        <f t="shared" si="100"/>
        <v/>
      </c>
      <c r="AN161" s="35" t="str">
        <f t="shared" si="101"/>
        <v/>
      </c>
      <c r="AO161" s="40" t="str">
        <f t="shared" si="102"/>
        <v/>
      </c>
      <c r="AQ161" s="3"/>
      <c r="AR161" s="98"/>
      <c r="AS161" s="98"/>
      <c r="AT161" s="98"/>
      <c r="AU161" s="98"/>
      <c r="AV161" s="3"/>
      <c r="AW161" s="98"/>
      <c r="AX161" s="98"/>
      <c r="AY161" s="98"/>
      <c r="AZ161" s="98"/>
      <c r="BA161" s="3"/>
      <c r="BB161" s="98"/>
      <c r="BC161" s="98"/>
      <c r="BD161" s="98"/>
      <c r="BE161" s="98"/>
      <c r="BF161" s="3"/>
      <c r="BG161" s="98"/>
      <c r="BH161" s="98"/>
      <c r="BI161" s="98"/>
      <c r="BJ161" s="98"/>
    </row>
    <row r="162" spans="2:62" ht="35.1" customHeight="1" x14ac:dyDescent="0.15">
      <c r="B162" s="65"/>
      <c r="C162" s="66"/>
      <c r="D162" s="84"/>
      <c r="E162" s="67"/>
      <c r="I162" s="91" t="str">
        <f>IF(J162="","",COUNT(J$3:J162))</f>
        <v/>
      </c>
      <c r="J162" s="92" t="str">
        <f t="shared" si="86"/>
        <v/>
      </c>
      <c r="K162" s="104" t="str">
        <f>IFERROR(IF(J162="",IF(COUNT(N$3:N$1048576)=COUNT(N$3:N162),IF(N162="","",INDEX(J$3:J162,MATCH(MAX(I$3:I162),I$3:I162,0),0)),INDEX(J$3:J162,MATCH(MAX(I$3:I162),I$3:I162,0),0)),J162),"")</f>
        <v/>
      </c>
      <c r="L162" s="102" t="str">
        <f>IF(M162="","",COUNT(M$3:M162))</f>
        <v/>
      </c>
      <c r="M162" s="91" t="str">
        <f t="shared" si="87"/>
        <v/>
      </c>
      <c r="N162" s="105" t="str">
        <f>IFERROR(IF(COUNTA($B162:$E162)=0,"",IF(M162="",INDEX(M$3:M162,MATCH(MAX(L$3:L162),L$3:L162,0),0),M162)),"")</f>
        <v/>
      </c>
      <c r="O162" s="91" t="str">
        <f>IF(P162="","",COUNT(P$3:P162))</f>
        <v/>
      </c>
      <c r="P162" s="109" t="str">
        <f t="shared" si="88"/>
        <v/>
      </c>
      <c r="Q162" s="105" t="str">
        <f>IFERROR(IF(N162="","",IF(P162="",IF(AND(C162="",D162="",E162&lt;&gt;""),INDEX(P$3:P162,MATCH(MAX(O$3:O162),O$3:O162,0),0),IF(AND(N162&lt;&gt;"",P162=""),0,"")),P162)),"")</f>
        <v/>
      </c>
      <c r="R162" s="111" t="str">
        <f t="shared" si="103"/>
        <v/>
      </c>
      <c r="S162" s="106" t="str">
        <f t="shared" si="89"/>
        <v/>
      </c>
      <c r="U162" s="36" t="str">
        <f t="shared" si="90"/>
        <v/>
      </c>
      <c r="V162" s="45" t="str">
        <f t="shared" si="104"/>
        <v/>
      </c>
      <c r="W162" s="42" t="str">
        <f>IF(V162="","",RANK(V162,V$3:V$1048576,1)+COUNTIF(V$3:V162,V162)-1)</f>
        <v/>
      </c>
      <c r="X162" s="1" t="str">
        <f t="shared" si="105"/>
        <v/>
      </c>
      <c r="Y162" s="35" t="str">
        <f t="shared" si="91"/>
        <v/>
      </c>
      <c r="Z162" s="40" t="str">
        <f t="shared" si="92"/>
        <v/>
      </c>
      <c r="AA162" s="45" t="str">
        <f t="shared" si="106"/>
        <v/>
      </c>
      <c r="AB162" s="42" t="str">
        <f>IF(AA162="","",RANK(AA162,AA$3:AA$1048576,1)+COUNTIF(AA$3:AA162,AA162)-1)</f>
        <v/>
      </c>
      <c r="AC162" s="1" t="str">
        <f t="shared" si="94"/>
        <v/>
      </c>
      <c r="AD162" s="35" t="str">
        <f t="shared" si="95"/>
        <v/>
      </c>
      <c r="AE162" s="40" t="str">
        <f t="shared" si="96"/>
        <v/>
      </c>
      <c r="AF162" s="45" t="str">
        <f t="shared" si="106"/>
        <v/>
      </c>
      <c r="AG162" s="42" t="str">
        <f>IF(AF162="","",RANK(AF162,AF$3:AF$1048576,1)+COUNTIF(AF$3:AF162,AF162)-1)</f>
        <v/>
      </c>
      <c r="AH162" s="1" t="str">
        <f t="shared" si="97"/>
        <v/>
      </c>
      <c r="AI162" s="35" t="str">
        <f t="shared" si="98"/>
        <v/>
      </c>
      <c r="AJ162" s="40" t="str">
        <f t="shared" si="99"/>
        <v/>
      </c>
      <c r="AK162" s="45" t="str">
        <f t="shared" si="106"/>
        <v/>
      </c>
      <c r="AL162" s="42" t="str">
        <f>IF(AK162="","",RANK(AK162,AK$3:AK$1048576,1)+COUNTIF(AK$3:AK162,AK162)-1)</f>
        <v/>
      </c>
      <c r="AM162" s="1" t="str">
        <f t="shared" si="100"/>
        <v/>
      </c>
      <c r="AN162" s="35" t="str">
        <f t="shared" si="101"/>
        <v/>
      </c>
      <c r="AO162" s="40" t="str">
        <f t="shared" si="102"/>
        <v/>
      </c>
      <c r="AQ162" s="3"/>
      <c r="AR162" s="98"/>
      <c r="AS162" s="98"/>
      <c r="AT162" s="98"/>
      <c r="AU162" s="98"/>
      <c r="AV162" s="3"/>
      <c r="AW162" s="98"/>
      <c r="AX162" s="98"/>
      <c r="AY162" s="98"/>
      <c r="AZ162" s="98"/>
      <c r="BA162" s="3"/>
      <c r="BB162" s="98"/>
      <c r="BC162" s="98"/>
      <c r="BD162" s="98"/>
      <c r="BE162" s="98"/>
      <c r="BF162" s="3"/>
      <c r="BG162" s="98"/>
      <c r="BH162" s="98"/>
      <c r="BI162" s="98"/>
      <c r="BJ162" s="98"/>
    </row>
    <row r="163" spans="2:62" ht="35.1" customHeight="1" x14ac:dyDescent="0.15">
      <c r="B163" s="65"/>
      <c r="C163" s="66"/>
      <c r="D163" s="84"/>
      <c r="E163" s="67"/>
      <c r="I163" s="91" t="str">
        <f>IF(J163="","",COUNT(J$3:J163))</f>
        <v/>
      </c>
      <c r="J163" s="92" t="str">
        <f t="shared" si="86"/>
        <v/>
      </c>
      <c r="K163" s="104" t="str">
        <f>IFERROR(IF(J163="",IF(COUNT(N$3:N$1048576)=COUNT(N$3:N163),IF(N163="","",INDEX(J$3:J163,MATCH(MAX(I$3:I163),I$3:I163,0),0)),INDEX(J$3:J163,MATCH(MAX(I$3:I163),I$3:I163,0),0)),J163),"")</f>
        <v/>
      </c>
      <c r="L163" s="102" t="str">
        <f>IF(M163="","",COUNT(M$3:M163))</f>
        <v/>
      </c>
      <c r="M163" s="91" t="str">
        <f t="shared" si="87"/>
        <v/>
      </c>
      <c r="N163" s="105" t="str">
        <f>IFERROR(IF(COUNTA($B163:$E163)=0,"",IF(M163="",INDEX(M$3:M163,MATCH(MAX(L$3:L163),L$3:L163,0),0),M163)),"")</f>
        <v/>
      </c>
      <c r="O163" s="91" t="str">
        <f>IF(P163="","",COUNT(P$3:P163))</f>
        <v/>
      </c>
      <c r="P163" s="109" t="str">
        <f t="shared" si="88"/>
        <v/>
      </c>
      <c r="Q163" s="105" t="str">
        <f>IFERROR(IF(N163="","",IF(P163="",IF(AND(C163="",D163="",E163&lt;&gt;""),INDEX(P$3:P163,MATCH(MAX(O$3:O163),O$3:O163,0),0),IF(AND(N163&lt;&gt;"",P163=""),0,"")),P163)),"")</f>
        <v/>
      </c>
      <c r="R163" s="111" t="str">
        <f t="shared" si="103"/>
        <v/>
      </c>
      <c r="S163" s="106" t="str">
        <f t="shared" si="89"/>
        <v/>
      </c>
      <c r="U163" s="36" t="str">
        <f t="shared" si="90"/>
        <v/>
      </c>
      <c r="V163" s="45" t="str">
        <f t="shared" si="104"/>
        <v/>
      </c>
      <c r="W163" s="42" t="str">
        <f>IF(V163="","",RANK(V163,V$3:V$1048576,1)+COUNTIF(V$3:V163,V163)-1)</f>
        <v/>
      </c>
      <c r="X163" s="1" t="str">
        <f t="shared" si="105"/>
        <v/>
      </c>
      <c r="Y163" s="35" t="str">
        <f t="shared" si="91"/>
        <v/>
      </c>
      <c r="Z163" s="40" t="str">
        <f t="shared" si="92"/>
        <v/>
      </c>
      <c r="AA163" s="45" t="str">
        <f t="shared" ref="AA163:AK178" si="107">IF(OR($U163="",$U163&lt;&gt;AA$2),"",$R163)</f>
        <v/>
      </c>
      <c r="AB163" s="42" t="str">
        <f>IF(AA163="","",RANK(AA163,AA$3:AA$1048576,1)+COUNTIF(AA$3:AA163,AA163)-1)</f>
        <v/>
      </c>
      <c r="AC163" s="1" t="str">
        <f t="shared" si="94"/>
        <v/>
      </c>
      <c r="AD163" s="35" t="str">
        <f t="shared" si="95"/>
        <v/>
      </c>
      <c r="AE163" s="40" t="str">
        <f t="shared" si="96"/>
        <v/>
      </c>
      <c r="AF163" s="45" t="str">
        <f t="shared" si="107"/>
        <v/>
      </c>
      <c r="AG163" s="42" t="str">
        <f>IF(AF163="","",RANK(AF163,AF$3:AF$1048576,1)+COUNTIF(AF$3:AF163,AF163)-1)</f>
        <v/>
      </c>
      <c r="AH163" s="1" t="str">
        <f t="shared" si="97"/>
        <v/>
      </c>
      <c r="AI163" s="35" t="str">
        <f t="shared" si="98"/>
        <v/>
      </c>
      <c r="AJ163" s="40" t="str">
        <f t="shared" si="99"/>
        <v/>
      </c>
      <c r="AK163" s="45" t="str">
        <f t="shared" si="107"/>
        <v/>
      </c>
      <c r="AL163" s="42" t="str">
        <f>IF(AK163="","",RANK(AK163,AK$3:AK$1048576,1)+COUNTIF(AK$3:AK163,AK163)-1)</f>
        <v/>
      </c>
      <c r="AM163" s="1" t="str">
        <f t="shared" si="100"/>
        <v/>
      </c>
      <c r="AN163" s="35" t="str">
        <f t="shared" si="101"/>
        <v/>
      </c>
      <c r="AO163" s="40" t="str">
        <f t="shared" si="102"/>
        <v/>
      </c>
      <c r="AQ163" s="3"/>
      <c r="AR163" s="98"/>
      <c r="AS163" s="98"/>
      <c r="AT163" s="98"/>
      <c r="AU163" s="98"/>
      <c r="AV163" s="3"/>
      <c r="AW163" s="98"/>
      <c r="AX163" s="98"/>
      <c r="AY163" s="98"/>
      <c r="AZ163" s="98"/>
      <c r="BA163" s="3"/>
      <c r="BB163" s="98"/>
      <c r="BC163" s="98"/>
      <c r="BD163" s="98"/>
      <c r="BE163" s="98"/>
      <c r="BF163" s="3"/>
      <c r="BG163" s="98"/>
      <c r="BH163" s="98"/>
      <c r="BI163" s="98"/>
      <c r="BJ163" s="98"/>
    </row>
    <row r="164" spans="2:62" ht="35.1" customHeight="1" x14ac:dyDescent="0.15">
      <c r="B164" s="65"/>
      <c r="C164" s="66"/>
      <c r="D164" s="84"/>
      <c r="E164" s="67"/>
      <c r="I164" s="91" t="str">
        <f>IF(J164="","",COUNT(J$3:J164))</f>
        <v/>
      </c>
      <c r="J164" s="92" t="str">
        <f t="shared" si="86"/>
        <v/>
      </c>
      <c r="K164" s="104" t="str">
        <f>IFERROR(IF(J164="",IF(COUNT(N$3:N$1048576)=COUNT(N$3:N164),IF(N164="","",INDEX(J$3:J164,MATCH(MAX(I$3:I164),I$3:I164,0),0)),INDEX(J$3:J164,MATCH(MAX(I$3:I164),I$3:I164,0),0)),J164),"")</f>
        <v/>
      </c>
      <c r="L164" s="102" t="str">
        <f>IF(M164="","",COUNT(M$3:M164))</f>
        <v/>
      </c>
      <c r="M164" s="91" t="str">
        <f t="shared" si="87"/>
        <v/>
      </c>
      <c r="N164" s="105" t="str">
        <f>IFERROR(IF(COUNTA($B164:$E164)=0,"",IF(M164="",INDEX(M$3:M164,MATCH(MAX(L$3:L164),L$3:L164,0),0),M164)),"")</f>
        <v/>
      </c>
      <c r="O164" s="91" t="str">
        <f>IF(P164="","",COUNT(P$3:P164))</f>
        <v/>
      </c>
      <c r="P164" s="109" t="str">
        <f t="shared" si="88"/>
        <v/>
      </c>
      <c r="Q164" s="105" t="str">
        <f>IFERROR(IF(N164="","",IF(P164="",IF(AND(C164="",D164="",E164&lt;&gt;""),INDEX(P$3:P164,MATCH(MAX(O$3:O164),O$3:O164,0),0),IF(AND(N164&lt;&gt;"",P164=""),0,"")),P164)),"")</f>
        <v/>
      </c>
      <c r="R164" s="111" t="str">
        <f t="shared" si="103"/>
        <v/>
      </c>
      <c r="S164" s="106" t="str">
        <f t="shared" si="89"/>
        <v/>
      </c>
      <c r="U164" s="36" t="str">
        <f t="shared" si="90"/>
        <v/>
      </c>
      <c r="V164" s="45" t="str">
        <f t="shared" si="104"/>
        <v/>
      </c>
      <c r="W164" s="42" t="str">
        <f>IF(V164="","",RANK(V164,V$3:V$1048576,1)+COUNTIF(V$3:V164,V164)-1)</f>
        <v/>
      </c>
      <c r="X164" s="1" t="str">
        <f t="shared" si="105"/>
        <v/>
      </c>
      <c r="Y164" s="35" t="str">
        <f t="shared" si="91"/>
        <v/>
      </c>
      <c r="Z164" s="40" t="str">
        <f t="shared" si="92"/>
        <v/>
      </c>
      <c r="AA164" s="45" t="str">
        <f t="shared" si="107"/>
        <v/>
      </c>
      <c r="AB164" s="42" t="str">
        <f>IF(AA164="","",RANK(AA164,AA$3:AA$1048576,1)+COUNTIF(AA$3:AA164,AA164)-1)</f>
        <v/>
      </c>
      <c r="AC164" s="1" t="str">
        <f t="shared" si="94"/>
        <v/>
      </c>
      <c r="AD164" s="35" t="str">
        <f t="shared" si="95"/>
        <v/>
      </c>
      <c r="AE164" s="40" t="str">
        <f t="shared" si="96"/>
        <v/>
      </c>
      <c r="AF164" s="45" t="str">
        <f t="shared" si="107"/>
        <v/>
      </c>
      <c r="AG164" s="42" t="str">
        <f>IF(AF164="","",RANK(AF164,AF$3:AF$1048576,1)+COUNTIF(AF$3:AF164,AF164)-1)</f>
        <v/>
      </c>
      <c r="AH164" s="1" t="str">
        <f t="shared" si="97"/>
        <v/>
      </c>
      <c r="AI164" s="35" t="str">
        <f t="shared" si="98"/>
        <v/>
      </c>
      <c r="AJ164" s="40" t="str">
        <f t="shared" si="99"/>
        <v/>
      </c>
      <c r="AK164" s="45" t="str">
        <f t="shared" si="107"/>
        <v/>
      </c>
      <c r="AL164" s="42" t="str">
        <f>IF(AK164="","",RANK(AK164,AK$3:AK$1048576,1)+COUNTIF(AK$3:AK164,AK164)-1)</f>
        <v/>
      </c>
      <c r="AM164" s="1" t="str">
        <f t="shared" si="100"/>
        <v/>
      </c>
      <c r="AN164" s="35" t="str">
        <f t="shared" si="101"/>
        <v/>
      </c>
      <c r="AO164" s="40" t="str">
        <f t="shared" si="102"/>
        <v/>
      </c>
      <c r="AQ164" s="3"/>
      <c r="AR164" s="98"/>
      <c r="AS164" s="98"/>
      <c r="AT164" s="98"/>
      <c r="AU164" s="98"/>
      <c r="AV164" s="3"/>
      <c r="AW164" s="98"/>
      <c r="AX164" s="98"/>
      <c r="AY164" s="98"/>
      <c r="AZ164" s="98"/>
      <c r="BA164" s="3"/>
      <c r="BB164" s="98"/>
      <c r="BC164" s="98"/>
      <c r="BD164" s="98"/>
      <c r="BE164" s="98"/>
      <c r="BF164" s="3"/>
      <c r="BG164" s="98"/>
      <c r="BH164" s="98"/>
      <c r="BI164" s="98"/>
      <c r="BJ164" s="98"/>
    </row>
    <row r="165" spans="2:62" ht="35.1" customHeight="1" x14ac:dyDescent="0.15">
      <c r="B165" s="65"/>
      <c r="C165" s="66"/>
      <c r="D165" s="84"/>
      <c r="E165" s="67"/>
      <c r="I165" s="91" t="str">
        <f>IF(J165="","",COUNT(J$3:J165))</f>
        <v/>
      </c>
      <c r="J165" s="92" t="str">
        <f t="shared" si="86"/>
        <v/>
      </c>
      <c r="K165" s="104" t="str">
        <f>IFERROR(IF(J165="",IF(COUNT(N$3:N$1048576)=COUNT(N$3:N165),IF(N165="","",INDEX(J$3:J165,MATCH(MAX(I$3:I165),I$3:I165,0),0)),INDEX(J$3:J165,MATCH(MAX(I$3:I165),I$3:I165,0),0)),J165),"")</f>
        <v/>
      </c>
      <c r="L165" s="102" t="str">
        <f>IF(M165="","",COUNT(M$3:M165))</f>
        <v/>
      </c>
      <c r="M165" s="91" t="str">
        <f t="shared" si="87"/>
        <v/>
      </c>
      <c r="N165" s="105" t="str">
        <f>IFERROR(IF(COUNTA($B165:$E165)=0,"",IF(M165="",INDEX(M$3:M165,MATCH(MAX(L$3:L165),L$3:L165,0),0),M165)),"")</f>
        <v/>
      </c>
      <c r="O165" s="91" t="str">
        <f>IF(P165="","",COUNT(P$3:P165))</f>
        <v/>
      </c>
      <c r="P165" s="109" t="str">
        <f t="shared" si="88"/>
        <v/>
      </c>
      <c r="Q165" s="105" t="str">
        <f>IFERROR(IF(N165="","",IF(P165="",IF(AND(C165="",D165="",E165&lt;&gt;""),INDEX(P$3:P165,MATCH(MAX(O$3:O165),O$3:O165,0),0),IF(AND(N165&lt;&gt;"",P165=""),0,"")),P165)),"")</f>
        <v/>
      </c>
      <c r="R165" s="111" t="str">
        <f t="shared" si="103"/>
        <v/>
      </c>
      <c r="S165" s="106" t="str">
        <f t="shared" si="89"/>
        <v/>
      </c>
      <c r="U165" s="36" t="str">
        <f t="shared" si="90"/>
        <v/>
      </c>
      <c r="V165" s="45" t="str">
        <f t="shared" si="104"/>
        <v/>
      </c>
      <c r="W165" s="42" t="str">
        <f>IF(V165="","",RANK(V165,V$3:V$1048576,1)+COUNTIF(V$3:V165,V165)-1)</f>
        <v/>
      </c>
      <c r="X165" s="1" t="str">
        <f t="shared" si="105"/>
        <v/>
      </c>
      <c r="Y165" s="35" t="str">
        <f t="shared" si="91"/>
        <v/>
      </c>
      <c r="Z165" s="40" t="str">
        <f t="shared" si="92"/>
        <v/>
      </c>
      <c r="AA165" s="45" t="str">
        <f t="shared" si="107"/>
        <v/>
      </c>
      <c r="AB165" s="42" t="str">
        <f>IF(AA165="","",RANK(AA165,AA$3:AA$1048576,1)+COUNTIF(AA$3:AA165,AA165)-1)</f>
        <v/>
      </c>
      <c r="AC165" s="1" t="str">
        <f t="shared" si="94"/>
        <v/>
      </c>
      <c r="AD165" s="35" t="str">
        <f t="shared" si="95"/>
        <v/>
      </c>
      <c r="AE165" s="40" t="str">
        <f t="shared" si="96"/>
        <v/>
      </c>
      <c r="AF165" s="45" t="str">
        <f t="shared" si="107"/>
        <v/>
      </c>
      <c r="AG165" s="42" t="str">
        <f>IF(AF165="","",RANK(AF165,AF$3:AF$1048576,1)+COUNTIF(AF$3:AF165,AF165)-1)</f>
        <v/>
      </c>
      <c r="AH165" s="1" t="str">
        <f t="shared" si="97"/>
        <v/>
      </c>
      <c r="AI165" s="35" t="str">
        <f t="shared" si="98"/>
        <v/>
      </c>
      <c r="AJ165" s="40" t="str">
        <f t="shared" si="99"/>
        <v/>
      </c>
      <c r="AK165" s="45" t="str">
        <f t="shared" si="107"/>
        <v/>
      </c>
      <c r="AL165" s="42" t="str">
        <f>IF(AK165="","",RANK(AK165,AK$3:AK$1048576,1)+COUNTIF(AK$3:AK165,AK165)-1)</f>
        <v/>
      </c>
      <c r="AM165" s="1" t="str">
        <f t="shared" si="100"/>
        <v/>
      </c>
      <c r="AN165" s="35" t="str">
        <f t="shared" si="101"/>
        <v/>
      </c>
      <c r="AO165" s="40" t="str">
        <f t="shared" si="102"/>
        <v/>
      </c>
      <c r="AQ165" s="3"/>
      <c r="AR165" s="98"/>
      <c r="AS165" s="98"/>
      <c r="AT165" s="98"/>
      <c r="AU165" s="98"/>
      <c r="AV165" s="3"/>
      <c r="AW165" s="98"/>
      <c r="AX165" s="98"/>
      <c r="AY165" s="98"/>
      <c r="AZ165" s="98"/>
      <c r="BA165" s="3"/>
      <c r="BB165" s="98"/>
      <c r="BC165" s="98"/>
      <c r="BD165" s="98"/>
      <c r="BE165" s="98"/>
      <c r="BF165" s="3"/>
      <c r="BG165" s="98"/>
      <c r="BH165" s="98"/>
      <c r="BI165" s="98"/>
      <c r="BJ165" s="98"/>
    </row>
    <row r="166" spans="2:62" ht="35.1" customHeight="1" x14ac:dyDescent="0.15">
      <c r="B166" s="65"/>
      <c r="C166" s="66"/>
      <c r="D166" s="84"/>
      <c r="E166" s="67"/>
      <c r="I166" s="91" t="str">
        <f>IF(J166="","",COUNT(J$3:J166))</f>
        <v/>
      </c>
      <c r="J166" s="92" t="str">
        <f t="shared" si="86"/>
        <v/>
      </c>
      <c r="K166" s="104" t="str">
        <f>IFERROR(IF(J166="",IF(COUNT(N$3:N$1048576)=COUNT(N$3:N166),IF(N166="","",INDEX(J$3:J166,MATCH(MAX(I$3:I166),I$3:I166,0),0)),INDEX(J$3:J166,MATCH(MAX(I$3:I166),I$3:I166,0),0)),J166),"")</f>
        <v/>
      </c>
      <c r="L166" s="102" t="str">
        <f>IF(M166="","",COUNT(M$3:M166))</f>
        <v/>
      </c>
      <c r="M166" s="91" t="str">
        <f t="shared" si="87"/>
        <v/>
      </c>
      <c r="N166" s="105" t="str">
        <f>IFERROR(IF(COUNTA($B166:$E166)=0,"",IF(M166="",INDEX(M$3:M166,MATCH(MAX(L$3:L166),L$3:L166,0),0),M166)),"")</f>
        <v/>
      </c>
      <c r="O166" s="91" t="str">
        <f>IF(P166="","",COUNT(P$3:P166))</f>
        <v/>
      </c>
      <c r="P166" s="109" t="str">
        <f t="shared" si="88"/>
        <v/>
      </c>
      <c r="Q166" s="105" t="str">
        <f>IFERROR(IF(N166="","",IF(P166="",IF(AND(C166="",D166="",E166&lt;&gt;""),INDEX(P$3:P166,MATCH(MAX(O$3:O166),O$3:O166,0),0),IF(AND(N166&lt;&gt;"",P166=""),0,"")),P166)),"")</f>
        <v/>
      </c>
      <c r="R166" s="111" t="str">
        <f t="shared" si="103"/>
        <v/>
      </c>
      <c r="S166" s="106" t="str">
        <f t="shared" si="89"/>
        <v/>
      </c>
      <c r="U166" s="36" t="str">
        <f t="shared" si="90"/>
        <v/>
      </c>
      <c r="V166" s="45" t="str">
        <f t="shared" si="104"/>
        <v/>
      </c>
      <c r="W166" s="42" t="str">
        <f>IF(V166="","",RANK(V166,V$3:V$1048576,1)+COUNTIF(V$3:V166,V166)-1)</f>
        <v/>
      </c>
      <c r="X166" s="1" t="str">
        <f t="shared" si="105"/>
        <v/>
      </c>
      <c r="Y166" s="35" t="str">
        <f t="shared" si="91"/>
        <v/>
      </c>
      <c r="Z166" s="40" t="str">
        <f t="shared" si="92"/>
        <v/>
      </c>
      <c r="AA166" s="45" t="str">
        <f t="shared" si="107"/>
        <v/>
      </c>
      <c r="AB166" s="42" t="str">
        <f>IF(AA166="","",RANK(AA166,AA$3:AA$1048576,1)+COUNTIF(AA$3:AA166,AA166)-1)</f>
        <v/>
      </c>
      <c r="AC166" s="1" t="str">
        <f t="shared" si="94"/>
        <v/>
      </c>
      <c r="AD166" s="35" t="str">
        <f t="shared" si="95"/>
        <v/>
      </c>
      <c r="AE166" s="40" t="str">
        <f t="shared" si="96"/>
        <v/>
      </c>
      <c r="AF166" s="45" t="str">
        <f t="shared" si="107"/>
        <v/>
      </c>
      <c r="AG166" s="42" t="str">
        <f>IF(AF166="","",RANK(AF166,AF$3:AF$1048576,1)+COUNTIF(AF$3:AF166,AF166)-1)</f>
        <v/>
      </c>
      <c r="AH166" s="1" t="str">
        <f t="shared" si="97"/>
        <v/>
      </c>
      <c r="AI166" s="35" t="str">
        <f t="shared" si="98"/>
        <v/>
      </c>
      <c r="AJ166" s="40" t="str">
        <f t="shared" si="99"/>
        <v/>
      </c>
      <c r="AK166" s="45" t="str">
        <f t="shared" si="107"/>
        <v/>
      </c>
      <c r="AL166" s="42" t="str">
        <f>IF(AK166="","",RANK(AK166,AK$3:AK$1048576,1)+COUNTIF(AK$3:AK166,AK166)-1)</f>
        <v/>
      </c>
      <c r="AM166" s="1" t="str">
        <f t="shared" si="100"/>
        <v/>
      </c>
      <c r="AN166" s="35" t="str">
        <f t="shared" si="101"/>
        <v/>
      </c>
      <c r="AO166" s="40" t="str">
        <f t="shared" si="102"/>
        <v/>
      </c>
      <c r="AQ166" s="3"/>
      <c r="AR166" s="98"/>
      <c r="AS166" s="98"/>
      <c r="AT166" s="98"/>
      <c r="AU166" s="98"/>
      <c r="AV166" s="3"/>
      <c r="AW166" s="98"/>
      <c r="AX166" s="98"/>
      <c r="AY166" s="98"/>
      <c r="AZ166" s="98"/>
      <c r="BA166" s="3"/>
      <c r="BB166" s="98"/>
      <c r="BC166" s="98"/>
      <c r="BD166" s="98"/>
      <c r="BE166" s="98"/>
      <c r="BF166" s="3"/>
      <c r="BG166" s="98"/>
      <c r="BH166" s="98"/>
      <c r="BI166" s="98"/>
      <c r="BJ166" s="98"/>
    </row>
    <row r="167" spans="2:62" ht="35.1" customHeight="1" x14ac:dyDescent="0.15">
      <c r="B167" s="65"/>
      <c r="C167" s="66"/>
      <c r="D167" s="84"/>
      <c r="E167" s="67"/>
      <c r="I167" s="91" t="str">
        <f>IF(J167="","",COUNT(J$3:J167))</f>
        <v/>
      </c>
      <c r="J167" s="92" t="str">
        <f t="shared" si="86"/>
        <v/>
      </c>
      <c r="K167" s="104" t="str">
        <f>IFERROR(IF(J167="",IF(COUNT(N$3:N$1048576)=COUNT(N$3:N167),IF(N167="","",INDEX(J$3:J167,MATCH(MAX(I$3:I167),I$3:I167,0),0)),INDEX(J$3:J167,MATCH(MAX(I$3:I167),I$3:I167,0),0)),J167),"")</f>
        <v/>
      </c>
      <c r="L167" s="102" t="str">
        <f>IF(M167="","",COUNT(M$3:M167))</f>
        <v/>
      </c>
      <c r="M167" s="91" t="str">
        <f t="shared" si="87"/>
        <v/>
      </c>
      <c r="N167" s="105" t="str">
        <f>IFERROR(IF(COUNTA($B167:$E167)=0,"",IF(M167="",INDEX(M$3:M167,MATCH(MAX(L$3:L167),L$3:L167,0),0),M167)),"")</f>
        <v/>
      </c>
      <c r="O167" s="91" t="str">
        <f>IF(P167="","",COUNT(P$3:P167))</f>
        <v/>
      </c>
      <c r="P167" s="109" t="str">
        <f t="shared" si="88"/>
        <v/>
      </c>
      <c r="Q167" s="105" t="str">
        <f>IFERROR(IF(N167="","",IF(P167="",IF(AND(C167="",D167="",E167&lt;&gt;""),INDEX(P$3:P167,MATCH(MAX(O$3:O167),O$3:O167,0),0),IF(AND(N167&lt;&gt;"",P167=""),0,"")),P167)),"")</f>
        <v/>
      </c>
      <c r="R167" s="111" t="str">
        <f t="shared" si="103"/>
        <v/>
      </c>
      <c r="S167" s="106" t="str">
        <f t="shared" si="89"/>
        <v/>
      </c>
      <c r="U167" s="36" t="str">
        <f t="shared" si="90"/>
        <v/>
      </c>
      <c r="V167" s="45" t="str">
        <f t="shared" si="104"/>
        <v/>
      </c>
      <c r="W167" s="42" t="str">
        <f>IF(V167="","",RANK(V167,V$3:V$1048576,1)+COUNTIF(V$3:V167,V167)-1)</f>
        <v/>
      </c>
      <c r="X167" s="1" t="str">
        <f t="shared" si="105"/>
        <v/>
      </c>
      <c r="Y167" s="35" t="str">
        <f t="shared" si="91"/>
        <v/>
      </c>
      <c r="Z167" s="40" t="str">
        <f t="shared" si="92"/>
        <v/>
      </c>
      <c r="AA167" s="45" t="str">
        <f t="shared" si="107"/>
        <v/>
      </c>
      <c r="AB167" s="42" t="str">
        <f>IF(AA167="","",RANK(AA167,AA$3:AA$1048576,1)+COUNTIF(AA$3:AA167,AA167)-1)</f>
        <v/>
      </c>
      <c r="AC167" s="1" t="str">
        <f t="shared" si="94"/>
        <v/>
      </c>
      <c r="AD167" s="35" t="str">
        <f t="shared" si="95"/>
        <v/>
      </c>
      <c r="AE167" s="40" t="str">
        <f t="shared" si="96"/>
        <v/>
      </c>
      <c r="AF167" s="45" t="str">
        <f t="shared" si="107"/>
        <v/>
      </c>
      <c r="AG167" s="42" t="str">
        <f>IF(AF167="","",RANK(AF167,AF$3:AF$1048576,1)+COUNTIF(AF$3:AF167,AF167)-1)</f>
        <v/>
      </c>
      <c r="AH167" s="1" t="str">
        <f t="shared" si="97"/>
        <v/>
      </c>
      <c r="AI167" s="35" t="str">
        <f t="shared" si="98"/>
        <v/>
      </c>
      <c r="AJ167" s="40" t="str">
        <f t="shared" si="99"/>
        <v/>
      </c>
      <c r="AK167" s="45" t="str">
        <f t="shared" si="107"/>
        <v/>
      </c>
      <c r="AL167" s="42" t="str">
        <f>IF(AK167="","",RANK(AK167,AK$3:AK$1048576,1)+COUNTIF(AK$3:AK167,AK167)-1)</f>
        <v/>
      </c>
      <c r="AM167" s="1" t="str">
        <f t="shared" si="100"/>
        <v/>
      </c>
      <c r="AN167" s="35" t="str">
        <f t="shared" si="101"/>
        <v/>
      </c>
      <c r="AO167" s="40" t="str">
        <f t="shared" si="102"/>
        <v/>
      </c>
      <c r="AQ167" s="3"/>
      <c r="AR167" s="98"/>
      <c r="AS167" s="98"/>
      <c r="AT167" s="98"/>
      <c r="AU167" s="98"/>
      <c r="AV167" s="3"/>
      <c r="AW167" s="98"/>
      <c r="AX167" s="98"/>
      <c r="AY167" s="98"/>
      <c r="AZ167" s="98"/>
      <c r="BA167" s="3"/>
      <c r="BB167" s="98"/>
      <c r="BC167" s="98"/>
      <c r="BD167" s="98"/>
      <c r="BE167" s="98"/>
      <c r="BF167" s="3"/>
      <c r="BG167" s="98"/>
      <c r="BH167" s="98"/>
      <c r="BI167" s="98"/>
      <c r="BJ167" s="98"/>
    </row>
    <row r="168" spans="2:62" ht="35.1" customHeight="1" x14ac:dyDescent="0.15">
      <c r="B168" s="65"/>
      <c r="C168" s="66"/>
      <c r="D168" s="84"/>
      <c r="E168" s="67"/>
      <c r="I168" s="91" t="str">
        <f>IF(J168="","",COUNT(J$3:J168))</f>
        <v/>
      </c>
      <c r="J168" s="92" t="str">
        <f t="shared" si="86"/>
        <v/>
      </c>
      <c r="K168" s="104" t="str">
        <f>IFERROR(IF(J168="",IF(COUNT(N$3:N$1048576)=COUNT(N$3:N168),IF(N168="","",INDEX(J$3:J168,MATCH(MAX(I$3:I168),I$3:I168,0),0)),INDEX(J$3:J168,MATCH(MAX(I$3:I168),I$3:I168,0),0)),J168),"")</f>
        <v/>
      </c>
      <c r="L168" s="102" t="str">
        <f>IF(M168="","",COUNT(M$3:M168))</f>
        <v/>
      </c>
      <c r="M168" s="91" t="str">
        <f t="shared" si="87"/>
        <v/>
      </c>
      <c r="N168" s="105" t="str">
        <f>IFERROR(IF(COUNTA($B168:$E168)=0,"",IF(M168="",INDEX(M$3:M168,MATCH(MAX(L$3:L168),L$3:L168,0),0),M168)),"")</f>
        <v/>
      </c>
      <c r="O168" s="91" t="str">
        <f>IF(P168="","",COUNT(P$3:P168))</f>
        <v/>
      </c>
      <c r="P168" s="109" t="str">
        <f t="shared" si="88"/>
        <v/>
      </c>
      <c r="Q168" s="105" t="str">
        <f>IFERROR(IF(N168="","",IF(P168="",IF(AND(C168="",D168="",E168&lt;&gt;""),INDEX(P$3:P168,MATCH(MAX(O$3:O168),O$3:O168,0),0),IF(AND(N168&lt;&gt;"",P168=""),0,"")),P168)),"")</f>
        <v/>
      </c>
      <c r="R168" s="111" t="str">
        <f t="shared" si="103"/>
        <v/>
      </c>
      <c r="S168" s="106" t="str">
        <f t="shared" si="89"/>
        <v/>
      </c>
      <c r="U168" s="36" t="str">
        <f t="shared" si="90"/>
        <v/>
      </c>
      <c r="V168" s="45" t="str">
        <f t="shared" si="104"/>
        <v/>
      </c>
      <c r="W168" s="42" t="str">
        <f>IF(V168="","",RANK(V168,V$3:V$1048576,1)+COUNTIF(V$3:V168,V168)-1)</f>
        <v/>
      </c>
      <c r="X168" s="1" t="str">
        <f t="shared" si="105"/>
        <v/>
      </c>
      <c r="Y168" s="35" t="str">
        <f t="shared" si="91"/>
        <v/>
      </c>
      <c r="Z168" s="40" t="str">
        <f t="shared" si="92"/>
        <v/>
      </c>
      <c r="AA168" s="45" t="str">
        <f t="shared" si="107"/>
        <v/>
      </c>
      <c r="AB168" s="42" t="str">
        <f>IF(AA168="","",RANK(AA168,AA$3:AA$1048576,1)+COUNTIF(AA$3:AA168,AA168)-1)</f>
        <v/>
      </c>
      <c r="AC168" s="1" t="str">
        <f t="shared" si="94"/>
        <v/>
      </c>
      <c r="AD168" s="35" t="str">
        <f t="shared" si="95"/>
        <v/>
      </c>
      <c r="AE168" s="40" t="str">
        <f t="shared" si="96"/>
        <v/>
      </c>
      <c r="AF168" s="45" t="str">
        <f t="shared" si="107"/>
        <v/>
      </c>
      <c r="AG168" s="42" t="str">
        <f>IF(AF168="","",RANK(AF168,AF$3:AF$1048576,1)+COUNTIF(AF$3:AF168,AF168)-1)</f>
        <v/>
      </c>
      <c r="AH168" s="1" t="str">
        <f t="shared" si="97"/>
        <v/>
      </c>
      <c r="AI168" s="35" t="str">
        <f t="shared" si="98"/>
        <v/>
      </c>
      <c r="AJ168" s="40" t="str">
        <f t="shared" si="99"/>
        <v/>
      </c>
      <c r="AK168" s="45" t="str">
        <f t="shared" si="107"/>
        <v/>
      </c>
      <c r="AL168" s="42" t="str">
        <f>IF(AK168="","",RANK(AK168,AK$3:AK$1048576,1)+COUNTIF(AK$3:AK168,AK168)-1)</f>
        <v/>
      </c>
      <c r="AM168" s="1" t="str">
        <f t="shared" si="100"/>
        <v/>
      </c>
      <c r="AN168" s="35" t="str">
        <f t="shared" si="101"/>
        <v/>
      </c>
      <c r="AO168" s="40" t="str">
        <f t="shared" si="102"/>
        <v/>
      </c>
      <c r="AQ168" s="3"/>
      <c r="AR168" s="98"/>
      <c r="AS168" s="98"/>
      <c r="AT168" s="98"/>
      <c r="AU168" s="98"/>
      <c r="AV168" s="3"/>
      <c r="AW168" s="98"/>
      <c r="AX168" s="98"/>
      <c r="AY168" s="98"/>
      <c r="AZ168" s="98"/>
      <c r="BA168" s="3"/>
      <c r="BB168" s="98"/>
      <c r="BC168" s="98"/>
      <c r="BD168" s="98"/>
      <c r="BE168" s="98"/>
      <c r="BF168" s="3"/>
      <c r="BG168" s="98"/>
      <c r="BH168" s="98"/>
      <c r="BI168" s="98"/>
      <c r="BJ168" s="98"/>
    </row>
    <row r="169" spans="2:62" ht="35.1" customHeight="1" x14ac:dyDescent="0.15">
      <c r="B169" s="65"/>
      <c r="C169" s="66"/>
      <c r="D169" s="84"/>
      <c r="E169" s="67"/>
      <c r="I169" s="91" t="str">
        <f>IF(J169="","",COUNT(J$3:J169))</f>
        <v/>
      </c>
      <c r="J169" s="92" t="str">
        <f t="shared" si="86"/>
        <v/>
      </c>
      <c r="K169" s="104" t="str">
        <f>IFERROR(IF(J169="",IF(COUNT(N$3:N$1048576)=COUNT(N$3:N169),IF(N169="","",INDEX(J$3:J169,MATCH(MAX(I$3:I169),I$3:I169,0),0)),INDEX(J$3:J169,MATCH(MAX(I$3:I169),I$3:I169,0),0)),J169),"")</f>
        <v/>
      </c>
      <c r="L169" s="102" t="str">
        <f>IF(M169="","",COUNT(M$3:M169))</f>
        <v/>
      </c>
      <c r="M169" s="91" t="str">
        <f t="shared" si="87"/>
        <v/>
      </c>
      <c r="N169" s="105" t="str">
        <f>IFERROR(IF(COUNTA($B169:$E169)=0,"",IF(M169="",INDEX(M$3:M169,MATCH(MAX(L$3:L169),L$3:L169,0),0),M169)),"")</f>
        <v/>
      </c>
      <c r="O169" s="91" t="str">
        <f>IF(P169="","",COUNT(P$3:P169))</f>
        <v/>
      </c>
      <c r="P169" s="109" t="str">
        <f t="shared" si="88"/>
        <v/>
      </c>
      <c r="Q169" s="105" t="str">
        <f>IFERROR(IF(N169="","",IF(P169="",IF(AND(C169="",D169="",E169&lt;&gt;""),INDEX(P$3:P169,MATCH(MAX(O$3:O169),O$3:O169,0),0),IF(AND(N169&lt;&gt;"",P169=""),0,"")),P169)),"")</f>
        <v/>
      </c>
      <c r="R169" s="111" t="str">
        <f t="shared" si="103"/>
        <v/>
      </c>
      <c r="S169" s="106" t="str">
        <f t="shared" si="89"/>
        <v/>
      </c>
      <c r="U169" s="36" t="str">
        <f t="shared" si="90"/>
        <v/>
      </c>
      <c r="V169" s="45" t="str">
        <f t="shared" si="104"/>
        <v/>
      </c>
      <c r="W169" s="42" t="str">
        <f>IF(V169="","",RANK(V169,V$3:V$1048576,1)+COUNTIF(V$3:V169,V169)-1)</f>
        <v/>
      </c>
      <c r="X169" s="1" t="str">
        <f t="shared" si="105"/>
        <v/>
      </c>
      <c r="Y169" s="35" t="str">
        <f t="shared" si="91"/>
        <v/>
      </c>
      <c r="Z169" s="40" t="str">
        <f t="shared" si="92"/>
        <v/>
      </c>
      <c r="AA169" s="45" t="str">
        <f t="shared" si="107"/>
        <v/>
      </c>
      <c r="AB169" s="42" t="str">
        <f>IF(AA169="","",RANK(AA169,AA$3:AA$1048576,1)+COUNTIF(AA$3:AA169,AA169)-1)</f>
        <v/>
      </c>
      <c r="AC169" s="1" t="str">
        <f t="shared" si="94"/>
        <v/>
      </c>
      <c r="AD169" s="35" t="str">
        <f t="shared" si="95"/>
        <v/>
      </c>
      <c r="AE169" s="40" t="str">
        <f t="shared" si="96"/>
        <v/>
      </c>
      <c r="AF169" s="45" t="str">
        <f t="shared" si="107"/>
        <v/>
      </c>
      <c r="AG169" s="42" t="str">
        <f>IF(AF169="","",RANK(AF169,AF$3:AF$1048576,1)+COUNTIF(AF$3:AF169,AF169)-1)</f>
        <v/>
      </c>
      <c r="AH169" s="1" t="str">
        <f t="shared" si="97"/>
        <v/>
      </c>
      <c r="AI169" s="35" t="str">
        <f t="shared" si="98"/>
        <v/>
      </c>
      <c r="AJ169" s="40" t="str">
        <f t="shared" si="99"/>
        <v/>
      </c>
      <c r="AK169" s="45" t="str">
        <f t="shared" si="107"/>
        <v/>
      </c>
      <c r="AL169" s="42" t="str">
        <f>IF(AK169="","",RANK(AK169,AK$3:AK$1048576,1)+COUNTIF(AK$3:AK169,AK169)-1)</f>
        <v/>
      </c>
      <c r="AM169" s="1" t="str">
        <f t="shared" si="100"/>
        <v/>
      </c>
      <c r="AN169" s="35" t="str">
        <f t="shared" si="101"/>
        <v/>
      </c>
      <c r="AO169" s="40" t="str">
        <f t="shared" si="102"/>
        <v/>
      </c>
      <c r="AQ169" s="3"/>
      <c r="AR169" s="98"/>
      <c r="AS169" s="98"/>
      <c r="AT169" s="98"/>
      <c r="AU169" s="98"/>
      <c r="AV169" s="3"/>
      <c r="AW169" s="98"/>
      <c r="AX169" s="98"/>
      <c r="AY169" s="98"/>
      <c r="AZ169" s="98"/>
      <c r="BA169" s="3"/>
      <c r="BB169" s="98"/>
      <c r="BC169" s="98"/>
      <c r="BD169" s="98"/>
      <c r="BE169" s="98"/>
      <c r="BF169" s="3"/>
      <c r="BG169" s="98"/>
      <c r="BH169" s="98"/>
      <c r="BI169" s="98"/>
      <c r="BJ169" s="98"/>
    </row>
    <row r="170" spans="2:62" ht="35.1" customHeight="1" x14ac:dyDescent="0.15">
      <c r="B170" s="65"/>
      <c r="C170" s="66"/>
      <c r="D170" s="84"/>
      <c r="E170" s="67"/>
      <c r="I170" s="91" t="str">
        <f>IF(J170="","",COUNT(J$3:J170))</f>
        <v/>
      </c>
      <c r="J170" s="92" t="str">
        <f t="shared" si="86"/>
        <v/>
      </c>
      <c r="K170" s="104" t="str">
        <f>IFERROR(IF(J170="",IF(COUNT(N$3:N$1048576)=COUNT(N$3:N170),IF(N170="","",INDEX(J$3:J170,MATCH(MAX(I$3:I170),I$3:I170,0),0)),INDEX(J$3:J170,MATCH(MAX(I$3:I170),I$3:I170,0),0)),J170),"")</f>
        <v/>
      </c>
      <c r="L170" s="102" t="str">
        <f>IF(M170="","",COUNT(M$3:M170))</f>
        <v/>
      </c>
      <c r="M170" s="91" t="str">
        <f t="shared" si="87"/>
        <v/>
      </c>
      <c r="N170" s="105" t="str">
        <f>IFERROR(IF(COUNTA($B170:$E170)=0,"",IF(M170="",INDEX(M$3:M170,MATCH(MAX(L$3:L170),L$3:L170,0),0),M170)),"")</f>
        <v/>
      </c>
      <c r="O170" s="91" t="str">
        <f>IF(P170="","",COUNT(P$3:P170))</f>
        <v/>
      </c>
      <c r="P170" s="109" t="str">
        <f t="shared" si="88"/>
        <v/>
      </c>
      <c r="Q170" s="105" t="str">
        <f>IFERROR(IF(N170="","",IF(P170="",IF(AND(C170="",D170="",E170&lt;&gt;""),INDEX(P$3:P170,MATCH(MAX(O$3:O170),O$3:O170,0),0),IF(AND(N170&lt;&gt;"",P170=""),0,"")),P170)),"")</f>
        <v/>
      </c>
      <c r="R170" s="111" t="str">
        <f t="shared" si="103"/>
        <v/>
      </c>
      <c r="S170" s="106" t="str">
        <f t="shared" si="89"/>
        <v/>
      </c>
      <c r="U170" s="36" t="str">
        <f t="shared" si="90"/>
        <v/>
      </c>
      <c r="V170" s="45" t="str">
        <f t="shared" si="104"/>
        <v/>
      </c>
      <c r="W170" s="42" t="str">
        <f>IF(V170="","",RANK(V170,V$3:V$1048576,1)+COUNTIF(V$3:V170,V170)-1)</f>
        <v/>
      </c>
      <c r="X170" s="1" t="str">
        <f t="shared" si="105"/>
        <v/>
      </c>
      <c r="Y170" s="35" t="str">
        <f t="shared" si="91"/>
        <v/>
      </c>
      <c r="Z170" s="40" t="str">
        <f t="shared" si="92"/>
        <v/>
      </c>
      <c r="AA170" s="45" t="str">
        <f t="shared" si="107"/>
        <v/>
      </c>
      <c r="AB170" s="42" t="str">
        <f>IF(AA170="","",RANK(AA170,AA$3:AA$1048576,1)+COUNTIF(AA$3:AA170,AA170)-1)</f>
        <v/>
      </c>
      <c r="AC170" s="1" t="str">
        <f t="shared" si="94"/>
        <v/>
      </c>
      <c r="AD170" s="35" t="str">
        <f t="shared" si="95"/>
        <v/>
      </c>
      <c r="AE170" s="40" t="str">
        <f t="shared" si="96"/>
        <v/>
      </c>
      <c r="AF170" s="45" t="str">
        <f t="shared" si="107"/>
        <v/>
      </c>
      <c r="AG170" s="42" t="str">
        <f>IF(AF170="","",RANK(AF170,AF$3:AF$1048576,1)+COUNTIF(AF$3:AF170,AF170)-1)</f>
        <v/>
      </c>
      <c r="AH170" s="1" t="str">
        <f t="shared" si="97"/>
        <v/>
      </c>
      <c r="AI170" s="35" t="str">
        <f t="shared" si="98"/>
        <v/>
      </c>
      <c r="AJ170" s="40" t="str">
        <f t="shared" si="99"/>
        <v/>
      </c>
      <c r="AK170" s="45" t="str">
        <f t="shared" si="107"/>
        <v/>
      </c>
      <c r="AL170" s="42" t="str">
        <f>IF(AK170="","",RANK(AK170,AK$3:AK$1048576,1)+COUNTIF(AK$3:AK170,AK170)-1)</f>
        <v/>
      </c>
      <c r="AM170" s="1" t="str">
        <f t="shared" si="100"/>
        <v/>
      </c>
      <c r="AN170" s="35" t="str">
        <f t="shared" si="101"/>
        <v/>
      </c>
      <c r="AO170" s="40" t="str">
        <f t="shared" si="102"/>
        <v/>
      </c>
      <c r="AQ170" s="3"/>
      <c r="AR170" s="98"/>
      <c r="AS170" s="98"/>
      <c r="AT170" s="98"/>
      <c r="AU170" s="98"/>
      <c r="AV170" s="3"/>
      <c r="AW170" s="98"/>
      <c r="AX170" s="98"/>
      <c r="AY170" s="98"/>
      <c r="AZ170" s="98"/>
      <c r="BA170" s="3"/>
      <c r="BB170" s="98"/>
      <c r="BC170" s="98"/>
      <c r="BD170" s="98"/>
      <c r="BE170" s="98"/>
      <c r="BF170" s="3"/>
      <c r="BG170" s="98"/>
      <c r="BH170" s="98"/>
      <c r="BI170" s="98"/>
      <c r="BJ170" s="98"/>
    </row>
    <row r="171" spans="2:62" ht="35.1" customHeight="1" x14ac:dyDescent="0.15">
      <c r="B171" s="65"/>
      <c r="C171" s="66"/>
      <c r="D171" s="84"/>
      <c r="E171" s="67"/>
      <c r="I171" s="91" t="str">
        <f>IF(J171="","",COUNT(J$3:J171))</f>
        <v/>
      </c>
      <c r="J171" s="92" t="str">
        <f t="shared" si="86"/>
        <v/>
      </c>
      <c r="K171" s="104" t="str">
        <f>IFERROR(IF(J171="",IF(COUNT(N$3:N$1048576)=COUNT(N$3:N171),IF(N171="","",INDEX(J$3:J171,MATCH(MAX(I$3:I171),I$3:I171,0),0)),INDEX(J$3:J171,MATCH(MAX(I$3:I171),I$3:I171,0),0)),J171),"")</f>
        <v/>
      </c>
      <c r="L171" s="102" t="str">
        <f>IF(M171="","",COUNT(M$3:M171))</f>
        <v/>
      </c>
      <c r="M171" s="91" t="str">
        <f t="shared" si="87"/>
        <v/>
      </c>
      <c r="N171" s="105" t="str">
        <f>IFERROR(IF(COUNTA($B171:$E171)=0,"",IF(M171="",INDEX(M$3:M171,MATCH(MAX(L$3:L171),L$3:L171,0),0),M171)),"")</f>
        <v/>
      </c>
      <c r="O171" s="91" t="str">
        <f>IF(P171="","",COUNT(P$3:P171))</f>
        <v/>
      </c>
      <c r="P171" s="109" t="str">
        <f t="shared" si="88"/>
        <v/>
      </c>
      <c r="Q171" s="105" t="str">
        <f>IFERROR(IF(N171="","",IF(P171="",IF(AND(C171="",D171="",E171&lt;&gt;""),INDEX(P$3:P171,MATCH(MAX(O$3:O171),O$3:O171,0),0),IF(AND(N171&lt;&gt;"",P171=""),0,"")),P171)),"")</f>
        <v/>
      </c>
      <c r="R171" s="111" t="str">
        <f t="shared" si="103"/>
        <v/>
      </c>
      <c r="S171" s="106" t="str">
        <f t="shared" si="89"/>
        <v/>
      </c>
      <c r="U171" s="36" t="str">
        <f t="shared" si="90"/>
        <v/>
      </c>
      <c r="V171" s="45" t="str">
        <f t="shared" si="104"/>
        <v/>
      </c>
      <c r="W171" s="42" t="str">
        <f>IF(V171="","",RANK(V171,V$3:V$1048576,1)+COUNTIF(V$3:V171,V171)-1)</f>
        <v/>
      </c>
      <c r="X171" s="1" t="str">
        <f t="shared" si="105"/>
        <v/>
      </c>
      <c r="Y171" s="35" t="str">
        <f t="shared" si="91"/>
        <v/>
      </c>
      <c r="Z171" s="40" t="str">
        <f t="shared" si="92"/>
        <v/>
      </c>
      <c r="AA171" s="45" t="str">
        <f t="shared" si="107"/>
        <v/>
      </c>
      <c r="AB171" s="42" t="str">
        <f>IF(AA171="","",RANK(AA171,AA$3:AA$1048576,1)+COUNTIF(AA$3:AA171,AA171)-1)</f>
        <v/>
      </c>
      <c r="AC171" s="1" t="str">
        <f t="shared" si="94"/>
        <v/>
      </c>
      <c r="AD171" s="35" t="str">
        <f t="shared" si="95"/>
        <v/>
      </c>
      <c r="AE171" s="40" t="str">
        <f t="shared" si="96"/>
        <v/>
      </c>
      <c r="AF171" s="45" t="str">
        <f t="shared" si="107"/>
        <v/>
      </c>
      <c r="AG171" s="42" t="str">
        <f>IF(AF171="","",RANK(AF171,AF$3:AF$1048576,1)+COUNTIF(AF$3:AF171,AF171)-1)</f>
        <v/>
      </c>
      <c r="AH171" s="1" t="str">
        <f t="shared" si="97"/>
        <v/>
      </c>
      <c r="AI171" s="35" t="str">
        <f t="shared" si="98"/>
        <v/>
      </c>
      <c r="AJ171" s="40" t="str">
        <f t="shared" si="99"/>
        <v/>
      </c>
      <c r="AK171" s="45" t="str">
        <f t="shared" si="107"/>
        <v/>
      </c>
      <c r="AL171" s="42" t="str">
        <f>IF(AK171="","",RANK(AK171,AK$3:AK$1048576,1)+COUNTIF(AK$3:AK171,AK171)-1)</f>
        <v/>
      </c>
      <c r="AM171" s="1" t="str">
        <f t="shared" si="100"/>
        <v/>
      </c>
      <c r="AN171" s="35" t="str">
        <f t="shared" si="101"/>
        <v/>
      </c>
      <c r="AO171" s="40" t="str">
        <f t="shared" si="102"/>
        <v/>
      </c>
      <c r="AQ171" s="3"/>
      <c r="AR171" s="98"/>
      <c r="AS171" s="98"/>
      <c r="AT171" s="98"/>
      <c r="AU171" s="98"/>
      <c r="AV171" s="3"/>
      <c r="AW171" s="98"/>
      <c r="AX171" s="98"/>
      <c r="AY171" s="98"/>
      <c r="AZ171" s="98"/>
      <c r="BA171" s="3"/>
      <c r="BB171" s="98"/>
      <c r="BC171" s="98"/>
      <c r="BD171" s="98"/>
      <c r="BE171" s="98"/>
      <c r="BF171" s="3"/>
      <c r="BG171" s="98"/>
      <c r="BH171" s="98"/>
      <c r="BI171" s="98"/>
      <c r="BJ171" s="98"/>
    </row>
    <row r="172" spans="2:62" ht="35.1" customHeight="1" x14ac:dyDescent="0.15">
      <c r="B172" s="65"/>
      <c r="C172" s="66"/>
      <c r="D172" s="84"/>
      <c r="E172" s="67"/>
      <c r="I172" s="91" t="str">
        <f>IF(J172="","",COUNT(J$3:J172))</f>
        <v/>
      </c>
      <c r="J172" s="92" t="str">
        <f t="shared" si="86"/>
        <v/>
      </c>
      <c r="K172" s="104" t="str">
        <f>IFERROR(IF(J172="",IF(COUNT(N$3:N$1048576)=COUNT(N$3:N172),IF(N172="","",INDEX(J$3:J172,MATCH(MAX(I$3:I172),I$3:I172,0),0)),INDEX(J$3:J172,MATCH(MAX(I$3:I172),I$3:I172,0),0)),J172),"")</f>
        <v/>
      </c>
      <c r="L172" s="102" t="str">
        <f>IF(M172="","",COUNT(M$3:M172))</f>
        <v/>
      </c>
      <c r="M172" s="91" t="str">
        <f t="shared" si="87"/>
        <v/>
      </c>
      <c r="N172" s="105" t="str">
        <f>IFERROR(IF(COUNTA($B172:$E172)=0,"",IF(M172="",INDEX(M$3:M172,MATCH(MAX(L$3:L172),L$3:L172,0),0),M172)),"")</f>
        <v/>
      </c>
      <c r="O172" s="91" t="str">
        <f>IF(P172="","",COUNT(P$3:P172))</f>
        <v/>
      </c>
      <c r="P172" s="109" t="str">
        <f t="shared" si="88"/>
        <v/>
      </c>
      <c r="Q172" s="105" t="str">
        <f>IFERROR(IF(N172="","",IF(P172="",IF(AND(C172="",D172="",E172&lt;&gt;""),INDEX(P$3:P172,MATCH(MAX(O$3:O172),O$3:O172,0),0),IF(AND(N172&lt;&gt;"",P172=""),0,"")),P172)),"")</f>
        <v/>
      </c>
      <c r="R172" s="111" t="str">
        <f t="shared" si="103"/>
        <v/>
      </c>
      <c r="S172" s="106" t="str">
        <f t="shared" si="89"/>
        <v/>
      </c>
      <c r="U172" s="36" t="str">
        <f t="shared" si="90"/>
        <v/>
      </c>
      <c r="V172" s="45" t="str">
        <f t="shared" si="104"/>
        <v/>
      </c>
      <c r="W172" s="42" t="str">
        <f>IF(V172="","",RANK(V172,V$3:V$1048576,1)+COUNTIF(V$3:V172,V172)-1)</f>
        <v/>
      </c>
      <c r="X172" s="1" t="str">
        <f t="shared" si="105"/>
        <v/>
      </c>
      <c r="Y172" s="35" t="str">
        <f t="shared" si="91"/>
        <v/>
      </c>
      <c r="Z172" s="40" t="str">
        <f t="shared" si="92"/>
        <v/>
      </c>
      <c r="AA172" s="45" t="str">
        <f t="shared" si="107"/>
        <v/>
      </c>
      <c r="AB172" s="42" t="str">
        <f>IF(AA172="","",RANK(AA172,AA$3:AA$1048576,1)+COUNTIF(AA$3:AA172,AA172)-1)</f>
        <v/>
      </c>
      <c r="AC172" s="1" t="str">
        <f t="shared" si="94"/>
        <v/>
      </c>
      <c r="AD172" s="35" t="str">
        <f t="shared" si="95"/>
        <v/>
      </c>
      <c r="AE172" s="40" t="str">
        <f t="shared" si="96"/>
        <v/>
      </c>
      <c r="AF172" s="45" t="str">
        <f t="shared" si="107"/>
        <v/>
      </c>
      <c r="AG172" s="42" t="str">
        <f>IF(AF172="","",RANK(AF172,AF$3:AF$1048576,1)+COUNTIF(AF$3:AF172,AF172)-1)</f>
        <v/>
      </c>
      <c r="AH172" s="1" t="str">
        <f t="shared" si="97"/>
        <v/>
      </c>
      <c r="AI172" s="35" t="str">
        <f t="shared" si="98"/>
        <v/>
      </c>
      <c r="AJ172" s="40" t="str">
        <f t="shared" si="99"/>
        <v/>
      </c>
      <c r="AK172" s="45" t="str">
        <f t="shared" si="107"/>
        <v/>
      </c>
      <c r="AL172" s="42" t="str">
        <f>IF(AK172="","",RANK(AK172,AK$3:AK$1048576,1)+COUNTIF(AK$3:AK172,AK172)-1)</f>
        <v/>
      </c>
      <c r="AM172" s="1" t="str">
        <f t="shared" si="100"/>
        <v/>
      </c>
      <c r="AN172" s="35" t="str">
        <f t="shared" si="101"/>
        <v/>
      </c>
      <c r="AO172" s="40" t="str">
        <f t="shared" si="102"/>
        <v/>
      </c>
      <c r="AQ172" s="3"/>
      <c r="AR172" s="98"/>
      <c r="AS172" s="98"/>
      <c r="AT172" s="98"/>
      <c r="AU172" s="98"/>
      <c r="AV172" s="3"/>
      <c r="AW172" s="98"/>
      <c r="AX172" s="98"/>
      <c r="AY172" s="98"/>
      <c r="AZ172" s="98"/>
      <c r="BA172" s="3"/>
      <c r="BB172" s="98"/>
      <c r="BC172" s="98"/>
      <c r="BD172" s="98"/>
      <c r="BE172" s="98"/>
      <c r="BF172" s="3"/>
      <c r="BG172" s="98"/>
      <c r="BH172" s="98"/>
      <c r="BI172" s="98"/>
      <c r="BJ172" s="98"/>
    </row>
    <row r="173" spans="2:62" ht="35.1" customHeight="1" x14ac:dyDescent="0.15">
      <c r="B173" s="65"/>
      <c r="C173" s="66"/>
      <c r="D173" s="84"/>
      <c r="E173" s="67"/>
      <c r="I173" s="91" t="str">
        <f>IF(J173="","",COUNT(J$3:J173))</f>
        <v/>
      </c>
      <c r="J173" s="92" t="str">
        <f t="shared" si="86"/>
        <v/>
      </c>
      <c r="K173" s="104" t="str">
        <f>IFERROR(IF(J173="",IF(COUNT(N$3:N$1048576)=COUNT(N$3:N173),IF(N173="","",INDEX(J$3:J173,MATCH(MAX(I$3:I173),I$3:I173,0),0)),INDEX(J$3:J173,MATCH(MAX(I$3:I173),I$3:I173,0),0)),J173),"")</f>
        <v/>
      </c>
      <c r="L173" s="102" t="str">
        <f>IF(M173="","",COUNT(M$3:M173))</f>
        <v/>
      </c>
      <c r="M173" s="91" t="str">
        <f t="shared" si="87"/>
        <v/>
      </c>
      <c r="N173" s="105" t="str">
        <f>IFERROR(IF(COUNTA($B173:$E173)=0,"",IF(M173="",INDEX(M$3:M173,MATCH(MAX(L$3:L173),L$3:L173,0),0),M173)),"")</f>
        <v/>
      </c>
      <c r="O173" s="91" t="str">
        <f>IF(P173="","",COUNT(P$3:P173))</f>
        <v/>
      </c>
      <c r="P173" s="109" t="str">
        <f t="shared" si="88"/>
        <v/>
      </c>
      <c r="Q173" s="105" t="str">
        <f>IFERROR(IF(N173="","",IF(P173="",IF(AND(C173="",D173="",E173&lt;&gt;""),INDEX(P$3:P173,MATCH(MAX(O$3:O173),O$3:O173,0),0),IF(AND(N173&lt;&gt;"",P173=""),0,"")),P173)),"")</f>
        <v/>
      </c>
      <c r="R173" s="111" t="str">
        <f t="shared" si="103"/>
        <v/>
      </c>
      <c r="S173" s="106" t="str">
        <f t="shared" si="89"/>
        <v/>
      </c>
      <c r="U173" s="36" t="str">
        <f t="shared" si="90"/>
        <v/>
      </c>
      <c r="V173" s="45" t="str">
        <f t="shared" si="104"/>
        <v/>
      </c>
      <c r="W173" s="42" t="str">
        <f>IF(V173="","",RANK(V173,V$3:V$1048576,1)+COUNTIF(V$3:V173,V173)-1)</f>
        <v/>
      </c>
      <c r="X173" s="1" t="str">
        <f t="shared" si="105"/>
        <v/>
      </c>
      <c r="Y173" s="35" t="str">
        <f t="shared" si="91"/>
        <v/>
      </c>
      <c r="Z173" s="40" t="str">
        <f t="shared" si="92"/>
        <v/>
      </c>
      <c r="AA173" s="45" t="str">
        <f t="shared" si="107"/>
        <v/>
      </c>
      <c r="AB173" s="42" t="str">
        <f>IF(AA173="","",RANK(AA173,AA$3:AA$1048576,1)+COUNTIF(AA$3:AA173,AA173)-1)</f>
        <v/>
      </c>
      <c r="AC173" s="1" t="str">
        <f t="shared" si="94"/>
        <v/>
      </c>
      <c r="AD173" s="35" t="str">
        <f t="shared" si="95"/>
        <v/>
      </c>
      <c r="AE173" s="40" t="str">
        <f t="shared" si="96"/>
        <v/>
      </c>
      <c r="AF173" s="45" t="str">
        <f t="shared" si="107"/>
        <v/>
      </c>
      <c r="AG173" s="42" t="str">
        <f>IF(AF173="","",RANK(AF173,AF$3:AF$1048576,1)+COUNTIF(AF$3:AF173,AF173)-1)</f>
        <v/>
      </c>
      <c r="AH173" s="1" t="str">
        <f t="shared" si="97"/>
        <v/>
      </c>
      <c r="AI173" s="35" t="str">
        <f t="shared" si="98"/>
        <v/>
      </c>
      <c r="AJ173" s="40" t="str">
        <f t="shared" si="99"/>
        <v/>
      </c>
      <c r="AK173" s="45" t="str">
        <f t="shared" si="107"/>
        <v/>
      </c>
      <c r="AL173" s="42" t="str">
        <f>IF(AK173="","",RANK(AK173,AK$3:AK$1048576,1)+COUNTIF(AK$3:AK173,AK173)-1)</f>
        <v/>
      </c>
      <c r="AM173" s="1" t="str">
        <f t="shared" si="100"/>
        <v/>
      </c>
      <c r="AN173" s="35" t="str">
        <f t="shared" si="101"/>
        <v/>
      </c>
      <c r="AO173" s="40" t="str">
        <f t="shared" si="102"/>
        <v/>
      </c>
      <c r="AQ173" s="3"/>
      <c r="AR173" s="98"/>
      <c r="AS173" s="98"/>
      <c r="AT173" s="98"/>
      <c r="AU173" s="98"/>
      <c r="AV173" s="3"/>
      <c r="AW173" s="98"/>
      <c r="AX173" s="98"/>
      <c r="AY173" s="98"/>
      <c r="AZ173" s="98"/>
      <c r="BA173" s="3"/>
      <c r="BB173" s="98"/>
      <c r="BC173" s="98"/>
      <c r="BD173" s="98"/>
      <c r="BE173" s="98"/>
      <c r="BF173" s="3"/>
      <c r="BG173" s="98"/>
      <c r="BH173" s="98"/>
      <c r="BI173" s="98"/>
      <c r="BJ173" s="98"/>
    </row>
    <row r="174" spans="2:62" ht="35.1" customHeight="1" x14ac:dyDescent="0.15">
      <c r="B174" s="65"/>
      <c r="C174" s="66"/>
      <c r="D174" s="84"/>
      <c r="E174" s="67"/>
      <c r="I174" s="91" t="str">
        <f>IF(J174="","",COUNT(J$3:J174))</f>
        <v/>
      </c>
      <c r="J174" s="92" t="str">
        <f t="shared" si="86"/>
        <v/>
      </c>
      <c r="K174" s="104" t="str">
        <f>IFERROR(IF(J174="",IF(COUNT(N$3:N$1048576)=COUNT(N$3:N174),IF(N174="","",INDEX(J$3:J174,MATCH(MAX(I$3:I174),I$3:I174,0),0)),INDEX(J$3:J174,MATCH(MAX(I$3:I174),I$3:I174,0),0)),J174),"")</f>
        <v/>
      </c>
      <c r="L174" s="102" t="str">
        <f>IF(M174="","",COUNT(M$3:M174))</f>
        <v/>
      </c>
      <c r="M174" s="91" t="str">
        <f t="shared" si="87"/>
        <v/>
      </c>
      <c r="N174" s="105" t="str">
        <f>IFERROR(IF(COUNTA($B174:$E174)=0,"",IF(M174="",INDEX(M$3:M174,MATCH(MAX(L$3:L174),L$3:L174,0),0),M174)),"")</f>
        <v/>
      </c>
      <c r="O174" s="91" t="str">
        <f>IF(P174="","",COUNT(P$3:P174))</f>
        <v/>
      </c>
      <c r="P174" s="109" t="str">
        <f t="shared" si="88"/>
        <v/>
      </c>
      <c r="Q174" s="105" t="str">
        <f>IFERROR(IF(N174="","",IF(P174="",IF(AND(C174="",D174="",E174&lt;&gt;""),INDEX(P$3:P174,MATCH(MAX(O$3:O174),O$3:O174,0),0),IF(AND(N174&lt;&gt;"",P174=""),0,"")),P174)),"")</f>
        <v/>
      </c>
      <c r="R174" s="111" t="str">
        <f t="shared" si="103"/>
        <v/>
      </c>
      <c r="S174" s="106" t="str">
        <f t="shared" si="89"/>
        <v/>
      </c>
      <c r="U174" s="36" t="str">
        <f t="shared" si="90"/>
        <v/>
      </c>
      <c r="V174" s="45" t="str">
        <f t="shared" si="104"/>
        <v/>
      </c>
      <c r="W174" s="42" t="str">
        <f>IF(V174="","",RANK(V174,V$3:V$1048576,1)+COUNTIF(V$3:V174,V174)-1)</f>
        <v/>
      </c>
      <c r="X174" s="1" t="str">
        <f t="shared" si="105"/>
        <v/>
      </c>
      <c r="Y174" s="35" t="str">
        <f t="shared" si="91"/>
        <v/>
      </c>
      <c r="Z174" s="40" t="str">
        <f t="shared" si="92"/>
        <v/>
      </c>
      <c r="AA174" s="45" t="str">
        <f t="shared" si="107"/>
        <v/>
      </c>
      <c r="AB174" s="42" t="str">
        <f>IF(AA174="","",RANK(AA174,AA$3:AA$1048576,1)+COUNTIF(AA$3:AA174,AA174)-1)</f>
        <v/>
      </c>
      <c r="AC174" s="1" t="str">
        <f t="shared" si="94"/>
        <v/>
      </c>
      <c r="AD174" s="35" t="str">
        <f t="shared" si="95"/>
        <v/>
      </c>
      <c r="AE174" s="40" t="str">
        <f t="shared" si="96"/>
        <v/>
      </c>
      <c r="AF174" s="45" t="str">
        <f t="shared" si="107"/>
        <v/>
      </c>
      <c r="AG174" s="42" t="str">
        <f>IF(AF174="","",RANK(AF174,AF$3:AF$1048576,1)+COUNTIF(AF$3:AF174,AF174)-1)</f>
        <v/>
      </c>
      <c r="AH174" s="1" t="str">
        <f t="shared" si="97"/>
        <v/>
      </c>
      <c r="AI174" s="35" t="str">
        <f t="shared" si="98"/>
        <v/>
      </c>
      <c r="AJ174" s="40" t="str">
        <f t="shared" si="99"/>
        <v/>
      </c>
      <c r="AK174" s="45" t="str">
        <f t="shared" si="107"/>
        <v/>
      </c>
      <c r="AL174" s="42" t="str">
        <f>IF(AK174="","",RANK(AK174,AK$3:AK$1048576,1)+COUNTIF(AK$3:AK174,AK174)-1)</f>
        <v/>
      </c>
      <c r="AM174" s="1" t="str">
        <f t="shared" si="100"/>
        <v/>
      </c>
      <c r="AN174" s="35" t="str">
        <f t="shared" si="101"/>
        <v/>
      </c>
      <c r="AO174" s="40" t="str">
        <f t="shared" si="102"/>
        <v/>
      </c>
      <c r="AQ174" s="3"/>
      <c r="AR174" s="98"/>
      <c r="AS174" s="98"/>
      <c r="AT174" s="98"/>
      <c r="AU174" s="98"/>
      <c r="AV174" s="3"/>
      <c r="AW174" s="98"/>
      <c r="AX174" s="98"/>
      <c r="AY174" s="98"/>
      <c r="AZ174" s="98"/>
      <c r="BA174" s="3"/>
      <c r="BB174" s="98"/>
      <c r="BC174" s="98"/>
      <c r="BD174" s="98"/>
      <c r="BE174" s="98"/>
      <c r="BF174" s="3"/>
      <c r="BG174" s="98"/>
      <c r="BH174" s="98"/>
      <c r="BI174" s="98"/>
      <c r="BJ174" s="98"/>
    </row>
    <row r="175" spans="2:62" ht="35.1" customHeight="1" x14ac:dyDescent="0.15">
      <c r="B175" s="65"/>
      <c r="C175" s="66"/>
      <c r="D175" s="84"/>
      <c r="E175" s="67"/>
      <c r="I175" s="91" t="str">
        <f>IF(J175="","",COUNT(J$3:J175))</f>
        <v/>
      </c>
      <c r="J175" s="92" t="str">
        <f t="shared" si="86"/>
        <v/>
      </c>
      <c r="K175" s="104" t="str">
        <f>IFERROR(IF(J175="",IF(COUNT(N$3:N$1048576)=COUNT(N$3:N175),IF(N175="","",INDEX(J$3:J175,MATCH(MAX(I$3:I175),I$3:I175,0),0)),INDEX(J$3:J175,MATCH(MAX(I$3:I175),I$3:I175,0),0)),J175),"")</f>
        <v/>
      </c>
      <c r="L175" s="102" t="str">
        <f>IF(M175="","",COUNT(M$3:M175))</f>
        <v/>
      </c>
      <c r="M175" s="91" t="str">
        <f t="shared" si="87"/>
        <v/>
      </c>
      <c r="N175" s="105" t="str">
        <f>IFERROR(IF(COUNTA($B175:$E175)=0,"",IF(M175="",INDEX(M$3:M175,MATCH(MAX(L$3:L175),L$3:L175,0),0),M175)),"")</f>
        <v/>
      </c>
      <c r="O175" s="91" t="str">
        <f>IF(P175="","",COUNT(P$3:P175))</f>
        <v/>
      </c>
      <c r="P175" s="109" t="str">
        <f t="shared" si="88"/>
        <v/>
      </c>
      <c r="Q175" s="105" t="str">
        <f>IFERROR(IF(N175="","",IF(P175="",IF(AND(C175="",D175="",E175&lt;&gt;""),INDEX(P$3:P175,MATCH(MAX(O$3:O175),O$3:O175,0),0),IF(AND(N175&lt;&gt;"",P175=""),0,"")),P175)),"")</f>
        <v/>
      </c>
      <c r="R175" s="111" t="str">
        <f t="shared" si="103"/>
        <v/>
      </c>
      <c r="S175" s="106" t="str">
        <f t="shared" si="89"/>
        <v/>
      </c>
      <c r="U175" s="36" t="str">
        <f t="shared" si="90"/>
        <v/>
      </c>
      <c r="V175" s="45" t="str">
        <f t="shared" si="104"/>
        <v/>
      </c>
      <c r="W175" s="42" t="str">
        <f>IF(V175="","",RANK(V175,V$3:V$1048576,1)+COUNTIF(V$3:V175,V175)-1)</f>
        <v/>
      </c>
      <c r="X175" s="1" t="str">
        <f t="shared" si="105"/>
        <v/>
      </c>
      <c r="Y175" s="35" t="str">
        <f t="shared" si="91"/>
        <v/>
      </c>
      <c r="Z175" s="40" t="str">
        <f t="shared" si="92"/>
        <v/>
      </c>
      <c r="AA175" s="45" t="str">
        <f t="shared" si="107"/>
        <v/>
      </c>
      <c r="AB175" s="42" t="str">
        <f>IF(AA175="","",RANK(AA175,AA$3:AA$1048576,1)+COUNTIF(AA$3:AA175,AA175)-1)</f>
        <v/>
      </c>
      <c r="AC175" s="1" t="str">
        <f t="shared" si="94"/>
        <v/>
      </c>
      <c r="AD175" s="35" t="str">
        <f t="shared" si="95"/>
        <v/>
      </c>
      <c r="AE175" s="40" t="str">
        <f t="shared" si="96"/>
        <v/>
      </c>
      <c r="AF175" s="45" t="str">
        <f t="shared" si="107"/>
        <v/>
      </c>
      <c r="AG175" s="42" t="str">
        <f>IF(AF175="","",RANK(AF175,AF$3:AF$1048576,1)+COUNTIF(AF$3:AF175,AF175)-1)</f>
        <v/>
      </c>
      <c r="AH175" s="1" t="str">
        <f t="shared" si="97"/>
        <v/>
      </c>
      <c r="AI175" s="35" t="str">
        <f t="shared" si="98"/>
        <v/>
      </c>
      <c r="AJ175" s="40" t="str">
        <f t="shared" si="99"/>
        <v/>
      </c>
      <c r="AK175" s="45" t="str">
        <f t="shared" si="107"/>
        <v/>
      </c>
      <c r="AL175" s="42" t="str">
        <f>IF(AK175="","",RANK(AK175,AK$3:AK$1048576,1)+COUNTIF(AK$3:AK175,AK175)-1)</f>
        <v/>
      </c>
      <c r="AM175" s="1" t="str">
        <f t="shared" si="100"/>
        <v/>
      </c>
      <c r="AN175" s="35" t="str">
        <f t="shared" si="101"/>
        <v/>
      </c>
      <c r="AO175" s="40" t="str">
        <f t="shared" si="102"/>
        <v/>
      </c>
      <c r="AQ175" s="3"/>
      <c r="AR175" s="98"/>
      <c r="AS175" s="98"/>
      <c r="AT175" s="98"/>
      <c r="AU175" s="98"/>
      <c r="AV175" s="3"/>
      <c r="AW175" s="98"/>
      <c r="AX175" s="98"/>
      <c r="AY175" s="98"/>
      <c r="AZ175" s="98"/>
      <c r="BA175" s="3"/>
      <c r="BB175" s="98"/>
      <c r="BC175" s="98"/>
      <c r="BD175" s="98"/>
      <c r="BE175" s="98"/>
      <c r="BF175" s="3"/>
      <c r="BG175" s="98"/>
      <c r="BH175" s="98"/>
      <c r="BI175" s="98"/>
      <c r="BJ175" s="98"/>
    </row>
    <row r="176" spans="2:62" ht="35.1" customHeight="1" x14ac:dyDescent="0.15">
      <c r="B176" s="65"/>
      <c r="C176" s="66"/>
      <c r="D176" s="84"/>
      <c r="E176" s="67"/>
      <c r="I176" s="91" t="str">
        <f>IF(J176="","",COUNT(J$3:J176))</f>
        <v/>
      </c>
      <c r="J176" s="92" t="str">
        <f t="shared" si="86"/>
        <v/>
      </c>
      <c r="K176" s="104" t="str">
        <f>IFERROR(IF(J176="",IF(COUNT(N$3:N$1048576)=COUNT(N$3:N176),IF(N176="","",INDEX(J$3:J176,MATCH(MAX(I$3:I176),I$3:I176,0),0)),INDEX(J$3:J176,MATCH(MAX(I$3:I176),I$3:I176,0),0)),J176),"")</f>
        <v/>
      </c>
      <c r="L176" s="102" t="str">
        <f>IF(M176="","",COUNT(M$3:M176))</f>
        <v/>
      </c>
      <c r="M176" s="91" t="str">
        <f t="shared" si="87"/>
        <v/>
      </c>
      <c r="N176" s="105" t="str">
        <f>IFERROR(IF(COUNTA($B176:$E176)=0,"",IF(M176="",INDEX(M$3:M176,MATCH(MAX(L$3:L176),L$3:L176,0),0),M176)),"")</f>
        <v/>
      </c>
      <c r="O176" s="91" t="str">
        <f>IF(P176="","",COUNT(P$3:P176))</f>
        <v/>
      </c>
      <c r="P176" s="109" t="str">
        <f t="shared" si="88"/>
        <v/>
      </c>
      <c r="Q176" s="105" t="str">
        <f>IFERROR(IF(N176="","",IF(P176="",IF(AND(C176="",D176="",E176&lt;&gt;""),INDEX(P$3:P176,MATCH(MAX(O$3:O176),O$3:O176,0),0),IF(AND(N176&lt;&gt;"",P176=""),0,"")),P176)),"")</f>
        <v/>
      </c>
      <c r="R176" s="111" t="str">
        <f t="shared" si="103"/>
        <v/>
      </c>
      <c r="S176" s="106" t="str">
        <f t="shared" si="89"/>
        <v/>
      </c>
      <c r="U176" s="36" t="str">
        <f t="shared" si="90"/>
        <v/>
      </c>
      <c r="V176" s="45" t="str">
        <f t="shared" si="104"/>
        <v/>
      </c>
      <c r="W176" s="42" t="str">
        <f>IF(V176="","",RANK(V176,V$3:V$1048576,1)+COUNTIF(V$3:V176,V176)-1)</f>
        <v/>
      </c>
      <c r="X176" s="1" t="str">
        <f t="shared" si="105"/>
        <v/>
      </c>
      <c r="Y176" s="35" t="str">
        <f t="shared" si="91"/>
        <v/>
      </c>
      <c r="Z176" s="40" t="str">
        <f t="shared" si="92"/>
        <v/>
      </c>
      <c r="AA176" s="45" t="str">
        <f t="shared" si="107"/>
        <v/>
      </c>
      <c r="AB176" s="42" t="str">
        <f>IF(AA176="","",RANK(AA176,AA$3:AA$1048576,1)+COUNTIF(AA$3:AA176,AA176)-1)</f>
        <v/>
      </c>
      <c r="AC176" s="1" t="str">
        <f t="shared" si="94"/>
        <v/>
      </c>
      <c r="AD176" s="35" t="str">
        <f t="shared" si="95"/>
        <v/>
      </c>
      <c r="AE176" s="40" t="str">
        <f t="shared" si="96"/>
        <v/>
      </c>
      <c r="AF176" s="45" t="str">
        <f t="shared" si="107"/>
        <v/>
      </c>
      <c r="AG176" s="42" t="str">
        <f>IF(AF176="","",RANK(AF176,AF$3:AF$1048576,1)+COUNTIF(AF$3:AF176,AF176)-1)</f>
        <v/>
      </c>
      <c r="AH176" s="1" t="str">
        <f t="shared" si="97"/>
        <v/>
      </c>
      <c r="AI176" s="35" t="str">
        <f t="shared" si="98"/>
        <v/>
      </c>
      <c r="AJ176" s="40" t="str">
        <f t="shared" si="99"/>
        <v/>
      </c>
      <c r="AK176" s="45" t="str">
        <f t="shared" si="107"/>
        <v/>
      </c>
      <c r="AL176" s="42" t="str">
        <f>IF(AK176="","",RANK(AK176,AK$3:AK$1048576,1)+COUNTIF(AK$3:AK176,AK176)-1)</f>
        <v/>
      </c>
      <c r="AM176" s="1" t="str">
        <f t="shared" si="100"/>
        <v/>
      </c>
      <c r="AN176" s="35" t="str">
        <f t="shared" si="101"/>
        <v/>
      </c>
      <c r="AO176" s="40" t="str">
        <f t="shared" si="102"/>
        <v/>
      </c>
      <c r="AQ176" s="3"/>
      <c r="AR176" s="98"/>
      <c r="AS176" s="98"/>
      <c r="AT176" s="98"/>
      <c r="AU176" s="98"/>
      <c r="AV176" s="3"/>
      <c r="AW176" s="98"/>
      <c r="AX176" s="98"/>
      <c r="AY176" s="98"/>
      <c r="AZ176" s="98"/>
      <c r="BA176" s="3"/>
      <c r="BB176" s="98"/>
      <c r="BC176" s="98"/>
      <c r="BD176" s="98"/>
      <c r="BE176" s="98"/>
      <c r="BF176" s="3"/>
      <c r="BG176" s="98"/>
      <c r="BH176" s="98"/>
      <c r="BI176" s="98"/>
      <c r="BJ176" s="98"/>
    </row>
    <row r="177" spans="2:62" ht="35.1" customHeight="1" x14ac:dyDescent="0.15">
      <c r="B177" s="65"/>
      <c r="C177" s="66"/>
      <c r="D177" s="84"/>
      <c r="E177" s="67"/>
      <c r="I177" s="91" t="str">
        <f>IF(J177="","",COUNT(J$3:J177))</f>
        <v/>
      </c>
      <c r="J177" s="92" t="str">
        <f t="shared" si="86"/>
        <v/>
      </c>
      <c r="K177" s="104" t="str">
        <f>IFERROR(IF(J177="",IF(COUNT(N$3:N$1048576)=COUNT(N$3:N177),IF(N177="","",INDEX(J$3:J177,MATCH(MAX(I$3:I177),I$3:I177,0),0)),INDEX(J$3:J177,MATCH(MAX(I$3:I177),I$3:I177,0),0)),J177),"")</f>
        <v/>
      </c>
      <c r="L177" s="102" t="str">
        <f>IF(M177="","",COUNT(M$3:M177))</f>
        <v/>
      </c>
      <c r="M177" s="91" t="str">
        <f t="shared" si="87"/>
        <v/>
      </c>
      <c r="N177" s="105" t="str">
        <f>IFERROR(IF(COUNTA($B177:$E177)=0,"",IF(M177="",INDEX(M$3:M177,MATCH(MAX(L$3:L177),L$3:L177,0),0),M177)),"")</f>
        <v/>
      </c>
      <c r="O177" s="91" t="str">
        <f>IF(P177="","",COUNT(P$3:P177))</f>
        <v/>
      </c>
      <c r="P177" s="109" t="str">
        <f t="shared" si="88"/>
        <v/>
      </c>
      <c r="Q177" s="105" t="str">
        <f>IFERROR(IF(N177="","",IF(P177="",IF(AND(C177="",D177="",E177&lt;&gt;""),INDEX(P$3:P177,MATCH(MAX(O$3:O177),O$3:O177,0),0),IF(AND(N177&lt;&gt;"",P177=""),0,"")),P177)),"")</f>
        <v/>
      </c>
      <c r="R177" s="111" t="str">
        <f t="shared" si="103"/>
        <v/>
      </c>
      <c r="S177" s="106" t="str">
        <f t="shared" si="89"/>
        <v/>
      </c>
      <c r="U177" s="36" t="str">
        <f t="shared" si="90"/>
        <v/>
      </c>
      <c r="V177" s="45" t="str">
        <f t="shared" si="104"/>
        <v/>
      </c>
      <c r="W177" s="42" t="str">
        <f>IF(V177="","",RANK(V177,V$3:V$1048576,1)+COUNTIF(V$3:V177,V177)-1)</f>
        <v/>
      </c>
      <c r="X177" s="1" t="str">
        <f t="shared" si="105"/>
        <v/>
      </c>
      <c r="Y177" s="35" t="str">
        <f t="shared" si="91"/>
        <v/>
      </c>
      <c r="Z177" s="40" t="str">
        <f t="shared" si="92"/>
        <v/>
      </c>
      <c r="AA177" s="45" t="str">
        <f t="shared" si="107"/>
        <v/>
      </c>
      <c r="AB177" s="42" t="str">
        <f>IF(AA177="","",RANK(AA177,AA$3:AA$1048576,1)+COUNTIF(AA$3:AA177,AA177)-1)</f>
        <v/>
      </c>
      <c r="AC177" s="1" t="str">
        <f t="shared" si="94"/>
        <v/>
      </c>
      <c r="AD177" s="35" t="str">
        <f t="shared" si="95"/>
        <v/>
      </c>
      <c r="AE177" s="40" t="str">
        <f t="shared" si="96"/>
        <v/>
      </c>
      <c r="AF177" s="45" t="str">
        <f t="shared" si="107"/>
        <v/>
      </c>
      <c r="AG177" s="42" t="str">
        <f>IF(AF177="","",RANK(AF177,AF$3:AF$1048576,1)+COUNTIF(AF$3:AF177,AF177)-1)</f>
        <v/>
      </c>
      <c r="AH177" s="1" t="str">
        <f t="shared" si="97"/>
        <v/>
      </c>
      <c r="AI177" s="35" t="str">
        <f t="shared" si="98"/>
        <v/>
      </c>
      <c r="AJ177" s="40" t="str">
        <f t="shared" si="99"/>
        <v/>
      </c>
      <c r="AK177" s="45" t="str">
        <f t="shared" si="107"/>
        <v/>
      </c>
      <c r="AL177" s="42" t="str">
        <f>IF(AK177="","",RANK(AK177,AK$3:AK$1048576,1)+COUNTIF(AK$3:AK177,AK177)-1)</f>
        <v/>
      </c>
      <c r="AM177" s="1" t="str">
        <f t="shared" si="100"/>
        <v/>
      </c>
      <c r="AN177" s="35" t="str">
        <f t="shared" si="101"/>
        <v/>
      </c>
      <c r="AO177" s="40" t="str">
        <f t="shared" si="102"/>
        <v/>
      </c>
      <c r="AQ177" s="3"/>
      <c r="AR177" s="98"/>
      <c r="AS177" s="98"/>
      <c r="AT177" s="98"/>
      <c r="AU177" s="98"/>
      <c r="AV177" s="3"/>
      <c r="AW177" s="98"/>
      <c r="AX177" s="98"/>
      <c r="AY177" s="98"/>
      <c r="AZ177" s="98"/>
      <c r="BA177" s="3"/>
      <c r="BB177" s="98"/>
      <c r="BC177" s="98"/>
      <c r="BD177" s="98"/>
      <c r="BE177" s="98"/>
      <c r="BF177" s="3"/>
      <c r="BG177" s="98"/>
      <c r="BH177" s="98"/>
      <c r="BI177" s="98"/>
      <c r="BJ177" s="98"/>
    </row>
    <row r="178" spans="2:62" ht="35.1" customHeight="1" x14ac:dyDescent="0.15">
      <c r="B178" s="65"/>
      <c r="C178" s="66"/>
      <c r="D178" s="84"/>
      <c r="E178" s="67"/>
      <c r="I178" s="91" t="str">
        <f>IF(J178="","",COUNT(J$3:J178))</f>
        <v/>
      </c>
      <c r="J178" s="92" t="str">
        <f t="shared" si="86"/>
        <v/>
      </c>
      <c r="K178" s="104" t="str">
        <f>IFERROR(IF(J178="",IF(COUNT(N$3:N$1048576)=COUNT(N$3:N178),IF(N178="","",INDEX(J$3:J178,MATCH(MAX(I$3:I178),I$3:I178,0),0)),INDEX(J$3:J178,MATCH(MAX(I$3:I178),I$3:I178,0),0)),J178),"")</f>
        <v/>
      </c>
      <c r="L178" s="102" t="str">
        <f>IF(M178="","",COUNT(M$3:M178))</f>
        <v/>
      </c>
      <c r="M178" s="91" t="str">
        <f t="shared" si="87"/>
        <v/>
      </c>
      <c r="N178" s="105" t="str">
        <f>IFERROR(IF(COUNTA($B178:$E178)=0,"",IF(M178="",INDEX(M$3:M178,MATCH(MAX(L$3:L178),L$3:L178,0),0),M178)),"")</f>
        <v/>
      </c>
      <c r="O178" s="91" t="str">
        <f>IF(P178="","",COUNT(P$3:P178))</f>
        <v/>
      </c>
      <c r="P178" s="109" t="str">
        <f t="shared" si="88"/>
        <v/>
      </c>
      <c r="Q178" s="105" t="str">
        <f>IFERROR(IF(N178="","",IF(P178="",IF(AND(C178="",D178="",E178&lt;&gt;""),INDEX(P$3:P178,MATCH(MAX(O$3:O178),O$3:O178,0),0),IF(AND(N178&lt;&gt;"",P178=""),0,"")),P178)),"")</f>
        <v/>
      </c>
      <c r="R178" s="111" t="str">
        <f t="shared" si="103"/>
        <v/>
      </c>
      <c r="S178" s="106" t="str">
        <f t="shared" si="89"/>
        <v/>
      </c>
      <c r="U178" s="36" t="str">
        <f t="shared" si="90"/>
        <v/>
      </c>
      <c r="V178" s="45" t="str">
        <f t="shared" si="104"/>
        <v/>
      </c>
      <c r="W178" s="42" t="str">
        <f>IF(V178="","",RANK(V178,V$3:V$1048576,1)+COUNTIF(V$3:V178,V178)-1)</f>
        <v/>
      </c>
      <c r="X178" s="1" t="str">
        <f t="shared" si="105"/>
        <v/>
      </c>
      <c r="Y178" s="35" t="str">
        <f t="shared" si="91"/>
        <v/>
      </c>
      <c r="Z178" s="40" t="str">
        <f t="shared" si="92"/>
        <v/>
      </c>
      <c r="AA178" s="45" t="str">
        <f t="shared" si="107"/>
        <v/>
      </c>
      <c r="AB178" s="42" t="str">
        <f>IF(AA178="","",RANK(AA178,AA$3:AA$1048576,1)+COUNTIF(AA$3:AA178,AA178)-1)</f>
        <v/>
      </c>
      <c r="AC178" s="1" t="str">
        <f t="shared" si="94"/>
        <v/>
      </c>
      <c r="AD178" s="35" t="str">
        <f t="shared" si="95"/>
        <v/>
      </c>
      <c r="AE178" s="40" t="str">
        <f t="shared" si="96"/>
        <v/>
      </c>
      <c r="AF178" s="45" t="str">
        <f t="shared" si="107"/>
        <v/>
      </c>
      <c r="AG178" s="42" t="str">
        <f>IF(AF178="","",RANK(AF178,AF$3:AF$1048576,1)+COUNTIF(AF$3:AF178,AF178)-1)</f>
        <v/>
      </c>
      <c r="AH178" s="1" t="str">
        <f t="shared" si="97"/>
        <v/>
      </c>
      <c r="AI178" s="35" t="str">
        <f t="shared" si="98"/>
        <v/>
      </c>
      <c r="AJ178" s="40" t="str">
        <f t="shared" si="99"/>
        <v/>
      </c>
      <c r="AK178" s="45" t="str">
        <f t="shared" si="107"/>
        <v/>
      </c>
      <c r="AL178" s="42" t="str">
        <f>IF(AK178="","",RANK(AK178,AK$3:AK$1048576,1)+COUNTIF(AK$3:AK178,AK178)-1)</f>
        <v/>
      </c>
      <c r="AM178" s="1" t="str">
        <f t="shared" si="100"/>
        <v/>
      </c>
      <c r="AN178" s="35" t="str">
        <f t="shared" si="101"/>
        <v/>
      </c>
      <c r="AO178" s="40" t="str">
        <f t="shared" si="102"/>
        <v/>
      </c>
      <c r="AQ178" s="3"/>
      <c r="AR178" s="98"/>
      <c r="AS178" s="98"/>
      <c r="AT178" s="98"/>
      <c r="AU178" s="98"/>
      <c r="AV178" s="3"/>
      <c r="AW178" s="98"/>
      <c r="AX178" s="98"/>
      <c r="AY178" s="98"/>
      <c r="AZ178" s="98"/>
      <c r="BA178" s="3"/>
      <c r="BB178" s="98"/>
      <c r="BC178" s="98"/>
      <c r="BD178" s="98"/>
      <c r="BE178" s="98"/>
      <c r="BF178" s="3"/>
      <c r="BG178" s="98"/>
      <c r="BH178" s="98"/>
      <c r="BI178" s="98"/>
      <c r="BJ178" s="98"/>
    </row>
    <row r="179" spans="2:62" ht="35.1" customHeight="1" x14ac:dyDescent="0.15">
      <c r="B179" s="65"/>
      <c r="C179" s="66"/>
      <c r="D179" s="84"/>
      <c r="E179" s="67"/>
      <c r="I179" s="91" t="str">
        <f>IF(J179="","",COUNT(J$3:J179))</f>
        <v/>
      </c>
      <c r="J179" s="92" t="str">
        <f t="shared" si="86"/>
        <v/>
      </c>
      <c r="K179" s="104" t="str">
        <f>IFERROR(IF(J179="",IF(COUNT(N$3:N$1048576)=COUNT(N$3:N179),IF(N179="","",INDEX(J$3:J179,MATCH(MAX(I$3:I179),I$3:I179,0),0)),INDEX(J$3:J179,MATCH(MAX(I$3:I179),I$3:I179,0),0)),J179),"")</f>
        <v/>
      </c>
      <c r="L179" s="102" t="str">
        <f>IF(M179="","",COUNT(M$3:M179))</f>
        <v/>
      </c>
      <c r="M179" s="91" t="str">
        <f t="shared" si="87"/>
        <v/>
      </c>
      <c r="N179" s="105" t="str">
        <f>IFERROR(IF(COUNTA($B179:$E179)=0,"",IF(M179="",INDEX(M$3:M179,MATCH(MAX(L$3:L179),L$3:L179,0),0),M179)),"")</f>
        <v/>
      </c>
      <c r="O179" s="91" t="str">
        <f>IF(P179="","",COUNT(P$3:P179))</f>
        <v/>
      </c>
      <c r="P179" s="109" t="str">
        <f t="shared" si="88"/>
        <v/>
      </c>
      <c r="Q179" s="105" t="str">
        <f>IFERROR(IF(N179="","",IF(P179="",IF(AND(C179="",D179="",E179&lt;&gt;""),INDEX(P$3:P179,MATCH(MAX(O$3:O179),O$3:O179,0),0),IF(AND(N179&lt;&gt;"",P179=""),0,"")),P179)),"")</f>
        <v/>
      </c>
      <c r="R179" s="111" t="str">
        <f t="shared" si="103"/>
        <v/>
      </c>
      <c r="S179" s="106" t="str">
        <f t="shared" si="89"/>
        <v/>
      </c>
      <c r="U179" s="36" t="str">
        <f t="shared" si="90"/>
        <v/>
      </c>
      <c r="V179" s="45" t="str">
        <f t="shared" si="104"/>
        <v/>
      </c>
      <c r="W179" s="42" t="str">
        <f>IF(V179="","",RANK(V179,V$3:V$1048576,1)+COUNTIF(V$3:V179,V179)-1)</f>
        <v/>
      </c>
      <c r="X179" s="1" t="str">
        <f t="shared" si="105"/>
        <v/>
      </c>
      <c r="Y179" s="35" t="str">
        <f t="shared" si="91"/>
        <v/>
      </c>
      <c r="Z179" s="40" t="str">
        <f t="shared" si="92"/>
        <v/>
      </c>
      <c r="AA179" s="45" t="str">
        <f t="shared" ref="AA179:AK194" si="108">IF(OR($U179="",$U179&lt;&gt;AA$2),"",$R179)</f>
        <v/>
      </c>
      <c r="AB179" s="42" t="str">
        <f>IF(AA179="","",RANK(AA179,AA$3:AA$1048576,1)+COUNTIF(AA$3:AA179,AA179)-1)</f>
        <v/>
      </c>
      <c r="AC179" s="1" t="str">
        <f t="shared" si="94"/>
        <v/>
      </c>
      <c r="AD179" s="35" t="str">
        <f t="shared" si="95"/>
        <v/>
      </c>
      <c r="AE179" s="40" t="str">
        <f t="shared" si="96"/>
        <v/>
      </c>
      <c r="AF179" s="45" t="str">
        <f t="shared" si="108"/>
        <v/>
      </c>
      <c r="AG179" s="42" t="str">
        <f>IF(AF179="","",RANK(AF179,AF$3:AF$1048576,1)+COUNTIF(AF$3:AF179,AF179)-1)</f>
        <v/>
      </c>
      <c r="AH179" s="1" t="str">
        <f t="shared" si="97"/>
        <v/>
      </c>
      <c r="AI179" s="35" t="str">
        <f t="shared" si="98"/>
        <v/>
      </c>
      <c r="AJ179" s="40" t="str">
        <f t="shared" si="99"/>
        <v/>
      </c>
      <c r="AK179" s="45" t="str">
        <f t="shared" si="108"/>
        <v/>
      </c>
      <c r="AL179" s="42" t="str">
        <f>IF(AK179="","",RANK(AK179,AK$3:AK$1048576,1)+COUNTIF(AK$3:AK179,AK179)-1)</f>
        <v/>
      </c>
      <c r="AM179" s="1" t="str">
        <f t="shared" si="100"/>
        <v/>
      </c>
      <c r="AN179" s="35" t="str">
        <f t="shared" si="101"/>
        <v/>
      </c>
      <c r="AO179" s="40" t="str">
        <f t="shared" si="102"/>
        <v/>
      </c>
      <c r="AQ179" s="3"/>
      <c r="AR179" s="98"/>
      <c r="AS179" s="98"/>
      <c r="AT179" s="98"/>
      <c r="AU179" s="98"/>
      <c r="AV179" s="3"/>
      <c r="AW179" s="98"/>
      <c r="AX179" s="98"/>
      <c r="AY179" s="98"/>
      <c r="AZ179" s="98"/>
      <c r="BA179" s="3"/>
      <c r="BB179" s="98"/>
      <c r="BC179" s="98"/>
      <c r="BD179" s="98"/>
      <c r="BE179" s="98"/>
      <c r="BF179" s="3"/>
      <c r="BG179" s="98"/>
      <c r="BH179" s="98"/>
      <c r="BI179" s="98"/>
      <c r="BJ179" s="98"/>
    </row>
    <row r="180" spans="2:62" ht="35.1" customHeight="1" x14ac:dyDescent="0.15">
      <c r="B180" s="65"/>
      <c r="C180" s="66"/>
      <c r="D180" s="84"/>
      <c r="E180" s="67"/>
      <c r="I180" s="91" t="str">
        <f>IF(J180="","",COUNT(J$3:J180))</f>
        <v/>
      </c>
      <c r="J180" s="92" t="str">
        <f t="shared" si="86"/>
        <v/>
      </c>
      <c r="K180" s="104" t="str">
        <f>IFERROR(IF(J180="",IF(COUNT(N$3:N$1048576)=COUNT(N$3:N180),IF(N180="","",INDEX(J$3:J180,MATCH(MAX(I$3:I180),I$3:I180,0),0)),INDEX(J$3:J180,MATCH(MAX(I$3:I180),I$3:I180,0),0)),J180),"")</f>
        <v/>
      </c>
      <c r="L180" s="102" t="str">
        <f>IF(M180="","",COUNT(M$3:M180))</f>
        <v/>
      </c>
      <c r="M180" s="91" t="str">
        <f t="shared" si="87"/>
        <v/>
      </c>
      <c r="N180" s="105" t="str">
        <f>IFERROR(IF(COUNTA($B180:$E180)=0,"",IF(M180="",INDEX(M$3:M180,MATCH(MAX(L$3:L180),L$3:L180,0),0),M180)),"")</f>
        <v/>
      </c>
      <c r="O180" s="91" t="str">
        <f>IF(P180="","",COUNT(P$3:P180))</f>
        <v/>
      </c>
      <c r="P180" s="109" t="str">
        <f t="shared" si="88"/>
        <v/>
      </c>
      <c r="Q180" s="105" t="str">
        <f>IFERROR(IF(N180="","",IF(P180="",IF(AND(C180="",D180="",E180&lt;&gt;""),INDEX(P$3:P180,MATCH(MAX(O$3:O180),O$3:O180,0),0),IF(AND(N180&lt;&gt;"",P180=""),0,"")),P180)),"")</f>
        <v/>
      </c>
      <c r="R180" s="111" t="str">
        <f t="shared" si="103"/>
        <v/>
      </c>
      <c r="S180" s="106" t="str">
        <f t="shared" si="89"/>
        <v/>
      </c>
      <c r="U180" s="36" t="str">
        <f t="shared" si="90"/>
        <v/>
      </c>
      <c r="V180" s="45" t="str">
        <f t="shared" si="104"/>
        <v/>
      </c>
      <c r="W180" s="42" t="str">
        <f>IF(V180="","",RANK(V180,V$3:V$1048576,1)+COUNTIF(V$3:V180,V180)-1)</f>
        <v/>
      </c>
      <c r="X180" s="1" t="str">
        <f t="shared" si="105"/>
        <v/>
      </c>
      <c r="Y180" s="35" t="str">
        <f t="shared" si="91"/>
        <v/>
      </c>
      <c r="Z180" s="40" t="str">
        <f t="shared" si="92"/>
        <v/>
      </c>
      <c r="AA180" s="45" t="str">
        <f t="shared" si="108"/>
        <v/>
      </c>
      <c r="AB180" s="42" t="str">
        <f>IF(AA180="","",RANK(AA180,AA$3:AA$1048576,1)+COUNTIF(AA$3:AA180,AA180)-1)</f>
        <v/>
      </c>
      <c r="AC180" s="1" t="str">
        <f t="shared" si="94"/>
        <v/>
      </c>
      <c r="AD180" s="35" t="str">
        <f t="shared" si="95"/>
        <v/>
      </c>
      <c r="AE180" s="40" t="str">
        <f t="shared" si="96"/>
        <v/>
      </c>
      <c r="AF180" s="45" t="str">
        <f t="shared" si="108"/>
        <v/>
      </c>
      <c r="AG180" s="42" t="str">
        <f>IF(AF180="","",RANK(AF180,AF$3:AF$1048576,1)+COUNTIF(AF$3:AF180,AF180)-1)</f>
        <v/>
      </c>
      <c r="AH180" s="1" t="str">
        <f t="shared" si="97"/>
        <v/>
      </c>
      <c r="AI180" s="35" t="str">
        <f t="shared" si="98"/>
        <v/>
      </c>
      <c r="AJ180" s="40" t="str">
        <f t="shared" si="99"/>
        <v/>
      </c>
      <c r="AK180" s="45" t="str">
        <f t="shared" si="108"/>
        <v/>
      </c>
      <c r="AL180" s="42" t="str">
        <f>IF(AK180="","",RANK(AK180,AK$3:AK$1048576,1)+COUNTIF(AK$3:AK180,AK180)-1)</f>
        <v/>
      </c>
      <c r="AM180" s="1" t="str">
        <f t="shared" si="100"/>
        <v/>
      </c>
      <c r="AN180" s="35" t="str">
        <f t="shared" si="101"/>
        <v/>
      </c>
      <c r="AO180" s="40" t="str">
        <f t="shared" si="102"/>
        <v/>
      </c>
      <c r="AQ180" s="3"/>
      <c r="AR180" s="98"/>
      <c r="AS180" s="98"/>
      <c r="AT180" s="98"/>
      <c r="AU180" s="98"/>
      <c r="AV180" s="3"/>
      <c r="AW180" s="98"/>
      <c r="AX180" s="98"/>
      <c r="AY180" s="98"/>
      <c r="AZ180" s="98"/>
      <c r="BA180" s="3"/>
      <c r="BB180" s="98"/>
      <c r="BC180" s="98"/>
      <c r="BD180" s="98"/>
      <c r="BE180" s="98"/>
      <c r="BF180" s="3"/>
      <c r="BG180" s="98"/>
      <c r="BH180" s="98"/>
      <c r="BI180" s="98"/>
      <c r="BJ180" s="98"/>
    </row>
    <row r="181" spans="2:62" ht="35.1" customHeight="1" x14ac:dyDescent="0.15">
      <c r="B181" s="65"/>
      <c r="C181" s="66"/>
      <c r="D181" s="84"/>
      <c r="E181" s="67"/>
      <c r="I181" s="91" t="str">
        <f>IF(J181="","",COUNT(J$3:J181))</f>
        <v/>
      </c>
      <c r="J181" s="92" t="str">
        <f t="shared" si="86"/>
        <v/>
      </c>
      <c r="K181" s="104" t="str">
        <f>IFERROR(IF(J181="",IF(COUNT(N$3:N$1048576)=COUNT(N$3:N181),IF(N181="","",INDEX(J$3:J181,MATCH(MAX(I$3:I181),I$3:I181,0),0)),INDEX(J$3:J181,MATCH(MAX(I$3:I181),I$3:I181,0),0)),J181),"")</f>
        <v/>
      </c>
      <c r="L181" s="102" t="str">
        <f>IF(M181="","",COUNT(M$3:M181))</f>
        <v/>
      </c>
      <c r="M181" s="91" t="str">
        <f t="shared" si="87"/>
        <v/>
      </c>
      <c r="N181" s="105" t="str">
        <f>IFERROR(IF(COUNTA($B181:$E181)=0,"",IF(M181="",INDEX(M$3:M181,MATCH(MAX(L$3:L181),L$3:L181,0),0),M181)),"")</f>
        <v/>
      </c>
      <c r="O181" s="91" t="str">
        <f>IF(P181="","",COUNT(P$3:P181))</f>
        <v/>
      </c>
      <c r="P181" s="109" t="str">
        <f t="shared" si="88"/>
        <v/>
      </c>
      <c r="Q181" s="105" t="str">
        <f>IFERROR(IF(N181="","",IF(P181="",IF(AND(C181="",D181="",E181&lt;&gt;""),INDEX(P$3:P181,MATCH(MAX(O$3:O181),O$3:O181,0),0),IF(AND(N181&lt;&gt;"",P181=""),0,"")),P181)),"")</f>
        <v/>
      </c>
      <c r="R181" s="111" t="str">
        <f t="shared" si="103"/>
        <v/>
      </c>
      <c r="S181" s="106" t="str">
        <f t="shared" si="89"/>
        <v/>
      </c>
      <c r="U181" s="36" t="str">
        <f t="shared" si="90"/>
        <v/>
      </c>
      <c r="V181" s="45" t="str">
        <f t="shared" si="104"/>
        <v/>
      </c>
      <c r="W181" s="42" t="str">
        <f>IF(V181="","",RANK(V181,V$3:V$1048576,1)+COUNTIF(V$3:V181,V181)-1)</f>
        <v/>
      </c>
      <c r="X181" s="1" t="str">
        <f t="shared" si="105"/>
        <v/>
      </c>
      <c r="Y181" s="35" t="str">
        <f t="shared" si="91"/>
        <v/>
      </c>
      <c r="Z181" s="40" t="str">
        <f t="shared" si="92"/>
        <v/>
      </c>
      <c r="AA181" s="45" t="str">
        <f t="shared" si="108"/>
        <v/>
      </c>
      <c r="AB181" s="42" t="str">
        <f>IF(AA181="","",RANK(AA181,AA$3:AA$1048576,1)+COUNTIF(AA$3:AA181,AA181)-1)</f>
        <v/>
      </c>
      <c r="AC181" s="1" t="str">
        <f t="shared" si="94"/>
        <v/>
      </c>
      <c r="AD181" s="35" t="str">
        <f t="shared" si="95"/>
        <v/>
      </c>
      <c r="AE181" s="40" t="str">
        <f t="shared" si="96"/>
        <v/>
      </c>
      <c r="AF181" s="45" t="str">
        <f t="shared" si="108"/>
        <v/>
      </c>
      <c r="AG181" s="42" t="str">
        <f>IF(AF181="","",RANK(AF181,AF$3:AF$1048576,1)+COUNTIF(AF$3:AF181,AF181)-1)</f>
        <v/>
      </c>
      <c r="AH181" s="1" t="str">
        <f t="shared" si="97"/>
        <v/>
      </c>
      <c r="AI181" s="35" t="str">
        <f t="shared" si="98"/>
        <v/>
      </c>
      <c r="AJ181" s="40" t="str">
        <f t="shared" si="99"/>
        <v/>
      </c>
      <c r="AK181" s="45" t="str">
        <f t="shared" si="108"/>
        <v/>
      </c>
      <c r="AL181" s="42" t="str">
        <f>IF(AK181="","",RANK(AK181,AK$3:AK$1048576,1)+COUNTIF(AK$3:AK181,AK181)-1)</f>
        <v/>
      </c>
      <c r="AM181" s="1" t="str">
        <f t="shared" si="100"/>
        <v/>
      </c>
      <c r="AN181" s="35" t="str">
        <f t="shared" si="101"/>
        <v/>
      </c>
      <c r="AO181" s="40" t="str">
        <f t="shared" si="102"/>
        <v/>
      </c>
      <c r="AQ181" s="3"/>
      <c r="AR181" s="98"/>
      <c r="AS181" s="98"/>
      <c r="AT181" s="98"/>
      <c r="AU181" s="98"/>
      <c r="AV181" s="3"/>
      <c r="AW181" s="98"/>
      <c r="AX181" s="98"/>
      <c r="AY181" s="98"/>
      <c r="AZ181" s="98"/>
      <c r="BA181" s="3"/>
      <c r="BB181" s="98"/>
      <c r="BC181" s="98"/>
      <c r="BD181" s="98"/>
      <c r="BE181" s="98"/>
      <c r="BF181" s="3"/>
      <c r="BG181" s="98"/>
      <c r="BH181" s="98"/>
      <c r="BI181" s="98"/>
      <c r="BJ181" s="98"/>
    </row>
    <row r="182" spans="2:62" ht="35.1" customHeight="1" x14ac:dyDescent="0.15">
      <c r="B182" s="65"/>
      <c r="C182" s="66"/>
      <c r="D182" s="84"/>
      <c r="E182" s="67"/>
      <c r="I182" s="91" t="str">
        <f>IF(J182="","",COUNT(J$3:J182))</f>
        <v/>
      </c>
      <c r="J182" s="92" t="str">
        <f t="shared" si="86"/>
        <v/>
      </c>
      <c r="K182" s="104" t="str">
        <f>IFERROR(IF(J182="",IF(COUNT(N$3:N$1048576)=COUNT(N$3:N182),IF(N182="","",INDEX(J$3:J182,MATCH(MAX(I$3:I182),I$3:I182,0),0)),INDEX(J$3:J182,MATCH(MAX(I$3:I182),I$3:I182,0),0)),J182),"")</f>
        <v/>
      </c>
      <c r="L182" s="102" t="str">
        <f>IF(M182="","",COUNT(M$3:M182))</f>
        <v/>
      </c>
      <c r="M182" s="91" t="str">
        <f t="shared" si="87"/>
        <v/>
      </c>
      <c r="N182" s="105" t="str">
        <f>IFERROR(IF(COUNTA($B182:$E182)=0,"",IF(M182="",INDEX(M$3:M182,MATCH(MAX(L$3:L182),L$3:L182,0),0),M182)),"")</f>
        <v/>
      </c>
      <c r="O182" s="91" t="str">
        <f>IF(P182="","",COUNT(P$3:P182))</f>
        <v/>
      </c>
      <c r="P182" s="109" t="str">
        <f t="shared" si="88"/>
        <v/>
      </c>
      <c r="Q182" s="105" t="str">
        <f>IFERROR(IF(N182="","",IF(P182="",IF(AND(C182="",D182="",E182&lt;&gt;""),INDEX(P$3:P182,MATCH(MAX(O$3:O182),O$3:O182,0),0),IF(AND(N182&lt;&gt;"",P182=""),0,"")),P182)),"")</f>
        <v/>
      </c>
      <c r="R182" s="111" t="str">
        <f t="shared" si="103"/>
        <v/>
      </c>
      <c r="S182" s="106" t="str">
        <f t="shared" si="89"/>
        <v/>
      </c>
      <c r="U182" s="36" t="str">
        <f t="shared" si="90"/>
        <v/>
      </c>
      <c r="V182" s="45" t="str">
        <f t="shared" si="104"/>
        <v/>
      </c>
      <c r="W182" s="42" t="str">
        <f>IF(V182="","",RANK(V182,V$3:V$1048576,1)+COUNTIF(V$3:V182,V182)-1)</f>
        <v/>
      </c>
      <c r="X182" s="1" t="str">
        <f t="shared" si="105"/>
        <v/>
      </c>
      <c r="Y182" s="35" t="str">
        <f t="shared" si="91"/>
        <v/>
      </c>
      <c r="Z182" s="40" t="str">
        <f t="shared" si="92"/>
        <v/>
      </c>
      <c r="AA182" s="45" t="str">
        <f t="shared" si="108"/>
        <v/>
      </c>
      <c r="AB182" s="42" t="str">
        <f>IF(AA182="","",RANK(AA182,AA$3:AA$1048576,1)+COUNTIF(AA$3:AA182,AA182)-1)</f>
        <v/>
      </c>
      <c r="AC182" s="1" t="str">
        <f t="shared" si="94"/>
        <v/>
      </c>
      <c r="AD182" s="35" t="str">
        <f t="shared" si="95"/>
        <v/>
      </c>
      <c r="AE182" s="40" t="str">
        <f t="shared" si="96"/>
        <v/>
      </c>
      <c r="AF182" s="45" t="str">
        <f t="shared" si="108"/>
        <v/>
      </c>
      <c r="AG182" s="42" t="str">
        <f>IF(AF182="","",RANK(AF182,AF$3:AF$1048576,1)+COUNTIF(AF$3:AF182,AF182)-1)</f>
        <v/>
      </c>
      <c r="AH182" s="1" t="str">
        <f t="shared" si="97"/>
        <v/>
      </c>
      <c r="AI182" s="35" t="str">
        <f t="shared" si="98"/>
        <v/>
      </c>
      <c r="AJ182" s="40" t="str">
        <f t="shared" si="99"/>
        <v/>
      </c>
      <c r="AK182" s="45" t="str">
        <f t="shared" si="108"/>
        <v/>
      </c>
      <c r="AL182" s="42" t="str">
        <f>IF(AK182="","",RANK(AK182,AK$3:AK$1048576,1)+COUNTIF(AK$3:AK182,AK182)-1)</f>
        <v/>
      </c>
      <c r="AM182" s="1" t="str">
        <f t="shared" si="100"/>
        <v/>
      </c>
      <c r="AN182" s="35" t="str">
        <f t="shared" si="101"/>
        <v/>
      </c>
      <c r="AO182" s="40" t="str">
        <f t="shared" si="102"/>
        <v/>
      </c>
      <c r="AQ182" s="3"/>
      <c r="AR182" s="98"/>
      <c r="AS182" s="98"/>
      <c r="AT182" s="98"/>
      <c r="AU182" s="98"/>
      <c r="AV182" s="3"/>
      <c r="AW182" s="98"/>
      <c r="AX182" s="98"/>
      <c r="AY182" s="98"/>
      <c r="AZ182" s="98"/>
      <c r="BA182" s="3"/>
      <c r="BB182" s="98"/>
      <c r="BC182" s="98"/>
      <c r="BD182" s="98"/>
      <c r="BE182" s="98"/>
      <c r="BF182" s="3"/>
      <c r="BG182" s="98"/>
      <c r="BH182" s="98"/>
      <c r="BI182" s="98"/>
      <c r="BJ182" s="98"/>
    </row>
    <row r="183" spans="2:62" ht="35.1" customHeight="1" x14ac:dyDescent="0.15">
      <c r="B183" s="65"/>
      <c r="C183" s="66"/>
      <c r="D183" s="84"/>
      <c r="E183" s="67"/>
      <c r="I183" s="91" t="str">
        <f>IF(J183="","",COUNT(J$3:J183))</f>
        <v/>
      </c>
      <c r="J183" s="92" t="str">
        <f t="shared" si="86"/>
        <v/>
      </c>
      <c r="K183" s="104" t="str">
        <f>IFERROR(IF(J183="",IF(COUNT(N$3:N$1048576)=COUNT(N$3:N183),IF(N183="","",INDEX(J$3:J183,MATCH(MAX(I$3:I183),I$3:I183,0),0)),INDEX(J$3:J183,MATCH(MAX(I$3:I183),I$3:I183,0),0)),J183),"")</f>
        <v/>
      </c>
      <c r="L183" s="102" t="str">
        <f>IF(M183="","",COUNT(M$3:M183))</f>
        <v/>
      </c>
      <c r="M183" s="91" t="str">
        <f t="shared" si="87"/>
        <v/>
      </c>
      <c r="N183" s="105" t="str">
        <f>IFERROR(IF(COUNTA($B183:$E183)=0,"",IF(M183="",INDEX(M$3:M183,MATCH(MAX(L$3:L183),L$3:L183,0),0),M183)),"")</f>
        <v/>
      </c>
      <c r="O183" s="91" t="str">
        <f>IF(P183="","",COUNT(P$3:P183))</f>
        <v/>
      </c>
      <c r="P183" s="109" t="str">
        <f t="shared" si="88"/>
        <v/>
      </c>
      <c r="Q183" s="105" t="str">
        <f>IFERROR(IF(N183="","",IF(P183="",IF(AND(C183="",D183="",E183&lt;&gt;""),INDEX(P$3:P183,MATCH(MAX(O$3:O183),O$3:O183,0),0),IF(AND(N183&lt;&gt;"",P183=""),0,"")),P183)),"")</f>
        <v/>
      </c>
      <c r="R183" s="111" t="str">
        <f t="shared" si="103"/>
        <v/>
      </c>
      <c r="S183" s="106" t="str">
        <f t="shared" si="89"/>
        <v/>
      </c>
      <c r="U183" s="36" t="str">
        <f t="shared" si="90"/>
        <v/>
      </c>
      <c r="V183" s="45" t="str">
        <f t="shared" si="104"/>
        <v/>
      </c>
      <c r="W183" s="42" t="str">
        <f>IF(V183="","",RANK(V183,V$3:V$1048576,1)+COUNTIF(V$3:V183,V183)-1)</f>
        <v/>
      </c>
      <c r="X183" s="1" t="str">
        <f t="shared" si="105"/>
        <v/>
      </c>
      <c r="Y183" s="35" t="str">
        <f t="shared" si="91"/>
        <v/>
      </c>
      <c r="Z183" s="40" t="str">
        <f t="shared" si="92"/>
        <v/>
      </c>
      <c r="AA183" s="45" t="str">
        <f t="shared" si="108"/>
        <v/>
      </c>
      <c r="AB183" s="42" t="str">
        <f>IF(AA183="","",RANK(AA183,AA$3:AA$1048576,1)+COUNTIF(AA$3:AA183,AA183)-1)</f>
        <v/>
      </c>
      <c r="AC183" s="1" t="str">
        <f t="shared" si="94"/>
        <v/>
      </c>
      <c r="AD183" s="35" t="str">
        <f t="shared" si="95"/>
        <v/>
      </c>
      <c r="AE183" s="40" t="str">
        <f t="shared" si="96"/>
        <v/>
      </c>
      <c r="AF183" s="45" t="str">
        <f t="shared" si="108"/>
        <v/>
      </c>
      <c r="AG183" s="42" t="str">
        <f>IF(AF183="","",RANK(AF183,AF$3:AF$1048576,1)+COUNTIF(AF$3:AF183,AF183)-1)</f>
        <v/>
      </c>
      <c r="AH183" s="1" t="str">
        <f t="shared" si="97"/>
        <v/>
      </c>
      <c r="AI183" s="35" t="str">
        <f t="shared" si="98"/>
        <v/>
      </c>
      <c r="AJ183" s="40" t="str">
        <f t="shared" si="99"/>
        <v/>
      </c>
      <c r="AK183" s="45" t="str">
        <f t="shared" si="108"/>
        <v/>
      </c>
      <c r="AL183" s="42" t="str">
        <f>IF(AK183="","",RANK(AK183,AK$3:AK$1048576,1)+COUNTIF(AK$3:AK183,AK183)-1)</f>
        <v/>
      </c>
      <c r="AM183" s="1" t="str">
        <f t="shared" si="100"/>
        <v/>
      </c>
      <c r="AN183" s="35" t="str">
        <f t="shared" si="101"/>
        <v/>
      </c>
      <c r="AO183" s="40" t="str">
        <f t="shared" si="102"/>
        <v/>
      </c>
      <c r="AQ183" s="3"/>
      <c r="AR183" s="98"/>
      <c r="AS183" s="98"/>
      <c r="AT183" s="98"/>
      <c r="AU183" s="98"/>
      <c r="AV183" s="3"/>
      <c r="AW183" s="98"/>
      <c r="AX183" s="98"/>
      <c r="AY183" s="98"/>
      <c r="AZ183" s="98"/>
      <c r="BA183" s="3"/>
      <c r="BB183" s="98"/>
      <c r="BC183" s="98"/>
      <c r="BD183" s="98"/>
      <c r="BE183" s="98"/>
      <c r="BF183" s="3"/>
      <c r="BG183" s="98"/>
      <c r="BH183" s="98"/>
      <c r="BI183" s="98"/>
      <c r="BJ183" s="98"/>
    </row>
    <row r="184" spans="2:62" ht="35.1" customHeight="1" x14ac:dyDescent="0.15">
      <c r="B184" s="65"/>
      <c r="C184" s="66"/>
      <c r="D184" s="84"/>
      <c r="E184" s="67"/>
      <c r="I184" s="91" t="str">
        <f>IF(J184="","",COUNT(J$3:J184))</f>
        <v/>
      </c>
      <c r="J184" s="92" t="str">
        <f t="shared" si="86"/>
        <v/>
      </c>
      <c r="K184" s="104" t="str">
        <f>IFERROR(IF(J184="",IF(COUNT(N$3:N$1048576)=COUNT(N$3:N184),IF(N184="","",INDEX(J$3:J184,MATCH(MAX(I$3:I184),I$3:I184,0),0)),INDEX(J$3:J184,MATCH(MAX(I$3:I184),I$3:I184,0),0)),J184),"")</f>
        <v/>
      </c>
      <c r="L184" s="102" t="str">
        <f>IF(M184="","",COUNT(M$3:M184))</f>
        <v/>
      </c>
      <c r="M184" s="91" t="str">
        <f t="shared" si="87"/>
        <v/>
      </c>
      <c r="N184" s="105" t="str">
        <f>IFERROR(IF(COUNTA($B184:$E184)=0,"",IF(M184="",INDEX(M$3:M184,MATCH(MAX(L$3:L184),L$3:L184,0),0),M184)),"")</f>
        <v/>
      </c>
      <c r="O184" s="91" t="str">
        <f>IF(P184="","",COUNT(P$3:P184))</f>
        <v/>
      </c>
      <c r="P184" s="109" t="str">
        <f t="shared" si="88"/>
        <v/>
      </c>
      <c r="Q184" s="105" t="str">
        <f>IFERROR(IF(N184="","",IF(P184="",IF(AND(C184="",D184="",E184&lt;&gt;""),INDEX(P$3:P184,MATCH(MAX(O$3:O184),O$3:O184,0),0),IF(AND(N184&lt;&gt;"",P184=""),0,"")),P184)),"")</f>
        <v/>
      </c>
      <c r="R184" s="111" t="str">
        <f t="shared" si="103"/>
        <v/>
      </c>
      <c r="S184" s="106" t="str">
        <f t="shared" si="89"/>
        <v/>
      </c>
      <c r="U184" s="36" t="str">
        <f t="shared" si="90"/>
        <v/>
      </c>
      <c r="V184" s="45" t="str">
        <f t="shared" si="104"/>
        <v/>
      </c>
      <c r="W184" s="42" t="str">
        <f>IF(V184="","",RANK(V184,V$3:V$1048576,1)+COUNTIF(V$3:V184,V184)-1)</f>
        <v/>
      </c>
      <c r="X184" s="1" t="str">
        <f t="shared" si="105"/>
        <v/>
      </c>
      <c r="Y184" s="35" t="str">
        <f t="shared" si="91"/>
        <v/>
      </c>
      <c r="Z184" s="40" t="str">
        <f t="shared" si="92"/>
        <v/>
      </c>
      <c r="AA184" s="45" t="str">
        <f t="shared" si="108"/>
        <v/>
      </c>
      <c r="AB184" s="42" t="str">
        <f>IF(AA184="","",RANK(AA184,AA$3:AA$1048576,1)+COUNTIF(AA$3:AA184,AA184)-1)</f>
        <v/>
      </c>
      <c r="AC184" s="1" t="str">
        <f t="shared" si="94"/>
        <v/>
      </c>
      <c r="AD184" s="35" t="str">
        <f t="shared" si="95"/>
        <v/>
      </c>
      <c r="AE184" s="40" t="str">
        <f t="shared" si="96"/>
        <v/>
      </c>
      <c r="AF184" s="45" t="str">
        <f t="shared" si="108"/>
        <v/>
      </c>
      <c r="AG184" s="42" t="str">
        <f>IF(AF184="","",RANK(AF184,AF$3:AF$1048576,1)+COUNTIF(AF$3:AF184,AF184)-1)</f>
        <v/>
      </c>
      <c r="AH184" s="1" t="str">
        <f t="shared" si="97"/>
        <v/>
      </c>
      <c r="AI184" s="35" t="str">
        <f t="shared" si="98"/>
        <v/>
      </c>
      <c r="AJ184" s="40" t="str">
        <f t="shared" si="99"/>
        <v/>
      </c>
      <c r="AK184" s="45" t="str">
        <f t="shared" si="108"/>
        <v/>
      </c>
      <c r="AL184" s="42" t="str">
        <f>IF(AK184="","",RANK(AK184,AK$3:AK$1048576,1)+COUNTIF(AK$3:AK184,AK184)-1)</f>
        <v/>
      </c>
      <c r="AM184" s="1" t="str">
        <f t="shared" si="100"/>
        <v/>
      </c>
      <c r="AN184" s="35" t="str">
        <f t="shared" si="101"/>
        <v/>
      </c>
      <c r="AO184" s="40" t="str">
        <f t="shared" si="102"/>
        <v/>
      </c>
      <c r="AQ184" s="3"/>
      <c r="AR184" s="98"/>
      <c r="AS184" s="98"/>
      <c r="AT184" s="98"/>
      <c r="AU184" s="98"/>
      <c r="AV184" s="3"/>
      <c r="AW184" s="98"/>
      <c r="AX184" s="98"/>
      <c r="AY184" s="98"/>
      <c r="AZ184" s="98"/>
      <c r="BA184" s="3"/>
      <c r="BB184" s="98"/>
      <c r="BC184" s="98"/>
      <c r="BD184" s="98"/>
      <c r="BE184" s="98"/>
      <c r="BF184" s="3"/>
      <c r="BG184" s="98"/>
      <c r="BH184" s="98"/>
      <c r="BI184" s="98"/>
      <c r="BJ184" s="98"/>
    </row>
    <row r="185" spans="2:62" ht="35.1" customHeight="1" x14ac:dyDescent="0.15">
      <c r="B185" s="65"/>
      <c r="C185" s="66"/>
      <c r="D185" s="84"/>
      <c r="E185" s="67"/>
      <c r="I185" s="91" t="str">
        <f>IF(J185="","",COUNT(J$3:J185))</f>
        <v/>
      </c>
      <c r="J185" s="92" t="str">
        <f t="shared" si="86"/>
        <v/>
      </c>
      <c r="K185" s="104" t="str">
        <f>IFERROR(IF(J185="",IF(COUNT(N$3:N$1048576)=COUNT(N$3:N185),IF(N185="","",INDEX(J$3:J185,MATCH(MAX(I$3:I185),I$3:I185,0),0)),INDEX(J$3:J185,MATCH(MAX(I$3:I185),I$3:I185,0),0)),J185),"")</f>
        <v/>
      </c>
      <c r="L185" s="102" t="str">
        <f>IF(M185="","",COUNT(M$3:M185))</f>
        <v/>
      </c>
      <c r="M185" s="91" t="str">
        <f t="shared" si="87"/>
        <v/>
      </c>
      <c r="N185" s="105" t="str">
        <f>IFERROR(IF(COUNTA($B185:$E185)=0,"",IF(M185="",INDEX(M$3:M185,MATCH(MAX(L$3:L185),L$3:L185,0),0),M185)),"")</f>
        <v/>
      </c>
      <c r="O185" s="91" t="str">
        <f>IF(P185="","",COUNT(P$3:P185))</f>
        <v/>
      </c>
      <c r="P185" s="109" t="str">
        <f t="shared" si="88"/>
        <v/>
      </c>
      <c r="Q185" s="105" t="str">
        <f>IFERROR(IF(N185="","",IF(P185="",IF(AND(C185="",D185="",E185&lt;&gt;""),INDEX(P$3:P185,MATCH(MAX(O$3:O185),O$3:O185,0),0),IF(AND(N185&lt;&gt;"",P185=""),0,"")),P185)),"")</f>
        <v/>
      </c>
      <c r="R185" s="111" t="str">
        <f t="shared" si="103"/>
        <v/>
      </c>
      <c r="S185" s="106" t="str">
        <f t="shared" si="89"/>
        <v/>
      </c>
      <c r="U185" s="36" t="str">
        <f t="shared" si="90"/>
        <v/>
      </c>
      <c r="V185" s="45" t="str">
        <f t="shared" si="104"/>
        <v/>
      </c>
      <c r="W185" s="42" t="str">
        <f>IF(V185="","",RANK(V185,V$3:V$1048576,1)+COUNTIF(V$3:V185,V185)-1)</f>
        <v/>
      </c>
      <c r="X185" s="1" t="str">
        <f t="shared" si="105"/>
        <v/>
      </c>
      <c r="Y185" s="35" t="str">
        <f t="shared" si="91"/>
        <v/>
      </c>
      <c r="Z185" s="40" t="str">
        <f t="shared" si="92"/>
        <v/>
      </c>
      <c r="AA185" s="45" t="str">
        <f t="shared" si="108"/>
        <v/>
      </c>
      <c r="AB185" s="42" t="str">
        <f>IF(AA185="","",RANK(AA185,AA$3:AA$1048576,1)+COUNTIF(AA$3:AA185,AA185)-1)</f>
        <v/>
      </c>
      <c r="AC185" s="1" t="str">
        <f t="shared" si="94"/>
        <v/>
      </c>
      <c r="AD185" s="35" t="str">
        <f t="shared" si="95"/>
        <v/>
      </c>
      <c r="AE185" s="40" t="str">
        <f t="shared" si="96"/>
        <v/>
      </c>
      <c r="AF185" s="45" t="str">
        <f t="shared" si="108"/>
        <v/>
      </c>
      <c r="AG185" s="42" t="str">
        <f>IF(AF185="","",RANK(AF185,AF$3:AF$1048576,1)+COUNTIF(AF$3:AF185,AF185)-1)</f>
        <v/>
      </c>
      <c r="AH185" s="1" t="str">
        <f t="shared" si="97"/>
        <v/>
      </c>
      <c r="AI185" s="35" t="str">
        <f t="shared" si="98"/>
        <v/>
      </c>
      <c r="AJ185" s="40" t="str">
        <f t="shared" si="99"/>
        <v/>
      </c>
      <c r="AK185" s="45" t="str">
        <f t="shared" si="108"/>
        <v/>
      </c>
      <c r="AL185" s="42" t="str">
        <f>IF(AK185="","",RANK(AK185,AK$3:AK$1048576,1)+COUNTIF(AK$3:AK185,AK185)-1)</f>
        <v/>
      </c>
      <c r="AM185" s="1" t="str">
        <f t="shared" si="100"/>
        <v/>
      </c>
      <c r="AN185" s="35" t="str">
        <f t="shared" si="101"/>
        <v/>
      </c>
      <c r="AO185" s="40" t="str">
        <f t="shared" si="102"/>
        <v/>
      </c>
      <c r="AQ185" s="3"/>
      <c r="AR185" s="98"/>
      <c r="AS185" s="98"/>
      <c r="AT185" s="98"/>
      <c r="AU185" s="98"/>
      <c r="AV185" s="3"/>
      <c r="AW185" s="98"/>
      <c r="AX185" s="98"/>
      <c r="AY185" s="98"/>
      <c r="AZ185" s="98"/>
      <c r="BA185" s="3"/>
      <c r="BB185" s="98"/>
      <c r="BC185" s="98"/>
      <c r="BD185" s="98"/>
      <c r="BE185" s="98"/>
      <c r="BF185" s="3"/>
      <c r="BG185" s="98"/>
      <c r="BH185" s="98"/>
      <c r="BI185" s="98"/>
      <c r="BJ185" s="98"/>
    </row>
    <row r="186" spans="2:62" ht="35.1" customHeight="1" x14ac:dyDescent="0.15">
      <c r="B186" s="65"/>
      <c r="C186" s="66"/>
      <c r="D186" s="84"/>
      <c r="E186" s="67"/>
      <c r="I186" s="91" t="str">
        <f>IF(J186="","",COUNT(J$3:J186))</f>
        <v/>
      </c>
      <c r="J186" s="92" t="str">
        <f t="shared" si="86"/>
        <v/>
      </c>
      <c r="K186" s="104" t="str">
        <f>IFERROR(IF(J186="",IF(COUNT(N$3:N$1048576)=COUNT(N$3:N186),IF(N186="","",INDEX(J$3:J186,MATCH(MAX(I$3:I186),I$3:I186,0),0)),INDEX(J$3:J186,MATCH(MAX(I$3:I186),I$3:I186,0),0)),J186),"")</f>
        <v/>
      </c>
      <c r="L186" s="102" t="str">
        <f>IF(M186="","",COUNT(M$3:M186))</f>
        <v/>
      </c>
      <c r="M186" s="91" t="str">
        <f t="shared" si="87"/>
        <v/>
      </c>
      <c r="N186" s="105" t="str">
        <f>IFERROR(IF(COUNTA($B186:$E186)=0,"",IF(M186="",INDEX(M$3:M186,MATCH(MAX(L$3:L186),L$3:L186,0),0),M186)),"")</f>
        <v/>
      </c>
      <c r="O186" s="91" t="str">
        <f>IF(P186="","",COUNT(P$3:P186))</f>
        <v/>
      </c>
      <c r="P186" s="109" t="str">
        <f t="shared" si="88"/>
        <v/>
      </c>
      <c r="Q186" s="105" t="str">
        <f>IFERROR(IF(N186="","",IF(P186="",IF(AND(C186="",D186="",E186&lt;&gt;""),INDEX(P$3:P186,MATCH(MAX(O$3:O186),O$3:O186,0),0),IF(AND(N186&lt;&gt;"",P186=""),0,"")),P186)),"")</f>
        <v/>
      </c>
      <c r="R186" s="111" t="str">
        <f t="shared" si="103"/>
        <v/>
      </c>
      <c r="S186" s="106" t="str">
        <f t="shared" si="89"/>
        <v/>
      </c>
      <c r="U186" s="36" t="str">
        <f t="shared" si="90"/>
        <v/>
      </c>
      <c r="V186" s="45" t="str">
        <f t="shared" si="104"/>
        <v/>
      </c>
      <c r="W186" s="42" t="str">
        <f>IF(V186="","",RANK(V186,V$3:V$1048576,1)+COUNTIF(V$3:V186,V186)-1)</f>
        <v/>
      </c>
      <c r="X186" s="1" t="str">
        <f t="shared" si="105"/>
        <v/>
      </c>
      <c r="Y186" s="35" t="str">
        <f t="shared" si="91"/>
        <v/>
      </c>
      <c r="Z186" s="40" t="str">
        <f t="shared" si="92"/>
        <v/>
      </c>
      <c r="AA186" s="45" t="str">
        <f t="shared" si="108"/>
        <v/>
      </c>
      <c r="AB186" s="42" t="str">
        <f>IF(AA186="","",RANK(AA186,AA$3:AA$1048576,1)+COUNTIF(AA$3:AA186,AA186)-1)</f>
        <v/>
      </c>
      <c r="AC186" s="1" t="str">
        <f t="shared" si="94"/>
        <v/>
      </c>
      <c r="AD186" s="35" t="str">
        <f t="shared" si="95"/>
        <v/>
      </c>
      <c r="AE186" s="40" t="str">
        <f t="shared" si="96"/>
        <v/>
      </c>
      <c r="AF186" s="45" t="str">
        <f t="shared" si="108"/>
        <v/>
      </c>
      <c r="AG186" s="42" t="str">
        <f>IF(AF186="","",RANK(AF186,AF$3:AF$1048576,1)+COUNTIF(AF$3:AF186,AF186)-1)</f>
        <v/>
      </c>
      <c r="AH186" s="1" t="str">
        <f t="shared" si="97"/>
        <v/>
      </c>
      <c r="AI186" s="35" t="str">
        <f t="shared" si="98"/>
        <v/>
      </c>
      <c r="AJ186" s="40" t="str">
        <f t="shared" si="99"/>
        <v/>
      </c>
      <c r="AK186" s="45" t="str">
        <f t="shared" si="108"/>
        <v/>
      </c>
      <c r="AL186" s="42" t="str">
        <f>IF(AK186="","",RANK(AK186,AK$3:AK$1048576,1)+COUNTIF(AK$3:AK186,AK186)-1)</f>
        <v/>
      </c>
      <c r="AM186" s="1" t="str">
        <f t="shared" si="100"/>
        <v/>
      </c>
      <c r="AN186" s="35" t="str">
        <f t="shared" si="101"/>
        <v/>
      </c>
      <c r="AO186" s="40" t="str">
        <f t="shared" si="102"/>
        <v/>
      </c>
      <c r="AQ186" s="3"/>
      <c r="AR186" s="98"/>
      <c r="AS186" s="98"/>
      <c r="AT186" s="98"/>
      <c r="AU186" s="98"/>
      <c r="AV186" s="3"/>
      <c r="AW186" s="98"/>
      <c r="AX186" s="98"/>
      <c r="AY186" s="98"/>
      <c r="AZ186" s="98"/>
      <c r="BA186" s="3"/>
      <c r="BB186" s="98"/>
      <c r="BC186" s="98"/>
      <c r="BD186" s="98"/>
      <c r="BE186" s="98"/>
      <c r="BF186" s="3"/>
      <c r="BG186" s="98"/>
      <c r="BH186" s="98"/>
      <c r="BI186" s="98"/>
      <c r="BJ186" s="98"/>
    </row>
    <row r="187" spans="2:62" ht="35.1" customHeight="1" x14ac:dyDescent="0.15">
      <c r="B187" s="65"/>
      <c r="C187" s="66"/>
      <c r="D187" s="84"/>
      <c r="E187" s="67"/>
      <c r="I187" s="91" t="str">
        <f>IF(J187="","",COUNT(J$3:J187))</f>
        <v/>
      </c>
      <c r="J187" s="92" t="str">
        <f t="shared" si="86"/>
        <v/>
      </c>
      <c r="K187" s="104" t="str">
        <f>IFERROR(IF(J187="",IF(COUNT(N$3:N$1048576)=COUNT(N$3:N187),IF(N187="","",INDEX(J$3:J187,MATCH(MAX(I$3:I187),I$3:I187,0),0)),INDEX(J$3:J187,MATCH(MAX(I$3:I187),I$3:I187,0),0)),J187),"")</f>
        <v/>
      </c>
      <c r="L187" s="102" t="str">
        <f>IF(M187="","",COUNT(M$3:M187))</f>
        <v/>
      </c>
      <c r="M187" s="91" t="str">
        <f t="shared" si="87"/>
        <v/>
      </c>
      <c r="N187" s="105" t="str">
        <f>IFERROR(IF(COUNTA($B187:$E187)=0,"",IF(M187="",INDEX(M$3:M187,MATCH(MAX(L$3:L187),L$3:L187,0),0),M187)),"")</f>
        <v/>
      </c>
      <c r="O187" s="91" t="str">
        <f>IF(P187="","",COUNT(P$3:P187))</f>
        <v/>
      </c>
      <c r="P187" s="109" t="str">
        <f t="shared" si="88"/>
        <v/>
      </c>
      <c r="Q187" s="105" t="str">
        <f>IFERROR(IF(N187="","",IF(P187="",IF(AND(C187="",D187="",E187&lt;&gt;""),INDEX(P$3:P187,MATCH(MAX(O$3:O187),O$3:O187,0),0),IF(AND(N187&lt;&gt;"",P187=""),0,"")),P187)),"")</f>
        <v/>
      </c>
      <c r="R187" s="111" t="str">
        <f t="shared" si="103"/>
        <v/>
      </c>
      <c r="S187" s="106" t="str">
        <f t="shared" si="89"/>
        <v/>
      </c>
      <c r="U187" s="36" t="str">
        <f t="shared" si="90"/>
        <v/>
      </c>
      <c r="V187" s="45" t="str">
        <f t="shared" si="104"/>
        <v/>
      </c>
      <c r="W187" s="42" t="str">
        <f>IF(V187="","",RANK(V187,V$3:V$1048576,1)+COUNTIF(V$3:V187,V187)-1)</f>
        <v/>
      </c>
      <c r="X187" s="1" t="str">
        <f t="shared" si="105"/>
        <v/>
      </c>
      <c r="Y187" s="35" t="str">
        <f t="shared" si="91"/>
        <v/>
      </c>
      <c r="Z187" s="40" t="str">
        <f t="shared" si="92"/>
        <v/>
      </c>
      <c r="AA187" s="45" t="str">
        <f t="shared" si="108"/>
        <v/>
      </c>
      <c r="AB187" s="42" t="str">
        <f>IF(AA187="","",RANK(AA187,AA$3:AA$1048576,1)+COUNTIF(AA$3:AA187,AA187)-1)</f>
        <v/>
      </c>
      <c r="AC187" s="1" t="str">
        <f t="shared" si="94"/>
        <v/>
      </c>
      <c r="AD187" s="35" t="str">
        <f t="shared" si="95"/>
        <v/>
      </c>
      <c r="AE187" s="40" t="str">
        <f t="shared" si="96"/>
        <v/>
      </c>
      <c r="AF187" s="45" t="str">
        <f t="shared" si="108"/>
        <v/>
      </c>
      <c r="AG187" s="42" t="str">
        <f>IF(AF187="","",RANK(AF187,AF$3:AF$1048576,1)+COUNTIF(AF$3:AF187,AF187)-1)</f>
        <v/>
      </c>
      <c r="AH187" s="1" t="str">
        <f t="shared" si="97"/>
        <v/>
      </c>
      <c r="AI187" s="35" t="str">
        <f t="shared" si="98"/>
        <v/>
      </c>
      <c r="AJ187" s="40" t="str">
        <f t="shared" si="99"/>
        <v/>
      </c>
      <c r="AK187" s="45" t="str">
        <f t="shared" si="108"/>
        <v/>
      </c>
      <c r="AL187" s="42" t="str">
        <f>IF(AK187="","",RANK(AK187,AK$3:AK$1048576,1)+COUNTIF(AK$3:AK187,AK187)-1)</f>
        <v/>
      </c>
      <c r="AM187" s="1" t="str">
        <f t="shared" si="100"/>
        <v/>
      </c>
      <c r="AN187" s="35" t="str">
        <f t="shared" si="101"/>
        <v/>
      </c>
      <c r="AO187" s="40" t="str">
        <f t="shared" si="102"/>
        <v/>
      </c>
      <c r="AQ187" s="3"/>
      <c r="AR187" s="98"/>
      <c r="AS187" s="98"/>
      <c r="AT187" s="98"/>
      <c r="AU187" s="98"/>
      <c r="AV187" s="3"/>
      <c r="AW187" s="98"/>
      <c r="AX187" s="98"/>
      <c r="AY187" s="98"/>
      <c r="AZ187" s="98"/>
      <c r="BA187" s="3"/>
      <c r="BB187" s="98"/>
      <c r="BC187" s="98"/>
      <c r="BD187" s="98"/>
      <c r="BE187" s="98"/>
      <c r="BF187" s="3"/>
      <c r="BG187" s="98"/>
      <c r="BH187" s="98"/>
      <c r="BI187" s="98"/>
      <c r="BJ187" s="98"/>
    </row>
    <row r="188" spans="2:62" ht="35.1" customHeight="1" x14ac:dyDescent="0.15">
      <c r="B188" s="65"/>
      <c r="C188" s="66"/>
      <c r="D188" s="84"/>
      <c r="E188" s="67"/>
      <c r="I188" s="91" t="str">
        <f>IF(J188="","",COUNT(J$3:J188))</f>
        <v/>
      </c>
      <c r="J188" s="92" t="str">
        <f t="shared" si="86"/>
        <v/>
      </c>
      <c r="K188" s="104" t="str">
        <f>IFERROR(IF(J188="",IF(COUNT(N$3:N$1048576)=COUNT(N$3:N188),IF(N188="","",INDEX(J$3:J188,MATCH(MAX(I$3:I188),I$3:I188,0),0)),INDEX(J$3:J188,MATCH(MAX(I$3:I188),I$3:I188,0),0)),J188),"")</f>
        <v/>
      </c>
      <c r="L188" s="102" t="str">
        <f>IF(M188="","",COUNT(M$3:M188))</f>
        <v/>
      </c>
      <c r="M188" s="91" t="str">
        <f t="shared" si="87"/>
        <v/>
      </c>
      <c r="N188" s="105" t="str">
        <f>IFERROR(IF(COUNTA($B188:$E188)=0,"",IF(M188="",INDEX(M$3:M188,MATCH(MAX(L$3:L188),L$3:L188,0),0),M188)),"")</f>
        <v/>
      </c>
      <c r="O188" s="91" t="str">
        <f>IF(P188="","",COUNT(P$3:P188))</f>
        <v/>
      </c>
      <c r="P188" s="109" t="str">
        <f t="shared" si="88"/>
        <v/>
      </c>
      <c r="Q188" s="105" t="str">
        <f>IFERROR(IF(N188="","",IF(P188="",IF(AND(C188="",D188="",E188&lt;&gt;""),INDEX(P$3:P188,MATCH(MAX(O$3:O188),O$3:O188,0),0),IF(AND(N188&lt;&gt;"",P188=""),0,"")),P188)),"")</f>
        <v/>
      </c>
      <c r="R188" s="111" t="str">
        <f t="shared" si="103"/>
        <v/>
      </c>
      <c r="S188" s="106" t="str">
        <f t="shared" si="89"/>
        <v/>
      </c>
      <c r="U188" s="36" t="str">
        <f t="shared" si="90"/>
        <v/>
      </c>
      <c r="V188" s="45" t="str">
        <f t="shared" si="104"/>
        <v/>
      </c>
      <c r="W188" s="42" t="str">
        <f>IF(V188="","",RANK(V188,V$3:V$1048576,1)+COUNTIF(V$3:V188,V188)-1)</f>
        <v/>
      </c>
      <c r="X188" s="1" t="str">
        <f t="shared" si="105"/>
        <v/>
      </c>
      <c r="Y188" s="35" t="str">
        <f t="shared" si="91"/>
        <v/>
      </c>
      <c r="Z188" s="40" t="str">
        <f t="shared" si="92"/>
        <v/>
      </c>
      <c r="AA188" s="45" t="str">
        <f t="shared" si="108"/>
        <v/>
      </c>
      <c r="AB188" s="42" t="str">
        <f>IF(AA188="","",RANK(AA188,AA$3:AA$1048576,1)+COUNTIF(AA$3:AA188,AA188)-1)</f>
        <v/>
      </c>
      <c r="AC188" s="1" t="str">
        <f t="shared" si="94"/>
        <v/>
      </c>
      <c r="AD188" s="35" t="str">
        <f t="shared" si="95"/>
        <v/>
      </c>
      <c r="AE188" s="40" t="str">
        <f t="shared" si="96"/>
        <v/>
      </c>
      <c r="AF188" s="45" t="str">
        <f t="shared" si="108"/>
        <v/>
      </c>
      <c r="AG188" s="42" t="str">
        <f>IF(AF188="","",RANK(AF188,AF$3:AF$1048576,1)+COUNTIF(AF$3:AF188,AF188)-1)</f>
        <v/>
      </c>
      <c r="AH188" s="1" t="str">
        <f t="shared" si="97"/>
        <v/>
      </c>
      <c r="AI188" s="35" t="str">
        <f t="shared" si="98"/>
        <v/>
      </c>
      <c r="AJ188" s="40" t="str">
        <f t="shared" si="99"/>
        <v/>
      </c>
      <c r="AK188" s="45" t="str">
        <f t="shared" si="108"/>
        <v/>
      </c>
      <c r="AL188" s="42" t="str">
        <f>IF(AK188="","",RANK(AK188,AK$3:AK$1048576,1)+COUNTIF(AK$3:AK188,AK188)-1)</f>
        <v/>
      </c>
      <c r="AM188" s="1" t="str">
        <f t="shared" si="100"/>
        <v/>
      </c>
      <c r="AN188" s="35" t="str">
        <f t="shared" si="101"/>
        <v/>
      </c>
      <c r="AO188" s="40" t="str">
        <f t="shared" si="102"/>
        <v/>
      </c>
      <c r="AQ188" s="3"/>
      <c r="AR188" s="98"/>
      <c r="AS188" s="98"/>
      <c r="AT188" s="98"/>
      <c r="AU188" s="98"/>
      <c r="AV188" s="3"/>
      <c r="AW188" s="98"/>
      <c r="AX188" s="98"/>
      <c r="AY188" s="98"/>
      <c r="AZ188" s="98"/>
      <c r="BA188" s="3"/>
      <c r="BB188" s="98"/>
      <c r="BC188" s="98"/>
      <c r="BD188" s="98"/>
      <c r="BE188" s="98"/>
      <c r="BF188" s="3"/>
      <c r="BG188" s="98"/>
      <c r="BH188" s="98"/>
      <c r="BI188" s="98"/>
      <c r="BJ188" s="98"/>
    </row>
    <row r="189" spans="2:62" ht="35.1" customHeight="1" x14ac:dyDescent="0.15">
      <c r="B189" s="65"/>
      <c r="C189" s="66"/>
      <c r="D189" s="84"/>
      <c r="E189" s="67"/>
      <c r="I189" s="91" t="str">
        <f>IF(J189="","",COUNT(J$3:J189))</f>
        <v/>
      </c>
      <c r="J189" s="92" t="str">
        <f t="shared" si="86"/>
        <v/>
      </c>
      <c r="K189" s="104" t="str">
        <f>IFERROR(IF(J189="",IF(COUNT(N$3:N$1048576)=COUNT(N$3:N189),IF(N189="","",INDEX(J$3:J189,MATCH(MAX(I$3:I189),I$3:I189,0),0)),INDEX(J$3:J189,MATCH(MAX(I$3:I189),I$3:I189,0),0)),J189),"")</f>
        <v/>
      </c>
      <c r="L189" s="102" t="str">
        <f>IF(M189="","",COUNT(M$3:M189))</f>
        <v/>
      </c>
      <c r="M189" s="91" t="str">
        <f t="shared" si="87"/>
        <v/>
      </c>
      <c r="N189" s="105" t="str">
        <f>IFERROR(IF(COUNTA($B189:$E189)=0,"",IF(M189="",INDEX(M$3:M189,MATCH(MAX(L$3:L189),L$3:L189,0),0),M189)),"")</f>
        <v/>
      </c>
      <c r="O189" s="91" t="str">
        <f>IF(P189="","",COUNT(P$3:P189))</f>
        <v/>
      </c>
      <c r="P189" s="109" t="str">
        <f t="shared" si="88"/>
        <v/>
      </c>
      <c r="Q189" s="105" t="str">
        <f>IFERROR(IF(N189="","",IF(P189="",IF(AND(C189="",D189="",E189&lt;&gt;""),INDEX(P$3:P189,MATCH(MAX(O$3:O189),O$3:O189,0),0),IF(AND(N189&lt;&gt;"",P189=""),0,"")),P189)),"")</f>
        <v/>
      </c>
      <c r="R189" s="111" t="str">
        <f t="shared" si="103"/>
        <v/>
      </c>
      <c r="S189" s="106" t="str">
        <f t="shared" si="89"/>
        <v/>
      </c>
      <c r="U189" s="36" t="str">
        <f t="shared" si="90"/>
        <v/>
      </c>
      <c r="V189" s="45" t="str">
        <f t="shared" si="104"/>
        <v/>
      </c>
      <c r="W189" s="42" t="str">
        <f>IF(V189="","",RANK(V189,V$3:V$1048576,1)+COUNTIF(V$3:V189,V189)-1)</f>
        <v/>
      </c>
      <c r="X189" s="1" t="str">
        <f t="shared" si="105"/>
        <v/>
      </c>
      <c r="Y189" s="35" t="str">
        <f t="shared" si="91"/>
        <v/>
      </c>
      <c r="Z189" s="40" t="str">
        <f t="shared" si="92"/>
        <v/>
      </c>
      <c r="AA189" s="45" t="str">
        <f t="shared" si="108"/>
        <v/>
      </c>
      <c r="AB189" s="42" t="str">
        <f>IF(AA189="","",RANK(AA189,AA$3:AA$1048576,1)+COUNTIF(AA$3:AA189,AA189)-1)</f>
        <v/>
      </c>
      <c r="AC189" s="1" t="str">
        <f t="shared" si="94"/>
        <v/>
      </c>
      <c r="AD189" s="35" t="str">
        <f t="shared" si="95"/>
        <v/>
      </c>
      <c r="AE189" s="40" t="str">
        <f t="shared" si="96"/>
        <v/>
      </c>
      <c r="AF189" s="45" t="str">
        <f t="shared" si="108"/>
        <v/>
      </c>
      <c r="AG189" s="42" t="str">
        <f>IF(AF189="","",RANK(AF189,AF$3:AF$1048576,1)+COUNTIF(AF$3:AF189,AF189)-1)</f>
        <v/>
      </c>
      <c r="AH189" s="1" t="str">
        <f t="shared" si="97"/>
        <v/>
      </c>
      <c r="AI189" s="35" t="str">
        <f t="shared" si="98"/>
        <v/>
      </c>
      <c r="AJ189" s="40" t="str">
        <f t="shared" si="99"/>
        <v/>
      </c>
      <c r="AK189" s="45" t="str">
        <f t="shared" si="108"/>
        <v/>
      </c>
      <c r="AL189" s="42" t="str">
        <f>IF(AK189="","",RANK(AK189,AK$3:AK$1048576,1)+COUNTIF(AK$3:AK189,AK189)-1)</f>
        <v/>
      </c>
      <c r="AM189" s="1" t="str">
        <f t="shared" si="100"/>
        <v/>
      </c>
      <c r="AN189" s="35" t="str">
        <f t="shared" si="101"/>
        <v/>
      </c>
      <c r="AO189" s="40" t="str">
        <f t="shared" si="102"/>
        <v/>
      </c>
      <c r="AQ189" s="3"/>
      <c r="AR189" s="98"/>
      <c r="AS189" s="98"/>
      <c r="AT189" s="98"/>
      <c r="AU189" s="98"/>
      <c r="AV189" s="3"/>
      <c r="AW189" s="98"/>
      <c r="AX189" s="98"/>
      <c r="AY189" s="98"/>
      <c r="AZ189" s="98"/>
      <c r="BA189" s="3"/>
      <c r="BB189" s="98"/>
      <c r="BC189" s="98"/>
      <c r="BD189" s="98"/>
      <c r="BE189" s="98"/>
      <c r="BF189" s="3"/>
      <c r="BG189" s="98"/>
      <c r="BH189" s="98"/>
      <c r="BI189" s="98"/>
      <c r="BJ189" s="98"/>
    </row>
    <row r="190" spans="2:62" ht="35.1" customHeight="1" x14ac:dyDescent="0.15">
      <c r="B190" s="65"/>
      <c r="C190" s="66"/>
      <c r="D190" s="84"/>
      <c r="E190" s="67"/>
      <c r="I190" s="91" t="str">
        <f>IF(J190="","",COUNT(J$3:J190))</f>
        <v/>
      </c>
      <c r="J190" s="92" t="str">
        <f t="shared" si="86"/>
        <v/>
      </c>
      <c r="K190" s="104" t="str">
        <f>IFERROR(IF(J190="",IF(COUNT(N$3:N$1048576)=COUNT(N$3:N190),IF(N190="","",INDEX(J$3:J190,MATCH(MAX(I$3:I190),I$3:I190,0),0)),INDEX(J$3:J190,MATCH(MAX(I$3:I190),I$3:I190,0),0)),J190),"")</f>
        <v/>
      </c>
      <c r="L190" s="102" t="str">
        <f>IF(M190="","",COUNT(M$3:M190))</f>
        <v/>
      </c>
      <c r="M190" s="91" t="str">
        <f t="shared" si="87"/>
        <v/>
      </c>
      <c r="N190" s="105" t="str">
        <f>IFERROR(IF(COUNTA($B190:$E190)=0,"",IF(M190="",INDEX(M$3:M190,MATCH(MAX(L$3:L190),L$3:L190,0),0),M190)),"")</f>
        <v/>
      </c>
      <c r="O190" s="91" t="str">
        <f>IF(P190="","",COUNT(P$3:P190))</f>
        <v/>
      </c>
      <c r="P190" s="109" t="str">
        <f t="shared" si="88"/>
        <v/>
      </c>
      <c r="Q190" s="105" t="str">
        <f>IFERROR(IF(N190="","",IF(P190="",IF(AND(C190="",D190="",E190&lt;&gt;""),INDEX(P$3:P190,MATCH(MAX(O$3:O190),O$3:O190,0),0),IF(AND(N190&lt;&gt;"",P190=""),0,"")),P190)),"")</f>
        <v/>
      </c>
      <c r="R190" s="111" t="str">
        <f t="shared" si="103"/>
        <v/>
      </c>
      <c r="S190" s="106" t="str">
        <f t="shared" si="89"/>
        <v/>
      </c>
      <c r="U190" s="36" t="str">
        <f t="shared" si="90"/>
        <v/>
      </c>
      <c r="V190" s="45" t="str">
        <f t="shared" si="104"/>
        <v/>
      </c>
      <c r="W190" s="42" t="str">
        <f>IF(V190="","",RANK(V190,V$3:V$1048576,1)+COUNTIF(V$3:V190,V190)-1)</f>
        <v/>
      </c>
      <c r="X190" s="1" t="str">
        <f t="shared" si="105"/>
        <v/>
      </c>
      <c r="Y190" s="35" t="str">
        <f t="shared" si="91"/>
        <v/>
      </c>
      <c r="Z190" s="40" t="str">
        <f t="shared" si="92"/>
        <v/>
      </c>
      <c r="AA190" s="45" t="str">
        <f t="shared" si="108"/>
        <v/>
      </c>
      <c r="AB190" s="42" t="str">
        <f>IF(AA190="","",RANK(AA190,AA$3:AA$1048576,1)+COUNTIF(AA$3:AA190,AA190)-1)</f>
        <v/>
      </c>
      <c r="AC190" s="1" t="str">
        <f t="shared" si="94"/>
        <v/>
      </c>
      <c r="AD190" s="35" t="str">
        <f t="shared" si="95"/>
        <v/>
      </c>
      <c r="AE190" s="40" t="str">
        <f t="shared" si="96"/>
        <v/>
      </c>
      <c r="AF190" s="45" t="str">
        <f t="shared" si="108"/>
        <v/>
      </c>
      <c r="AG190" s="42" t="str">
        <f>IF(AF190="","",RANK(AF190,AF$3:AF$1048576,1)+COUNTIF(AF$3:AF190,AF190)-1)</f>
        <v/>
      </c>
      <c r="AH190" s="1" t="str">
        <f t="shared" si="97"/>
        <v/>
      </c>
      <c r="AI190" s="35" t="str">
        <f t="shared" si="98"/>
        <v/>
      </c>
      <c r="AJ190" s="40" t="str">
        <f t="shared" si="99"/>
        <v/>
      </c>
      <c r="AK190" s="45" t="str">
        <f t="shared" si="108"/>
        <v/>
      </c>
      <c r="AL190" s="42" t="str">
        <f>IF(AK190="","",RANK(AK190,AK$3:AK$1048576,1)+COUNTIF(AK$3:AK190,AK190)-1)</f>
        <v/>
      </c>
      <c r="AM190" s="1" t="str">
        <f t="shared" si="100"/>
        <v/>
      </c>
      <c r="AN190" s="35" t="str">
        <f t="shared" si="101"/>
        <v/>
      </c>
      <c r="AO190" s="40" t="str">
        <f t="shared" si="102"/>
        <v/>
      </c>
      <c r="AQ190" s="3"/>
      <c r="AR190" s="98"/>
      <c r="AS190" s="98"/>
      <c r="AT190" s="98"/>
      <c r="AU190" s="98"/>
      <c r="AV190" s="3"/>
      <c r="AW190" s="98"/>
      <c r="AX190" s="98"/>
      <c r="AY190" s="98"/>
      <c r="AZ190" s="98"/>
      <c r="BA190" s="3"/>
      <c r="BB190" s="98"/>
      <c r="BC190" s="98"/>
      <c r="BD190" s="98"/>
      <c r="BE190" s="98"/>
      <c r="BF190" s="3"/>
      <c r="BG190" s="98"/>
      <c r="BH190" s="98"/>
      <c r="BI190" s="98"/>
      <c r="BJ190" s="98"/>
    </row>
    <row r="191" spans="2:62" ht="35.1" customHeight="1" x14ac:dyDescent="0.15">
      <c r="B191" s="65"/>
      <c r="C191" s="66"/>
      <c r="D191" s="84"/>
      <c r="E191" s="67"/>
      <c r="I191" s="91" t="str">
        <f>IF(J191="","",COUNT(J$3:J191))</f>
        <v/>
      </c>
      <c r="J191" s="92" t="str">
        <f t="shared" si="86"/>
        <v/>
      </c>
      <c r="K191" s="104" t="str">
        <f>IFERROR(IF(J191="",IF(COUNT(N$3:N$1048576)=COUNT(N$3:N191),IF(N191="","",INDEX(J$3:J191,MATCH(MAX(I$3:I191),I$3:I191,0),0)),INDEX(J$3:J191,MATCH(MAX(I$3:I191),I$3:I191,0),0)),J191),"")</f>
        <v/>
      </c>
      <c r="L191" s="102" t="str">
        <f>IF(M191="","",COUNT(M$3:M191))</f>
        <v/>
      </c>
      <c r="M191" s="91" t="str">
        <f t="shared" si="87"/>
        <v/>
      </c>
      <c r="N191" s="105" t="str">
        <f>IFERROR(IF(COUNTA($B191:$E191)=0,"",IF(M191="",INDEX(M$3:M191,MATCH(MAX(L$3:L191),L$3:L191,0),0),M191)),"")</f>
        <v/>
      </c>
      <c r="O191" s="91" t="str">
        <f>IF(P191="","",COUNT(P$3:P191))</f>
        <v/>
      </c>
      <c r="P191" s="109" t="str">
        <f t="shared" si="88"/>
        <v/>
      </c>
      <c r="Q191" s="105" t="str">
        <f>IFERROR(IF(N191="","",IF(P191="",IF(AND(C191="",D191="",E191&lt;&gt;""),INDEX(P$3:P191,MATCH(MAX(O$3:O191),O$3:O191,0),0),IF(AND(N191&lt;&gt;"",P191=""),0,"")),P191)),"")</f>
        <v/>
      </c>
      <c r="R191" s="111" t="str">
        <f t="shared" si="103"/>
        <v/>
      </c>
      <c r="S191" s="106" t="str">
        <f t="shared" si="89"/>
        <v/>
      </c>
      <c r="U191" s="36" t="str">
        <f t="shared" si="90"/>
        <v/>
      </c>
      <c r="V191" s="45" t="str">
        <f t="shared" si="104"/>
        <v/>
      </c>
      <c r="W191" s="42" t="str">
        <f>IF(V191="","",RANK(V191,V$3:V$1048576,1)+COUNTIF(V$3:V191,V191)-1)</f>
        <v/>
      </c>
      <c r="X191" s="1" t="str">
        <f t="shared" si="105"/>
        <v/>
      </c>
      <c r="Y191" s="35" t="str">
        <f t="shared" si="91"/>
        <v/>
      </c>
      <c r="Z191" s="40" t="str">
        <f t="shared" si="92"/>
        <v/>
      </c>
      <c r="AA191" s="45" t="str">
        <f t="shared" si="108"/>
        <v/>
      </c>
      <c r="AB191" s="42" t="str">
        <f>IF(AA191="","",RANK(AA191,AA$3:AA$1048576,1)+COUNTIF(AA$3:AA191,AA191)-1)</f>
        <v/>
      </c>
      <c r="AC191" s="1" t="str">
        <f t="shared" si="94"/>
        <v/>
      </c>
      <c r="AD191" s="35" t="str">
        <f t="shared" si="95"/>
        <v/>
      </c>
      <c r="AE191" s="40" t="str">
        <f t="shared" si="96"/>
        <v/>
      </c>
      <c r="AF191" s="45" t="str">
        <f t="shared" si="108"/>
        <v/>
      </c>
      <c r="AG191" s="42" t="str">
        <f>IF(AF191="","",RANK(AF191,AF$3:AF$1048576,1)+COUNTIF(AF$3:AF191,AF191)-1)</f>
        <v/>
      </c>
      <c r="AH191" s="1" t="str">
        <f t="shared" si="97"/>
        <v/>
      </c>
      <c r="AI191" s="35" t="str">
        <f t="shared" si="98"/>
        <v/>
      </c>
      <c r="AJ191" s="40" t="str">
        <f t="shared" si="99"/>
        <v/>
      </c>
      <c r="AK191" s="45" t="str">
        <f t="shared" si="108"/>
        <v/>
      </c>
      <c r="AL191" s="42" t="str">
        <f>IF(AK191="","",RANK(AK191,AK$3:AK$1048576,1)+COUNTIF(AK$3:AK191,AK191)-1)</f>
        <v/>
      </c>
      <c r="AM191" s="1" t="str">
        <f t="shared" si="100"/>
        <v/>
      </c>
      <c r="AN191" s="35" t="str">
        <f t="shared" si="101"/>
        <v/>
      </c>
      <c r="AO191" s="40" t="str">
        <f t="shared" si="102"/>
        <v/>
      </c>
      <c r="AQ191" s="3"/>
      <c r="AR191" s="98"/>
      <c r="AS191" s="98"/>
      <c r="AT191" s="98"/>
      <c r="AU191" s="98"/>
      <c r="AV191" s="3"/>
      <c r="AW191" s="98"/>
      <c r="AX191" s="98"/>
      <c r="AY191" s="98"/>
      <c r="AZ191" s="98"/>
      <c r="BA191" s="3"/>
      <c r="BB191" s="98"/>
      <c r="BC191" s="98"/>
      <c r="BD191" s="98"/>
      <c r="BE191" s="98"/>
      <c r="BF191" s="3"/>
      <c r="BG191" s="98"/>
      <c r="BH191" s="98"/>
      <c r="BI191" s="98"/>
      <c r="BJ191" s="98"/>
    </row>
    <row r="192" spans="2:62" ht="35.1" customHeight="1" x14ac:dyDescent="0.15">
      <c r="B192" s="65"/>
      <c r="C192" s="66"/>
      <c r="D192" s="84"/>
      <c r="E192" s="67"/>
      <c r="I192" s="91" t="str">
        <f>IF(J192="","",COUNT(J$3:J192))</f>
        <v/>
      </c>
      <c r="J192" s="92" t="str">
        <f t="shared" si="86"/>
        <v/>
      </c>
      <c r="K192" s="104" t="str">
        <f>IFERROR(IF(J192="",IF(COUNT(N$3:N$1048576)=COUNT(N$3:N192),IF(N192="","",INDEX(J$3:J192,MATCH(MAX(I$3:I192),I$3:I192,0),0)),INDEX(J$3:J192,MATCH(MAX(I$3:I192),I$3:I192,0),0)),J192),"")</f>
        <v/>
      </c>
      <c r="L192" s="102" t="str">
        <f>IF(M192="","",COUNT(M$3:M192))</f>
        <v/>
      </c>
      <c r="M192" s="91" t="str">
        <f t="shared" si="87"/>
        <v/>
      </c>
      <c r="N192" s="105" t="str">
        <f>IFERROR(IF(COUNTA($B192:$E192)=0,"",IF(M192="",INDEX(M$3:M192,MATCH(MAX(L$3:L192),L$3:L192,0),0),M192)),"")</f>
        <v/>
      </c>
      <c r="O192" s="91" t="str">
        <f>IF(P192="","",COUNT(P$3:P192))</f>
        <v/>
      </c>
      <c r="P192" s="109" t="str">
        <f t="shared" si="88"/>
        <v/>
      </c>
      <c r="Q192" s="105" t="str">
        <f>IFERROR(IF(N192="","",IF(P192="",IF(AND(C192="",D192="",E192&lt;&gt;""),INDEX(P$3:P192,MATCH(MAX(O$3:O192),O$3:O192,0),0),IF(AND(N192&lt;&gt;"",P192=""),0,"")),P192)),"")</f>
        <v/>
      </c>
      <c r="R192" s="111" t="str">
        <f t="shared" si="103"/>
        <v/>
      </c>
      <c r="S192" s="106" t="str">
        <f t="shared" si="89"/>
        <v/>
      </c>
      <c r="U192" s="36" t="str">
        <f t="shared" si="90"/>
        <v/>
      </c>
      <c r="V192" s="45" t="str">
        <f t="shared" si="104"/>
        <v/>
      </c>
      <c r="W192" s="42" t="str">
        <f>IF(V192="","",RANK(V192,V$3:V$1048576,1)+COUNTIF(V$3:V192,V192)-1)</f>
        <v/>
      </c>
      <c r="X192" s="1" t="str">
        <f t="shared" si="105"/>
        <v/>
      </c>
      <c r="Y192" s="35" t="str">
        <f t="shared" si="91"/>
        <v/>
      </c>
      <c r="Z192" s="40" t="str">
        <f t="shared" si="92"/>
        <v/>
      </c>
      <c r="AA192" s="45" t="str">
        <f t="shared" si="108"/>
        <v/>
      </c>
      <c r="AB192" s="42" t="str">
        <f>IF(AA192="","",RANK(AA192,AA$3:AA$1048576,1)+COUNTIF(AA$3:AA192,AA192)-1)</f>
        <v/>
      </c>
      <c r="AC192" s="1" t="str">
        <f t="shared" si="94"/>
        <v/>
      </c>
      <c r="AD192" s="35" t="str">
        <f t="shared" si="95"/>
        <v/>
      </c>
      <c r="AE192" s="40" t="str">
        <f t="shared" si="96"/>
        <v/>
      </c>
      <c r="AF192" s="45" t="str">
        <f t="shared" si="108"/>
        <v/>
      </c>
      <c r="AG192" s="42" t="str">
        <f>IF(AF192="","",RANK(AF192,AF$3:AF$1048576,1)+COUNTIF(AF$3:AF192,AF192)-1)</f>
        <v/>
      </c>
      <c r="AH192" s="1" t="str">
        <f t="shared" si="97"/>
        <v/>
      </c>
      <c r="AI192" s="35" t="str">
        <f t="shared" si="98"/>
        <v/>
      </c>
      <c r="AJ192" s="40" t="str">
        <f t="shared" si="99"/>
        <v/>
      </c>
      <c r="AK192" s="45" t="str">
        <f t="shared" si="108"/>
        <v/>
      </c>
      <c r="AL192" s="42" t="str">
        <f>IF(AK192="","",RANK(AK192,AK$3:AK$1048576,1)+COUNTIF(AK$3:AK192,AK192)-1)</f>
        <v/>
      </c>
      <c r="AM192" s="1" t="str">
        <f t="shared" si="100"/>
        <v/>
      </c>
      <c r="AN192" s="35" t="str">
        <f t="shared" si="101"/>
        <v/>
      </c>
      <c r="AO192" s="40" t="str">
        <f t="shared" si="102"/>
        <v/>
      </c>
      <c r="AQ192" s="3"/>
      <c r="AR192" s="98"/>
      <c r="AS192" s="98"/>
      <c r="AT192" s="98"/>
      <c r="AU192" s="98"/>
      <c r="AV192" s="3"/>
      <c r="AW192" s="98"/>
      <c r="AX192" s="98"/>
      <c r="AY192" s="98"/>
      <c r="AZ192" s="98"/>
      <c r="BA192" s="3"/>
      <c r="BB192" s="98"/>
      <c r="BC192" s="98"/>
      <c r="BD192" s="98"/>
      <c r="BE192" s="98"/>
      <c r="BF192" s="3"/>
      <c r="BG192" s="98"/>
      <c r="BH192" s="98"/>
      <c r="BI192" s="98"/>
      <c r="BJ192" s="98"/>
    </row>
    <row r="193" spans="2:62" ht="35.1" customHeight="1" x14ac:dyDescent="0.15">
      <c r="B193" s="65"/>
      <c r="C193" s="66"/>
      <c r="D193" s="84"/>
      <c r="E193" s="67"/>
      <c r="I193" s="91" t="str">
        <f>IF(J193="","",COUNT(J$3:J193))</f>
        <v/>
      </c>
      <c r="J193" s="92" t="str">
        <f t="shared" si="86"/>
        <v/>
      </c>
      <c r="K193" s="104" t="str">
        <f>IFERROR(IF(J193="",IF(COUNT(N$3:N$1048576)=COUNT(N$3:N193),IF(N193="","",INDEX(J$3:J193,MATCH(MAX(I$3:I193),I$3:I193,0),0)),INDEX(J$3:J193,MATCH(MAX(I$3:I193),I$3:I193,0),0)),J193),"")</f>
        <v/>
      </c>
      <c r="L193" s="102" t="str">
        <f>IF(M193="","",COUNT(M$3:M193))</f>
        <v/>
      </c>
      <c r="M193" s="91" t="str">
        <f t="shared" si="87"/>
        <v/>
      </c>
      <c r="N193" s="105" t="str">
        <f>IFERROR(IF(COUNTA($B193:$E193)=0,"",IF(M193="",INDEX(M$3:M193,MATCH(MAX(L$3:L193),L$3:L193,0),0),M193)),"")</f>
        <v/>
      </c>
      <c r="O193" s="91" t="str">
        <f>IF(P193="","",COUNT(P$3:P193))</f>
        <v/>
      </c>
      <c r="P193" s="109" t="str">
        <f t="shared" si="88"/>
        <v/>
      </c>
      <c r="Q193" s="105" t="str">
        <f>IFERROR(IF(N193="","",IF(P193="",IF(AND(C193="",D193="",E193&lt;&gt;""),INDEX(P$3:P193,MATCH(MAX(O$3:O193),O$3:O193,0),0),IF(AND(N193&lt;&gt;"",P193=""),0,"")),P193)),"")</f>
        <v/>
      </c>
      <c r="R193" s="111" t="str">
        <f t="shared" si="103"/>
        <v/>
      </c>
      <c r="S193" s="106" t="str">
        <f t="shared" si="89"/>
        <v/>
      </c>
      <c r="U193" s="36" t="str">
        <f t="shared" si="90"/>
        <v/>
      </c>
      <c r="V193" s="45" t="str">
        <f t="shared" si="104"/>
        <v/>
      </c>
      <c r="W193" s="42" t="str">
        <f>IF(V193="","",RANK(V193,V$3:V$1048576,1)+COUNTIF(V$3:V193,V193)-1)</f>
        <v/>
      </c>
      <c r="X193" s="1" t="str">
        <f t="shared" si="105"/>
        <v/>
      </c>
      <c r="Y193" s="35" t="str">
        <f t="shared" si="91"/>
        <v/>
      </c>
      <c r="Z193" s="40" t="str">
        <f t="shared" si="92"/>
        <v/>
      </c>
      <c r="AA193" s="45" t="str">
        <f t="shared" si="108"/>
        <v/>
      </c>
      <c r="AB193" s="42" t="str">
        <f>IF(AA193="","",RANK(AA193,AA$3:AA$1048576,1)+COUNTIF(AA$3:AA193,AA193)-1)</f>
        <v/>
      </c>
      <c r="AC193" s="1" t="str">
        <f t="shared" si="94"/>
        <v/>
      </c>
      <c r="AD193" s="35" t="str">
        <f t="shared" si="95"/>
        <v/>
      </c>
      <c r="AE193" s="40" t="str">
        <f t="shared" si="96"/>
        <v/>
      </c>
      <c r="AF193" s="45" t="str">
        <f t="shared" si="108"/>
        <v/>
      </c>
      <c r="AG193" s="42" t="str">
        <f>IF(AF193="","",RANK(AF193,AF$3:AF$1048576,1)+COUNTIF(AF$3:AF193,AF193)-1)</f>
        <v/>
      </c>
      <c r="AH193" s="1" t="str">
        <f t="shared" si="97"/>
        <v/>
      </c>
      <c r="AI193" s="35" t="str">
        <f t="shared" si="98"/>
        <v/>
      </c>
      <c r="AJ193" s="40" t="str">
        <f t="shared" si="99"/>
        <v/>
      </c>
      <c r="AK193" s="45" t="str">
        <f t="shared" si="108"/>
        <v/>
      </c>
      <c r="AL193" s="42" t="str">
        <f>IF(AK193="","",RANK(AK193,AK$3:AK$1048576,1)+COUNTIF(AK$3:AK193,AK193)-1)</f>
        <v/>
      </c>
      <c r="AM193" s="1" t="str">
        <f t="shared" si="100"/>
        <v/>
      </c>
      <c r="AN193" s="35" t="str">
        <f t="shared" si="101"/>
        <v/>
      </c>
      <c r="AO193" s="40" t="str">
        <f t="shared" si="102"/>
        <v/>
      </c>
      <c r="AQ193" s="3"/>
      <c r="AR193" s="98"/>
      <c r="AS193" s="98"/>
      <c r="AT193" s="98"/>
      <c r="AU193" s="98"/>
      <c r="AV193" s="3"/>
      <c r="AW193" s="98"/>
      <c r="AX193" s="98"/>
      <c r="AY193" s="98"/>
      <c r="AZ193" s="98"/>
      <c r="BA193" s="3"/>
      <c r="BB193" s="98"/>
      <c r="BC193" s="98"/>
      <c r="BD193" s="98"/>
      <c r="BE193" s="98"/>
      <c r="BF193" s="3"/>
      <c r="BG193" s="98"/>
      <c r="BH193" s="98"/>
      <c r="BI193" s="98"/>
      <c r="BJ193" s="98"/>
    </row>
    <row r="194" spans="2:62" ht="35.1" customHeight="1" x14ac:dyDescent="0.15">
      <c r="B194" s="65"/>
      <c r="C194" s="66"/>
      <c r="D194" s="84"/>
      <c r="E194" s="67"/>
      <c r="I194" s="91" t="str">
        <f>IF(J194="","",COUNT(J$3:J194))</f>
        <v/>
      </c>
      <c r="J194" s="92" t="str">
        <f t="shared" si="86"/>
        <v/>
      </c>
      <c r="K194" s="104" t="str">
        <f>IFERROR(IF(J194="",IF(COUNT(N$3:N$1048576)=COUNT(N$3:N194),IF(N194="","",INDEX(J$3:J194,MATCH(MAX(I$3:I194),I$3:I194,0),0)),INDEX(J$3:J194,MATCH(MAX(I$3:I194),I$3:I194,0),0)),J194),"")</f>
        <v/>
      </c>
      <c r="L194" s="102" t="str">
        <f>IF(M194="","",COUNT(M$3:M194))</f>
        <v/>
      </c>
      <c r="M194" s="91" t="str">
        <f t="shared" si="87"/>
        <v/>
      </c>
      <c r="N194" s="105" t="str">
        <f>IFERROR(IF(COUNTA($B194:$E194)=0,"",IF(M194="",INDEX(M$3:M194,MATCH(MAX(L$3:L194),L$3:L194,0),0),M194)),"")</f>
        <v/>
      </c>
      <c r="O194" s="91" t="str">
        <f>IF(P194="","",COUNT(P$3:P194))</f>
        <v/>
      </c>
      <c r="P194" s="109" t="str">
        <f t="shared" si="88"/>
        <v/>
      </c>
      <c r="Q194" s="105" t="str">
        <f>IFERROR(IF(N194="","",IF(P194="",IF(AND(C194="",D194="",E194&lt;&gt;""),INDEX(P$3:P194,MATCH(MAX(O$3:O194),O$3:O194,0),0),IF(AND(N194&lt;&gt;"",P194=""),0,"")),P194)),"")</f>
        <v/>
      </c>
      <c r="R194" s="111" t="str">
        <f t="shared" si="103"/>
        <v/>
      </c>
      <c r="S194" s="106" t="str">
        <f t="shared" si="89"/>
        <v/>
      </c>
      <c r="U194" s="36" t="str">
        <f t="shared" si="90"/>
        <v/>
      </c>
      <c r="V194" s="45" t="str">
        <f t="shared" si="104"/>
        <v/>
      </c>
      <c r="W194" s="42" t="str">
        <f>IF(V194="","",RANK(V194,V$3:V$1048576,1)+COUNTIF(V$3:V194,V194)-1)</f>
        <v/>
      </c>
      <c r="X194" s="1" t="str">
        <f t="shared" si="105"/>
        <v/>
      </c>
      <c r="Y194" s="35" t="str">
        <f t="shared" si="91"/>
        <v/>
      </c>
      <c r="Z194" s="40" t="str">
        <f t="shared" si="92"/>
        <v/>
      </c>
      <c r="AA194" s="45" t="str">
        <f t="shared" si="108"/>
        <v/>
      </c>
      <c r="AB194" s="42" t="str">
        <f>IF(AA194="","",RANK(AA194,AA$3:AA$1048576,1)+COUNTIF(AA$3:AA194,AA194)-1)</f>
        <v/>
      </c>
      <c r="AC194" s="1" t="str">
        <f t="shared" si="94"/>
        <v/>
      </c>
      <c r="AD194" s="35" t="str">
        <f t="shared" si="95"/>
        <v/>
      </c>
      <c r="AE194" s="40" t="str">
        <f t="shared" si="96"/>
        <v/>
      </c>
      <c r="AF194" s="45" t="str">
        <f t="shared" si="108"/>
        <v/>
      </c>
      <c r="AG194" s="42" t="str">
        <f>IF(AF194="","",RANK(AF194,AF$3:AF$1048576,1)+COUNTIF(AF$3:AF194,AF194)-1)</f>
        <v/>
      </c>
      <c r="AH194" s="1" t="str">
        <f t="shared" si="97"/>
        <v/>
      </c>
      <c r="AI194" s="35" t="str">
        <f t="shared" si="98"/>
        <v/>
      </c>
      <c r="AJ194" s="40" t="str">
        <f t="shared" si="99"/>
        <v/>
      </c>
      <c r="AK194" s="45" t="str">
        <f t="shared" si="108"/>
        <v/>
      </c>
      <c r="AL194" s="42" t="str">
        <f>IF(AK194="","",RANK(AK194,AK$3:AK$1048576,1)+COUNTIF(AK$3:AK194,AK194)-1)</f>
        <v/>
      </c>
      <c r="AM194" s="1" t="str">
        <f t="shared" si="100"/>
        <v/>
      </c>
      <c r="AN194" s="35" t="str">
        <f t="shared" si="101"/>
        <v/>
      </c>
      <c r="AO194" s="40" t="str">
        <f t="shared" si="102"/>
        <v/>
      </c>
      <c r="AQ194" s="3"/>
      <c r="AR194" s="98"/>
      <c r="AS194" s="98"/>
      <c r="AT194" s="98"/>
      <c r="AU194" s="98"/>
      <c r="AV194" s="3"/>
      <c r="AW194" s="98"/>
      <c r="AX194" s="98"/>
      <c r="AY194" s="98"/>
      <c r="AZ194" s="98"/>
      <c r="BA194" s="3"/>
      <c r="BB194" s="98"/>
      <c r="BC194" s="98"/>
      <c r="BD194" s="98"/>
      <c r="BE194" s="98"/>
      <c r="BF194" s="3"/>
      <c r="BG194" s="98"/>
      <c r="BH194" s="98"/>
      <c r="BI194" s="98"/>
      <c r="BJ194" s="98"/>
    </row>
    <row r="195" spans="2:62" ht="35.1" customHeight="1" x14ac:dyDescent="0.15">
      <c r="B195" s="65"/>
      <c r="C195" s="66"/>
      <c r="D195" s="84"/>
      <c r="E195" s="67"/>
      <c r="I195" s="91" t="str">
        <f>IF(J195="","",COUNT(J$3:J195))</f>
        <v/>
      </c>
      <c r="J195" s="92" t="str">
        <f t="shared" ref="J195:J258" si="109">IF(B195="","",B195)</f>
        <v/>
      </c>
      <c r="K195" s="104" t="str">
        <f>IFERROR(IF(J195="",IF(COUNT(N$3:N$1048576)=COUNT(N$3:N195),IF(N195="","",INDEX(J$3:J195,MATCH(MAX(I$3:I195),I$3:I195,0),0)),INDEX(J$3:J195,MATCH(MAX(I$3:I195),I$3:I195,0),0)),J195),"")</f>
        <v/>
      </c>
      <c r="L195" s="102" t="str">
        <f>IF(M195="","",COUNT(M$3:M195))</f>
        <v/>
      </c>
      <c r="M195" s="91" t="str">
        <f t="shared" ref="M195:M258" si="110">IF(C195="","",C195)</f>
        <v/>
      </c>
      <c r="N195" s="105" t="str">
        <f>IFERROR(IF(COUNTA($B195:$E195)=0,"",IF(M195="",INDEX(M$3:M195,MATCH(MAX(L$3:L195),L$3:L195,0),0),M195)),"")</f>
        <v/>
      </c>
      <c r="O195" s="91" t="str">
        <f>IF(P195="","",COUNT(P$3:P195))</f>
        <v/>
      </c>
      <c r="P195" s="109" t="str">
        <f t="shared" ref="P195:P258" si="111">IF(D195="","",D195)</f>
        <v/>
      </c>
      <c r="Q195" s="105" t="str">
        <f>IFERROR(IF(N195="","",IF(P195="",IF(AND(C195="",D195="",E195&lt;&gt;""),INDEX(P$3:P195,MATCH(MAX(O$3:O195),O$3:O195,0),0),IF(AND(N195&lt;&gt;"",P195=""),0,"")),P195)),"")</f>
        <v/>
      </c>
      <c r="R195" s="111" t="str">
        <f t="shared" si="103"/>
        <v/>
      </c>
      <c r="S195" s="106" t="str">
        <f t="shared" ref="S195:S258" si="112">IF(E195="","",E195)</f>
        <v/>
      </c>
      <c r="U195" s="36" t="str">
        <f t="shared" ref="U195:U258" si="113">IF(OR($K195="",COUNTIF($V$2:$AO$2,$K195)=0),"",$K195)</f>
        <v/>
      </c>
      <c r="V195" s="45" t="str">
        <f t="shared" si="104"/>
        <v/>
      </c>
      <c r="W195" s="42" t="str">
        <f>IF(V195="","",RANK(V195,V$3:V$1048576,1)+COUNTIF(V$3:V195,V195)-1)</f>
        <v/>
      </c>
      <c r="X195" s="1" t="str">
        <f t="shared" si="105"/>
        <v/>
      </c>
      <c r="Y195" s="35" t="str">
        <f t="shared" ref="Y195:Y258" si="114">IF(OR($U195="",$U195&lt;&gt;V$2),"",$Q195)</f>
        <v/>
      </c>
      <c r="Z195" s="40" t="str">
        <f t="shared" ref="Z195:Z258" si="115">IF(OR($U195="",$U195&lt;&gt;V$2,$E195=""),"",$E195)</f>
        <v/>
      </c>
      <c r="AA195" s="45" t="str">
        <f t="shared" ref="AA195:AK210" si="116">IF(OR($U195="",$U195&lt;&gt;AA$2),"",$R195)</f>
        <v/>
      </c>
      <c r="AB195" s="42" t="str">
        <f>IF(AA195="","",RANK(AA195,AA$3:AA$1048576,1)+COUNTIF(AA$3:AA195,AA195)-1)</f>
        <v/>
      </c>
      <c r="AC195" s="1" t="str">
        <f t="shared" ref="AC195:AC258" si="117">IF(OR($U195="",$U195&lt;&gt;AA$2,$R195=""),"",$N195)</f>
        <v/>
      </c>
      <c r="AD195" s="35" t="str">
        <f t="shared" ref="AD195:AD258" si="118">IF(OR($U195="",$U195&lt;&gt;AA$2),"",$Q195)</f>
        <v/>
      </c>
      <c r="AE195" s="40" t="str">
        <f t="shared" ref="AE195:AE258" si="119">IF(OR($U195="",$U195&lt;&gt;AA$2,$E195=""),"",$E195)</f>
        <v/>
      </c>
      <c r="AF195" s="45" t="str">
        <f t="shared" si="116"/>
        <v/>
      </c>
      <c r="AG195" s="42" t="str">
        <f>IF(AF195="","",RANK(AF195,AF$3:AF$1048576,1)+COUNTIF(AF$3:AF195,AF195)-1)</f>
        <v/>
      </c>
      <c r="AH195" s="1" t="str">
        <f t="shared" ref="AH195:AH258" si="120">IF(OR($U195="",$U195&lt;&gt;AF$2,$R195=""),"",$N195)</f>
        <v/>
      </c>
      <c r="AI195" s="35" t="str">
        <f t="shared" ref="AI195:AI258" si="121">IF(OR($U195="",$U195&lt;&gt;AF$2),"",$Q195)</f>
        <v/>
      </c>
      <c r="AJ195" s="40" t="str">
        <f t="shared" ref="AJ195:AJ258" si="122">IF(OR($U195="",$U195&lt;&gt;AF$2,$E195=""),"",$E195)</f>
        <v/>
      </c>
      <c r="AK195" s="45" t="str">
        <f t="shared" si="116"/>
        <v/>
      </c>
      <c r="AL195" s="42" t="str">
        <f>IF(AK195="","",RANK(AK195,AK$3:AK$1048576,1)+COUNTIF(AK$3:AK195,AK195)-1)</f>
        <v/>
      </c>
      <c r="AM195" s="1" t="str">
        <f t="shared" ref="AM195:AM258" si="123">IF(OR($U195="",$U195&lt;&gt;AK$2,$R195=""),"",$N195)</f>
        <v/>
      </c>
      <c r="AN195" s="35" t="str">
        <f t="shared" ref="AN195:AN258" si="124">IF(OR($U195="",$U195&lt;&gt;AK$2),"",$Q195)</f>
        <v/>
      </c>
      <c r="AO195" s="40" t="str">
        <f t="shared" ref="AO195:AO258" si="125">IF(OR($U195="",$U195&lt;&gt;AK$2,$E195=""),"",$E195)</f>
        <v/>
      </c>
      <c r="AQ195" s="3"/>
      <c r="AR195" s="98"/>
      <c r="AS195" s="98"/>
      <c r="AT195" s="98"/>
      <c r="AU195" s="98"/>
      <c r="AV195" s="3"/>
      <c r="AW195" s="98"/>
      <c r="AX195" s="98"/>
      <c r="AY195" s="98"/>
      <c r="AZ195" s="98"/>
      <c r="BA195" s="3"/>
      <c r="BB195" s="98"/>
      <c r="BC195" s="98"/>
      <c r="BD195" s="98"/>
      <c r="BE195" s="98"/>
      <c r="BF195" s="3"/>
      <c r="BG195" s="98"/>
      <c r="BH195" s="98"/>
      <c r="BI195" s="98"/>
      <c r="BJ195" s="98"/>
    </row>
    <row r="196" spans="2:62" ht="35.1" customHeight="1" x14ac:dyDescent="0.15">
      <c r="B196" s="65"/>
      <c r="C196" s="66"/>
      <c r="D196" s="84"/>
      <c r="E196" s="67"/>
      <c r="I196" s="91" t="str">
        <f>IF(J196="","",COUNT(J$3:J196))</f>
        <v/>
      </c>
      <c r="J196" s="92" t="str">
        <f t="shared" si="109"/>
        <v/>
      </c>
      <c r="K196" s="104" t="str">
        <f>IFERROR(IF(J196="",IF(COUNT(N$3:N$1048576)=COUNT(N$3:N196),IF(N196="","",INDEX(J$3:J196,MATCH(MAX(I$3:I196),I$3:I196,0),0)),INDEX(J$3:J196,MATCH(MAX(I$3:I196),I$3:I196,0),0)),J196),"")</f>
        <v/>
      </c>
      <c r="L196" s="102" t="str">
        <f>IF(M196="","",COUNT(M$3:M196))</f>
        <v/>
      </c>
      <c r="M196" s="91" t="str">
        <f t="shared" si="110"/>
        <v/>
      </c>
      <c r="N196" s="105" t="str">
        <f>IFERROR(IF(COUNTA($B196:$E196)=0,"",IF(M196="",INDEX(M$3:M196,MATCH(MAX(L$3:L196),L$3:L196,0),0),M196)),"")</f>
        <v/>
      </c>
      <c r="O196" s="91" t="str">
        <f>IF(P196="","",COUNT(P$3:P196))</f>
        <v/>
      </c>
      <c r="P196" s="109" t="str">
        <f t="shared" si="111"/>
        <v/>
      </c>
      <c r="Q196" s="105" t="str">
        <f>IFERROR(IF(N196="","",IF(P196="",IF(AND(C196="",D196="",E196&lt;&gt;""),INDEX(P$3:P196,MATCH(MAX(O$3:O196),O$3:O196,0),0),IF(AND(N196&lt;&gt;"",P196=""),0,"")),P196)),"")</f>
        <v/>
      </c>
      <c r="R196" s="111" t="str">
        <f t="shared" ref="R196:R259" si="126">IF(AND(N196="",Q196=""),"",TIME(N196,Q196,0))</f>
        <v/>
      </c>
      <c r="S196" s="106" t="str">
        <f t="shared" si="112"/>
        <v/>
      </c>
      <c r="U196" s="36" t="str">
        <f t="shared" si="113"/>
        <v/>
      </c>
      <c r="V196" s="45" t="str">
        <f t="shared" ref="V196:V259" si="127">IF(OR($U196="",$U196&lt;&gt;V$2),"",$R196)</f>
        <v/>
      </c>
      <c r="W196" s="42" t="str">
        <f>IF(V196="","",RANK(V196,V$3:V$1048576,1)+COUNTIF(V$3:V196,V196)-1)</f>
        <v/>
      </c>
      <c r="X196" s="1" t="str">
        <f t="shared" ref="X196:X259" si="128">IF(OR($U196="",$U196&lt;&gt;V$2,$R196=""),"",$N196)</f>
        <v/>
      </c>
      <c r="Y196" s="35" t="str">
        <f t="shared" si="114"/>
        <v/>
      </c>
      <c r="Z196" s="40" t="str">
        <f t="shared" si="115"/>
        <v/>
      </c>
      <c r="AA196" s="45" t="str">
        <f t="shared" si="116"/>
        <v/>
      </c>
      <c r="AB196" s="42" t="str">
        <f>IF(AA196="","",RANK(AA196,AA$3:AA$1048576,1)+COUNTIF(AA$3:AA196,AA196)-1)</f>
        <v/>
      </c>
      <c r="AC196" s="1" t="str">
        <f t="shared" si="117"/>
        <v/>
      </c>
      <c r="AD196" s="35" t="str">
        <f t="shared" si="118"/>
        <v/>
      </c>
      <c r="AE196" s="40" t="str">
        <f t="shared" si="119"/>
        <v/>
      </c>
      <c r="AF196" s="45" t="str">
        <f t="shared" si="116"/>
        <v/>
      </c>
      <c r="AG196" s="42" t="str">
        <f>IF(AF196="","",RANK(AF196,AF$3:AF$1048576,1)+COUNTIF(AF$3:AF196,AF196)-1)</f>
        <v/>
      </c>
      <c r="AH196" s="1" t="str">
        <f t="shared" si="120"/>
        <v/>
      </c>
      <c r="AI196" s="35" t="str">
        <f t="shared" si="121"/>
        <v/>
      </c>
      <c r="AJ196" s="40" t="str">
        <f t="shared" si="122"/>
        <v/>
      </c>
      <c r="AK196" s="45" t="str">
        <f t="shared" si="116"/>
        <v/>
      </c>
      <c r="AL196" s="42" t="str">
        <f>IF(AK196="","",RANK(AK196,AK$3:AK$1048576,1)+COUNTIF(AK$3:AK196,AK196)-1)</f>
        <v/>
      </c>
      <c r="AM196" s="1" t="str">
        <f t="shared" si="123"/>
        <v/>
      </c>
      <c r="AN196" s="35" t="str">
        <f t="shared" si="124"/>
        <v/>
      </c>
      <c r="AO196" s="40" t="str">
        <f t="shared" si="125"/>
        <v/>
      </c>
      <c r="AQ196" s="3"/>
      <c r="AR196" s="98"/>
      <c r="AS196" s="98"/>
      <c r="AT196" s="98"/>
      <c r="AU196" s="98"/>
      <c r="AV196" s="3"/>
      <c r="AW196" s="98"/>
      <c r="AX196" s="98"/>
      <c r="AY196" s="98"/>
      <c r="AZ196" s="98"/>
      <c r="BA196" s="3"/>
      <c r="BB196" s="98"/>
      <c r="BC196" s="98"/>
      <c r="BD196" s="98"/>
      <c r="BE196" s="98"/>
      <c r="BF196" s="3"/>
      <c r="BG196" s="98"/>
      <c r="BH196" s="98"/>
      <c r="BI196" s="98"/>
      <c r="BJ196" s="98"/>
    </row>
    <row r="197" spans="2:62" ht="35.1" customHeight="1" x14ac:dyDescent="0.15">
      <c r="B197" s="65"/>
      <c r="C197" s="66"/>
      <c r="D197" s="84"/>
      <c r="E197" s="67"/>
      <c r="I197" s="91" t="str">
        <f>IF(J197="","",COUNT(J$3:J197))</f>
        <v/>
      </c>
      <c r="J197" s="92" t="str">
        <f t="shared" si="109"/>
        <v/>
      </c>
      <c r="K197" s="104" t="str">
        <f>IFERROR(IF(J197="",IF(COUNT(N$3:N$1048576)=COUNT(N$3:N197),IF(N197="","",INDEX(J$3:J197,MATCH(MAX(I$3:I197),I$3:I197,0),0)),INDEX(J$3:J197,MATCH(MAX(I$3:I197),I$3:I197,0),0)),J197),"")</f>
        <v/>
      </c>
      <c r="L197" s="102" t="str">
        <f>IF(M197="","",COUNT(M$3:M197))</f>
        <v/>
      </c>
      <c r="M197" s="91" t="str">
        <f t="shared" si="110"/>
        <v/>
      </c>
      <c r="N197" s="105" t="str">
        <f>IFERROR(IF(COUNTA($B197:$E197)=0,"",IF(M197="",INDEX(M$3:M197,MATCH(MAX(L$3:L197),L$3:L197,0),0),M197)),"")</f>
        <v/>
      </c>
      <c r="O197" s="91" t="str">
        <f>IF(P197="","",COUNT(P$3:P197))</f>
        <v/>
      </c>
      <c r="P197" s="109" t="str">
        <f t="shared" si="111"/>
        <v/>
      </c>
      <c r="Q197" s="105" t="str">
        <f>IFERROR(IF(N197="","",IF(P197="",IF(AND(C197="",D197="",E197&lt;&gt;""),INDEX(P$3:P197,MATCH(MAX(O$3:O197),O$3:O197,0),0),IF(AND(N197&lt;&gt;"",P197=""),0,"")),P197)),"")</f>
        <v/>
      </c>
      <c r="R197" s="111" t="str">
        <f t="shared" si="126"/>
        <v/>
      </c>
      <c r="S197" s="106" t="str">
        <f t="shared" si="112"/>
        <v/>
      </c>
      <c r="U197" s="36" t="str">
        <f t="shared" si="113"/>
        <v/>
      </c>
      <c r="V197" s="45" t="str">
        <f t="shared" si="127"/>
        <v/>
      </c>
      <c r="W197" s="42" t="str">
        <f>IF(V197="","",RANK(V197,V$3:V$1048576,1)+COUNTIF(V$3:V197,V197)-1)</f>
        <v/>
      </c>
      <c r="X197" s="1" t="str">
        <f t="shared" si="128"/>
        <v/>
      </c>
      <c r="Y197" s="35" t="str">
        <f t="shared" si="114"/>
        <v/>
      </c>
      <c r="Z197" s="40" t="str">
        <f t="shared" si="115"/>
        <v/>
      </c>
      <c r="AA197" s="45" t="str">
        <f t="shared" si="116"/>
        <v/>
      </c>
      <c r="AB197" s="42" t="str">
        <f>IF(AA197="","",RANK(AA197,AA$3:AA$1048576,1)+COUNTIF(AA$3:AA197,AA197)-1)</f>
        <v/>
      </c>
      <c r="AC197" s="1" t="str">
        <f t="shared" si="117"/>
        <v/>
      </c>
      <c r="AD197" s="35" t="str">
        <f t="shared" si="118"/>
        <v/>
      </c>
      <c r="AE197" s="40" t="str">
        <f t="shared" si="119"/>
        <v/>
      </c>
      <c r="AF197" s="45" t="str">
        <f t="shared" si="116"/>
        <v/>
      </c>
      <c r="AG197" s="42" t="str">
        <f>IF(AF197="","",RANK(AF197,AF$3:AF$1048576,1)+COUNTIF(AF$3:AF197,AF197)-1)</f>
        <v/>
      </c>
      <c r="AH197" s="1" t="str">
        <f t="shared" si="120"/>
        <v/>
      </c>
      <c r="AI197" s="35" t="str">
        <f t="shared" si="121"/>
        <v/>
      </c>
      <c r="AJ197" s="40" t="str">
        <f t="shared" si="122"/>
        <v/>
      </c>
      <c r="AK197" s="45" t="str">
        <f t="shared" si="116"/>
        <v/>
      </c>
      <c r="AL197" s="42" t="str">
        <f>IF(AK197="","",RANK(AK197,AK$3:AK$1048576,1)+COUNTIF(AK$3:AK197,AK197)-1)</f>
        <v/>
      </c>
      <c r="AM197" s="1" t="str">
        <f t="shared" si="123"/>
        <v/>
      </c>
      <c r="AN197" s="35" t="str">
        <f t="shared" si="124"/>
        <v/>
      </c>
      <c r="AO197" s="40" t="str">
        <f t="shared" si="125"/>
        <v/>
      </c>
      <c r="AQ197" s="3"/>
      <c r="AR197" s="98"/>
      <c r="AS197" s="98"/>
      <c r="AT197" s="98"/>
      <c r="AU197" s="98"/>
      <c r="AV197" s="3"/>
      <c r="AW197" s="98"/>
      <c r="AX197" s="98"/>
      <c r="AY197" s="98"/>
      <c r="AZ197" s="98"/>
      <c r="BA197" s="3"/>
      <c r="BB197" s="98"/>
      <c r="BC197" s="98"/>
      <c r="BD197" s="98"/>
      <c r="BE197" s="98"/>
      <c r="BF197" s="3"/>
      <c r="BG197" s="98"/>
      <c r="BH197" s="98"/>
      <c r="BI197" s="98"/>
      <c r="BJ197" s="98"/>
    </row>
    <row r="198" spans="2:62" ht="35.1" customHeight="1" x14ac:dyDescent="0.15">
      <c r="B198" s="65"/>
      <c r="C198" s="66"/>
      <c r="D198" s="84"/>
      <c r="E198" s="67"/>
      <c r="I198" s="91" t="str">
        <f>IF(J198="","",COUNT(J$3:J198))</f>
        <v/>
      </c>
      <c r="J198" s="92" t="str">
        <f t="shared" si="109"/>
        <v/>
      </c>
      <c r="K198" s="104" t="str">
        <f>IFERROR(IF(J198="",IF(COUNT(N$3:N$1048576)=COUNT(N$3:N198),IF(N198="","",INDEX(J$3:J198,MATCH(MAX(I$3:I198),I$3:I198,0),0)),INDEX(J$3:J198,MATCH(MAX(I$3:I198),I$3:I198,0),0)),J198),"")</f>
        <v/>
      </c>
      <c r="L198" s="102" t="str">
        <f>IF(M198="","",COUNT(M$3:M198))</f>
        <v/>
      </c>
      <c r="M198" s="91" t="str">
        <f t="shared" si="110"/>
        <v/>
      </c>
      <c r="N198" s="105" t="str">
        <f>IFERROR(IF(COUNTA($B198:$E198)=0,"",IF(M198="",INDEX(M$3:M198,MATCH(MAX(L$3:L198),L$3:L198,0),0),M198)),"")</f>
        <v/>
      </c>
      <c r="O198" s="91" t="str">
        <f>IF(P198="","",COUNT(P$3:P198))</f>
        <v/>
      </c>
      <c r="P198" s="109" t="str">
        <f t="shared" si="111"/>
        <v/>
      </c>
      <c r="Q198" s="105" t="str">
        <f>IFERROR(IF(N198="","",IF(P198="",IF(AND(C198="",D198="",E198&lt;&gt;""),INDEX(P$3:P198,MATCH(MAX(O$3:O198),O$3:O198,0),0),IF(AND(N198&lt;&gt;"",P198=""),0,"")),P198)),"")</f>
        <v/>
      </c>
      <c r="R198" s="111" t="str">
        <f t="shared" si="126"/>
        <v/>
      </c>
      <c r="S198" s="106" t="str">
        <f t="shared" si="112"/>
        <v/>
      </c>
      <c r="U198" s="36" t="str">
        <f t="shared" si="113"/>
        <v/>
      </c>
      <c r="V198" s="45" t="str">
        <f t="shared" si="127"/>
        <v/>
      </c>
      <c r="W198" s="42" t="str">
        <f>IF(V198="","",RANK(V198,V$3:V$1048576,1)+COUNTIF(V$3:V198,V198)-1)</f>
        <v/>
      </c>
      <c r="X198" s="1" t="str">
        <f t="shared" si="128"/>
        <v/>
      </c>
      <c r="Y198" s="35" t="str">
        <f t="shared" si="114"/>
        <v/>
      </c>
      <c r="Z198" s="40" t="str">
        <f t="shared" si="115"/>
        <v/>
      </c>
      <c r="AA198" s="45" t="str">
        <f t="shared" si="116"/>
        <v/>
      </c>
      <c r="AB198" s="42" t="str">
        <f>IF(AA198="","",RANK(AA198,AA$3:AA$1048576,1)+COUNTIF(AA$3:AA198,AA198)-1)</f>
        <v/>
      </c>
      <c r="AC198" s="1" t="str">
        <f t="shared" si="117"/>
        <v/>
      </c>
      <c r="AD198" s="35" t="str">
        <f t="shared" si="118"/>
        <v/>
      </c>
      <c r="AE198" s="40" t="str">
        <f t="shared" si="119"/>
        <v/>
      </c>
      <c r="AF198" s="45" t="str">
        <f t="shared" si="116"/>
        <v/>
      </c>
      <c r="AG198" s="42" t="str">
        <f>IF(AF198="","",RANK(AF198,AF$3:AF$1048576,1)+COUNTIF(AF$3:AF198,AF198)-1)</f>
        <v/>
      </c>
      <c r="AH198" s="1" t="str">
        <f t="shared" si="120"/>
        <v/>
      </c>
      <c r="AI198" s="35" t="str">
        <f t="shared" si="121"/>
        <v/>
      </c>
      <c r="AJ198" s="40" t="str">
        <f t="shared" si="122"/>
        <v/>
      </c>
      <c r="AK198" s="45" t="str">
        <f t="shared" si="116"/>
        <v/>
      </c>
      <c r="AL198" s="42" t="str">
        <f>IF(AK198="","",RANK(AK198,AK$3:AK$1048576,1)+COUNTIF(AK$3:AK198,AK198)-1)</f>
        <v/>
      </c>
      <c r="AM198" s="1" t="str">
        <f t="shared" si="123"/>
        <v/>
      </c>
      <c r="AN198" s="35" t="str">
        <f t="shared" si="124"/>
        <v/>
      </c>
      <c r="AO198" s="40" t="str">
        <f t="shared" si="125"/>
        <v/>
      </c>
      <c r="AQ198" s="3"/>
      <c r="AR198" s="98"/>
      <c r="AS198" s="98"/>
      <c r="AT198" s="98"/>
      <c r="AU198" s="98"/>
      <c r="AV198" s="3"/>
      <c r="AW198" s="98"/>
      <c r="AX198" s="98"/>
      <c r="AY198" s="98"/>
      <c r="AZ198" s="98"/>
      <c r="BA198" s="3"/>
      <c r="BB198" s="98"/>
      <c r="BC198" s="98"/>
      <c r="BD198" s="98"/>
      <c r="BE198" s="98"/>
      <c r="BF198" s="3"/>
      <c r="BG198" s="98"/>
      <c r="BH198" s="98"/>
      <c r="BI198" s="98"/>
      <c r="BJ198" s="98"/>
    </row>
    <row r="199" spans="2:62" ht="35.1" customHeight="1" x14ac:dyDescent="0.15">
      <c r="B199" s="65"/>
      <c r="C199" s="66"/>
      <c r="D199" s="84"/>
      <c r="E199" s="67"/>
      <c r="I199" s="91" t="str">
        <f>IF(J199="","",COUNT(J$3:J199))</f>
        <v/>
      </c>
      <c r="J199" s="92" t="str">
        <f t="shared" si="109"/>
        <v/>
      </c>
      <c r="K199" s="104" t="str">
        <f>IFERROR(IF(J199="",IF(COUNT(N$3:N$1048576)=COUNT(N$3:N199),IF(N199="","",INDEX(J$3:J199,MATCH(MAX(I$3:I199),I$3:I199,0),0)),INDEX(J$3:J199,MATCH(MAX(I$3:I199),I$3:I199,0),0)),J199),"")</f>
        <v/>
      </c>
      <c r="L199" s="102" t="str">
        <f>IF(M199="","",COUNT(M$3:M199))</f>
        <v/>
      </c>
      <c r="M199" s="91" t="str">
        <f t="shared" si="110"/>
        <v/>
      </c>
      <c r="N199" s="105" t="str">
        <f>IFERROR(IF(COUNTA($B199:$E199)=0,"",IF(M199="",INDEX(M$3:M199,MATCH(MAX(L$3:L199),L$3:L199,0),0),M199)),"")</f>
        <v/>
      </c>
      <c r="O199" s="91" t="str">
        <f>IF(P199="","",COUNT(P$3:P199))</f>
        <v/>
      </c>
      <c r="P199" s="109" t="str">
        <f t="shared" si="111"/>
        <v/>
      </c>
      <c r="Q199" s="105" t="str">
        <f>IFERROR(IF(N199="","",IF(P199="",IF(AND(C199="",D199="",E199&lt;&gt;""),INDEX(P$3:P199,MATCH(MAX(O$3:O199),O$3:O199,0),0),IF(AND(N199&lt;&gt;"",P199=""),0,"")),P199)),"")</f>
        <v/>
      </c>
      <c r="R199" s="111" t="str">
        <f t="shared" si="126"/>
        <v/>
      </c>
      <c r="S199" s="106" t="str">
        <f t="shared" si="112"/>
        <v/>
      </c>
      <c r="U199" s="36" t="str">
        <f t="shared" si="113"/>
        <v/>
      </c>
      <c r="V199" s="45" t="str">
        <f t="shared" si="127"/>
        <v/>
      </c>
      <c r="W199" s="42" t="str">
        <f>IF(V199="","",RANK(V199,V$3:V$1048576,1)+COUNTIF(V$3:V199,V199)-1)</f>
        <v/>
      </c>
      <c r="X199" s="1" t="str">
        <f t="shared" si="128"/>
        <v/>
      </c>
      <c r="Y199" s="35" t="str">
        <f t="shared" si="114"/>
        <v/>
      </c>
      <c r="Z199" s="40" t="str">
        <f t="shared" si="115"/>
        <v/>
      </c>
      <c r="AA199" s="45" t="str">
        <f t="shared" si="116"/>
        <v/>
      </c>
      <c r="AB199" s="42" t="str">
        <f>IF(AA199="","",RANK(AA199,AA$3:AA$1048576,1)+COUNTIF(AA$3:AA199,AA199)-1)</f>
        <v/>
      </c>
      <c r="AC199" s="1" t="str">
        <f t="shared" si="117"/>
        <v/>
      </c>
      <c r="AD199" s="35" t="str">
        <f t="shared" si="118"/>
        <v/>
      </c>
      <c r="AE199" s="40" t="str">
        <f t="shared" si="119"/>
        <v/>
      </c>
      <c r="AF199" s="45" t="str">
        <f t="shared" si="116"/>
        <v/>
      </c>
      <c r="AG199" s="42" t="str">
        <f>IF(AF199="","",RANK(AF199,AF$3:AF$1048576,1)+COUNTIF(AF$3:AF199,AF199)-1)</f>
        <v/>
      </c>
      <c r="AH199" s="1" t="str">
        <f t="shared" si="120"/>
        <v/>
      </c>
      <c r="AI199" s="35" t="str">
        <f t="shared" si="121"/>
        <v/>
      </c>
      <c r="AJ199" s="40" t="str">
        <f t="shared" si="122"/>
        <v/>
      </c>
      <c r="AK199" s="45" t="str">
        <f t="shared" si="116"/>
        <v/>
      </c>
      <c r="AL199" s="42" t="str">
        <f>IF(AK199="","",RANK(AK199,AK$3:AK$1048576,1)+COUNTIF(AK$3:AK199,AK199)-1)</f>
        <v/>
      </c>
      <c r="AM199" s="1" t="str">
        <f t="shared" si="123"/>
        <v/>
      </c>
      <c r="AN199" s="35" t="str">
        <f t="shared" si="124"/>
        <v/>
      </c>
      <c r="AO199" s="40" t="str">
        <f t="shared" si="125"/>
        <v/>
      </c>
      <c r="AQ199" s="3"/>
      <c r="AR199" s="98"/>
      <c r="AS199" s="98"/>
      <c r="AT199" s="98"/>
      <c r="AU199" s="98"/>
      <c r="AV199" s="3"/>
      <c r="AW199" s="98"/>
      <c r="AX199" s="98"/>
      <c r="AY199" s="98"/>
      <c r="AZ199" s="98"/>
      <c r="BA199" s="3"/>
      <c r="BB199" s="98"/>
      <c r="BC199" s="98"/>
      <c r="BD199" s="98"/>
      <c r="BE199" s="98"/>
      <c r="BF199" s="3"/>
      <c r="BG199" s="98"/>
      <c r="BH199" s="98"/>
      <c r="BI199" s="98"/>
      <c r="BJ199" s="98"/>
    </row>
    <row r="200" spans="2:62" ht="35.1" customHeight="1" x14ac:dyDescent="0.15">
      <c r="B200" s="65"/>
      <c r="C200" s="66"/>
      <c r="D200" s="84"/>
      <c r="E200" s="67"/>
      <c r="I200" s="91" t="str">
        <f>IF(J200="","",COUNT(J$3:J200))</f>
        <v/>
      </c>
      <c r="J200" s="92" t="str">
        <f t="shared" si="109"/>
        <v/>
      </c>
      <c r="K200" s="104" t="str">
        <f>IFERROR(IF(J200="",IF(COUNT(N$3:N$1048576)=COUNT(N$3:N200),IF(N200="","",INDEX(J$3:J200,MATCH(MAX(I$3:I200),I$3:I200,0),0)),INDEX(J$3:J200,MATCH(MAX(I$3:I200),I$3:I200,0),0)),J200),"")</f>
        <v/>
      </c>
      <c r="L200" s="102" t="str">
        <f>IF(M200="","",COUNT(M$3:M200))</f>
        <v/>
      </c>
      <c r="M200" s="91" t="str">
        <f t="shared" si="110"/>
        <v/>
      </c>
      <c r="N200" s="105" t="str">
        <f>IFERROR(IF(COUNTA($B200:$E200)=0,"",IF(M200="",INDEX(M$3:M200,MATCH(MAX(L$3:L200),L$3:L200,0),0),M200)),"")</f>
        <v/>
      </c>
      <c r="O200" s="91" t="str">
        <f>IF(P200="","",COUNT(P$3:P200))</f>
        <v/>
      </c>
      <c r="P200" s="109" t="str">
        <f t="shared" si="111"/>
        <v/>
      </c>
      <c r="Q200" s="105" t="str">
        <f>IFERROR(IF(N200="","",IF(P200="",IF(AND(C200="",D200="",E200&lt;&gt;""),INDEX(P$3:P200,MATCH(MAX(O$3:O200),O$3:O200,0),0),IF(AND(N200&lt;&gt;"",P200=""),0,"")),P200)),"")</f>
        <v/>
      </c>
      <c r="R200" s="111" t="str">
        <f t="shared" si="126"/>
        <v/>
      </c>
      <c r="S200" s="106" t="str">
        <f t="shared" si="112"/>
        <v/>
      </c>
      <c r="U200" s="36" t="str">
        <f t="shared" si="113"/>
        <v/>
      </c>
      <c r="V200" s="45" t="str">
        <f t="shared" si="127"/>
        <v/>
      </c>
      <c r="W200" s="42" t="str">
        <f>IF(V200="","",RANK(V200,V$3:V$1048576,1)+COUNTIF(V$3:V200,V200)-1)</f>
        <v/>
      </c>
      <c r="X200" s="1" t="str">
        <f t="shared" si="128"/>
        <v/>
      </c>
      <c r="Y200" s="35" t="str">
        <f t="shared" si="114"/>
        <v/>
      </c>
      <c r="Z200" s="40" t="str">
        <f t="shared" si="115"/>
        <v/>
      </c>
      <c r="AA200" s="45" t="str">
        <f t="shared" si="116"/>
        <v/>
      </c>
      <c r="AB200" s="42" t="str">
        <f>IF(AA200="","",RANK(AA200,AA$3:AA$1048576,1)+COUNTIF(AA$3:AA200,AA200)-1)</f>
        <v/>
      </c>
      <c r="AC200" s="1" t="str">
        <f t="shared" si="117"/>
        <v/>
      </c>
      <c r="AD200" s="35" t="str">
        <f t="shared" si="118"/>
        <v/>
      </c>
      <c r="AE200" s="40" t="str">
        <f t="shared" si="119"/>
        <v/>
      </c>
      <c r="AF200" s="45" t="str">
        <f t="shared" si="116"/>
        <v/>
      </c>
      <c r="AG200" s="42" t="str">
        <f>IF(AF200="","",RANK(AF200,AF$3:AF$1048576,1)+COUNTIF(AF$3:AF200,AF200)-1)</f>
        <v/>
      </c>
      <c r="AH200" s="1" t="str">
        <f t="shared" si="120"/>
        <v/>
      </c>
      <c r="AI200" s="35" t="str">
        <f t="shared" si="121"/>
        <v/>
      </c>
      <c r="AJ200" s="40" t="str">
        <f t="shared" si="122"/>
        <v/>
      </c>
      <c r="AK200" s="45" t="str">
        <f t="shared" si="116"/>
        <v/>
      </c>
      <c r="AL200" s="42" t="str">
        <f>IF(AK200="","",RANK(AK200,AK$3:AK$1048576,1)+COUNTIF(AK$3:AK200,AK200)-1)</f>
        <v/>
      </c>
      <c r="AM200" s="1" t="str">
        <f t="shared" si="123"/>
        <v/>
      </c>
      <c r="AN200" s="35" t="str">
        <f t="shared" si="124"/>
        <v/>
      </c>
      <c r="AO200" s="40" t="str">
        <f t="shared" si="125"/>
        <v/>
      </c>
      <c r="AQ200" s="3"/>
      <c r="AR200" s="98"/>
      <c r="AS200" s="98"/>
      <c r="AT200" s="98"/>
      <c r="AU200" s="98"/>
      <c r="AV200" s="3"/>
      <c r="AW200" s="98"/>
      <c r="AX200" s="98"/>
      <c r="AY200" s="98"/>
      <c r="AZ200" s="98"/>
      <c r="BA200" s="3"/>
      <c r="BB200" s="98"/>
      <c r="BC200" s="98"/>
      <c r="BD200" s="98"/>
      <c r="BE200" s="98"/>
      <c r="BF200" s="3"/>
      <c r="BG200" s="98"/>
      <c r="BH200" s="98"/>
      <c r="BI200" s="98"/>
      <c r="BJ200" s="98"/>
    </row>
    <row r="201" spans="2:62" ht="35.1" customHeight="1" x14ac:dyDescent="0.15">
      <c r="B201" s="65"/>
      <c r="C201" s="66"/>
      <c r="D201" s="84"/>
      <c r="E201" s="67"/>
      <c r="I201" s="91" t="str">
        <f>IF(J201="","",COUNT(J$3:J201))</f>
        <v/>
      </c>
      <c r="J201" s="92" t="str">
        <f t="shared" si="109"/>
        <v/>
      </c>
      <c r="K201" s="104" t="str">
        <f>IFERROR(IF(J201="",IF(COUNT(N$3:N$1048576)=COUNT(N$3:N201),IF(N201="","",INDEX(J$3:J201,MATCH(MAX(I$3:I201),I$3:I201,0),0)),INDEX(J$3:J201,MATCH(MAX(I$3:I201),I$3:I201,0),0)),J201),"")</f>
        <v/>
      </c>
      <c r="L201" s="102" t="str">
        <f>IF(M201="","",COUNT(M$3:M201))</f>
        <v/>
      </c>
      <c r="M201" s="91" t="str">
        <f t="shared" si="110"/>
        <v/>
      </c>
      <c r="N201" s="105" t="str">
        <f>IFERROR(IF(COUNTA($B201:$E201)=0,"",IF(M201="",INDEX(M$3:M201,MATCH(MAX(L$3:L201),L$3:L201,0),0),M201)),"")</f>
        <v/>
      </c>
      <c r="O201" s="91" t="str">
        <f>IF(P201="","",COUNT(P$3:P201))</f>
        <v/>
      </c>
      <c r="P201" s="109" t="str">
        <f t="shared" si="111"/>
        <v/>
      </c>
      <c r="Q201" s="105" t="str">
        <f>IFERROR(IF(N201="","",IF(P201="",IF(AND(C201="",D201="",E201&lt;&gt;""),INDEX(P$3:P201,MATCH(MAX(O$3:O201),O$3:O201,0),0),IF(AND(N201&lt;&gt;"",P201=""),0,"")),P201)),"")</f>
        <v/>
      </c>
      <c r="R201" s="111" t="str">
        <f t="shared" si="126"/>
        <v/>
      </c>
      <c r="S201" s="106" t="str">
        <f t="shared" si="112"/>
        <v/>
      </c>
      <c r="U201" s="36" t="str">
        <f t="shared" si="113"/>
        <v/>
      </c>
      <c r="V201" s="45" t="str">
        <f t="shared" si="127"/>
        <v/>
      </c>
      <c r="W201" s="42" t="str">
        <f>IF(V201="","",RANK(V201,V$3:V$1048576,1)+COUNTIF(V$3:V201,V201)-1)</f>
        <v/>
      </c>
      <c r="X201" s="1" t="str">
        <f t="shared" si="128"/>
        <v/>
      </c>
      <c r="Y201" s="35" t="str">
        <f t="shared" si="114"/>
        <v/>
      </c>
      <c r="Z201" s="40" t="str">
        <f t="shared" si="115"/>
        <v/>
      </c>
      <c r="AA201" s="45" t="str">
        <f t="shared" si="116"/>
        <v/>
      </c>
      <c r="AB201" s="42" t="str">
        <f>IF(AA201="","",RANK(AA201,AA$3:AA$1048576,1)+COUNTIF(AA$3:AA201,AA201)-1)</f>
        <v/>
      </c>
      <c r="AC201" s="1" t="str">
        <f t="shared" si="117"/>
        <v/>
      </c>
      <c r="AD201" s="35" t="str">
        <f t="shared" si="118"/>
        <v/>
      </c>
      <c r="AE201" s="40" t="str">
        <f t="shared" si="119"/>
        <v/>
      </c>
      <c r="AF201" s="45" t="str">
        <f t="shared" si="116"/>
        <v/>
      </c>
      <c r="AG201" s="42" t="str">
        <f>IF(AF201="","",RANK(AF201,AF$3:AF$1048576,1)+COUNTIF(AF$3:AF201,AF201)-1)</f>
        <v/>
      </c>
      <c r="AH201" s="1" t="str">
        <f t="shared" si="120"/>
        <v/>
      </c>
      <c r="AI201" s="35" t="str">
        <f t="shared" si="121"/>
        <v/>
      </c>
      <c r="AJ201" s="40" t="str">
        <f t="shared" si="122"/>
        <v/>
      </c>
      <c r="AK201" s="45" t="str">
        <f t="shared" si="116"/>
        <v/>
      </c>
      <c r="AL201" s="42" t="str">
        <f>IF(AK201="","",RANK(AK201,AK$3:AK$1048576,1)+COUNTIF(AK$3:AK201,AK201)-1)</f>
        <v/>
      </c>
      <c r="AM201" s="1" t="str">
        <f t="shared" si="123"/>
        <v/>
      </c>
      <c r="AN201" s="35" t="str">
        <f t="shared" si="124"/>
        <v/>
      </c>
      <c r="AO201" s="40" t="str">
        <f t="shared" si="125"/>
        <v/>
      </c>
      <c r="AQ201" s="3"/>
      <c r="AR201" s="98"/>
      <c r="AS201" s="98"/>
      <c r="AT201" s="98"/>
      <c r="AU201" s="98"/>
      <c r="AV201" s="3"/>
      <c r="AW201" s="98"/>
      <c r="AX201" s="98"/>
      <c r="AY201" s="98"/>
      <c r="AZ201" s="98"/>
      <c r="BA201" s="3"/>
      <c r="BB201" s="98"/>
      <c r="BC201" s="98"/>
      <c r="BD201" s="98"/>
      <c r="BE201" s="98"/>
      <c r="BF201" s="3"/>
      <c r="BG201" s="98"/>
      <c r="BH201" s="98"/>
      <c r="BI201" s="98"/>
      <c r="BJ201" s="98"/>
    </row>
    <row r="202" spans="2:62" ht="35.1" customHeight="1" x14ac:dyDescent="0.15">
      <c r="B202" s="65"/>
      <c r="C202" s="66"/>
      <c r="D202" s="84"/>
      <c r="E202" s="67"/>
      <c r="I202" s="91" t="str">
        <f>IF(J202="","",COUNT(J$3:J202))</f>
        <v/>
      </c>
      <c r="J202" s="92" t="str">
        <f t="shared" si="109"/>
        <v/>
      </c>
      <c r="K202" s="104" t="str">
        <f>IFERROR(IF(J202="",IF(COUNT(N$3:N$1048576)=COUNT(N$3:N202),IF(N202="","",INDEX(J$3:J202,MATCH(MAX(I$3:I202),I$3:I202,0),0)),INDEX(J$3:J202,MATCH(MAX(I$3:I202),I$3:I202,0),0)),J202),"")</f>
        <v/>
      </c>
      <c r="L202" s="102" t="str">
        <f>IF(M202="","",COUNT(M$3:M202))</f>
        <v/>
      </c>
      <c r="M202" s="91" t="str">
        <f t="shared" si="110"/>
        <v/>
      </c>
      <c r="N202" s="105" t="str">
        <f>IFERROR(IF(COUNTA($B202:$E202)=0,"",IF(M202="",INDEX(M$3:M202,MATCH(MAX(L$3:L202),L$3:L202,0),0),M202)),"")</f>
        <v/>
      </c>
      <c r="O202" s="91" t="str">
        <f>IF(P202="","",COUNT(P$3:P202))</f>
        <v/>
      </c>
      <c r="P202" s="109" t="str">
        <f t="shared" si="111"/>
        <v/>
      </c>
      <c r="Q202" s="105" t="str">
        <f>IFERROR(IF(N202="","",IF(P202="",IF(AND(C202="",D202="",E202&lt;&gt;""),INDEX(P$3:P202,MATCH(MAX(O$3:O202),O$3:O202,0),0),IF(AND(N202&lt;&gt;"",P202=""),0,"")),P202)),"")</f>
        <v/>
      </c>
      <c r="R202" s="111" t="str">
        <f t="shared" si="126"/>
        <v/>
      </c>
      <c r="S202" s="106" t="str">
        <f t="shared" si="112"/>
        <v/>
      </c>
      <c r="U202" s="36" t="str">
        <f t="shared" si="113"/>
        <v/>
      </c>
      <c r="V202" s="45" t="str">
        <f t="shared" si="127"/>
        <v/>
      </c>
      <c r="W202" s="42" t="str">
        <f>IF(V202="","",RANK(V202,V$3:V$1048576,1)+COUNTIF(V$3:V202,V202)-1)</f>
        <v/>
      </c>
      <c r="X202" s="1" t="str">
        <f t="shared" si="128"/>
        <v/>
      </c>
      <c r="Y202" s="35" t="str">
        <f t="shared" si="114"/>
        <v/>
      </c>
      <c r="Z202" s="40" t="str">
        <f t="shared" si="115"/>
        <v/>
      </c>
      <c r="AA202" s="45" t="str">
        <f t="shared" si="116"/>
        <v/>
      </c>
      <c r="AB202" s="42" t="str">
        <f>IF(AA202="","",RANK(AA202,AA$3:AA$1048576,1)+COUNTIF(AA$3:AA202,AA202)-1)</f>
        <v/>
      </c>
      <c r="AC202" s="1" t="str">
        <f t="shared" si="117"/>
        <v/>
      </c>
      <c r="AD202" s="35" t="str">
        <f t="shared" si="118"/>
        <v/>
      </c>
      <c r="AE202" s="40" t="str">
        <f t="shared" si="119"/>
        <v/>
      </c>
      <c r="AF202" s="45" t="str">
        <f t="shared" si="116"/>
        <v/>
      </c>
      <c r="AG202" s="42" t="str">
        <f>IF(AF202="","",RANK(AF202,AF$3:AF$1048576,1)+COUNTIF(AF$3:AF202,AF202)-1)</f>
        <v/>
      </c>
      <c r="AH202" s="1" t="str">
        <f t="shared" si="120"/>
        <v/>
      </c>
      <c r="AI202" s="35" t="str">
        <f t="shared" si="121"/>
        <v/>
      </c>
      <c r="AJ202" s="40" t="str">
        <f t="shared" si="122"/>
        <v/>
      </c>
      <c r="AK202" s="45" t="str">
        <f t="shared" si="116"/>
        <v/>
      </c>
      <c r="AL202" s="42" t="str">
        <f>IF(AK202="","",RANK(AK202,AK$3:AK$1048576,1)+COUNTIF(AK$3:AK202,AK202)-1)</f>
        <v/>
      </c>
      <c r="AM202" s="1" t="str">
        <f t="shared" si="123"/>
        <v/>
      </c>
      <c r="AN202" s="35" t="str">
        <f t="shared" si="124"/>
        <v/>
      </c>
      <c r="AO202" s="40" t="str">
        <f t="shared" si="125"/>
        <v/>
      </c>
      <c r="AQ202" s="3"/>
      <c r="AR202" s="98"/>
      <c r="AS202" s="98"/>
      <c r="AT202" s="98"/>
      <c r="AU202" s="98"/>
      <c r="AV202" s="3"/>
      <c r="AW202" s="98"/>
      <c r="AX202" s="98"/>
      <c r="AY202" s="98"/>
      <c r="AZ202" s="98"/>
      <c r="BA202" s="3"/>
      <c r="BB202" s="98"/>
      <c r="BC202" s="98"/>
      <c r="BD202" s="98"/>
      <c r="BE202" s="98"/>
      <c r="BF202" s="3"/>
      <c r="BG202" s="98"/>
      <c r="BH202" s="98"/>
      <c r="BI202" s="98"/>
      <c r="BJ202" s="98"/>
    </row>
    <row r="203" spans="2:62" ht="35.1" customHeight="1" x14ac:dyDescent="0.15">
      <c r="B203" s="65"/>
      <c r="C203" s="66"/>
      <c r="D203" s="84"/>
      <c r="E203" s="67"/>
      <c r="I203" s="91" t="str">
        <f>IF(J203="","",COUNT(J$3:J203))</f>
        <v/>
      </c>
      <c r="J203" s="92" t="str">
        <f t="shared" si="109"/>
        <v/>
      </c>
      <c r="K203" s="104" t="str">
        <f>IFERROR(IF(J203="",IF(COUNT(N$3:N$1048576)=COUNT(N$3:N203),IF(N203="","",INDEX(J$3:J203,MATCH(MAX(I$3:I203),I$3:I203,0),0)),INDEX(J$3:J203,MATCH(MAX(I$3:I203),I$3:I203,0),0)),J203),"")</f>
        <v/>
      </c>
      <c r="L203" s="102" t="str">
        <f>IF(M203="","",COUNT(M$3:M203))</f>
        <v/>
      </c>
      <c r="M203" s="91" t="str">
        <f t="shared" si="110"/>
        <v/>
      </c>
      <c r="N203" s="105" t="str">
        <f>IFERROR(IF(COUNTA($B203:$E203)=0,"",IF(M203="",INDEX(M$3:M203,MATCH(MAX(L$3:L203),L$3:L203,0),0),M203)),"")</f>
        <v/>
      </c>
      <c r="O203" s="91" t="str">
        <f>IF(P203="","",COUNT(P$3:P203))</f>
        <v/>
      </c>
      <c r="P203" s="109" t="str">
        <f t="shared" si="111"/>
        <v/>
      </c>
      <c r="Q203" s="105" t="str">
        <f>IFERROR(IF(N203="","",IF(P203="",IF(AND(C203="",D203="",E203&lt;&gt;""),INDEX(P$3:P203,MATCH(MAX(O$3:O203),O$3:O203,0),0),IF(AND(N203&lt;&gt;"",P203=""),0,"")),P203)),"")</f>
        <v/>
      </c>
      <c r="R203" s="111" t="str">
        <f t="shared" si="126"/>
        <v/>
      </c>
      <c r="S203" s="106" t="str">
        <f t="shared" si="112"/>
        <v/>
      </c>
      <c r="U203" s="36" t="str">
        <f t="shared" si="113"/>
        <v/>
      </c>
      <c r="V203" s="45" t="str">
        <f t="shared" si="127"/>
        <v/>
      </c>
      <c r="W203" s="42" t="str">
        <f>IF(V203="","",RANK(V203,V$3:V$1048576,1)+COUNTIF(V$3:V203,V203)-1)</f>
        <v/>
      </c>
      <c r="X203" s="1" t="str">
        <f t="shared" si="128"/>
        <v/>
      </c>
      <c r="Y203" s="35" t="str">
        <f t="shared" si="114"/>
        <v/>
      </c>
      <c r="Z203" s="40" t="str">
        <f t="shared" si="115"/>
        <v/>
      </c>
      <c r="AA203" s="45" t="str">
        <f t="shared" si="116"/>
        <v/>
      </c>
      <c r="AB203" s="42" t="str">
        <f>IF(AA203="","",RANK(AA203,AA$3:AA$1048576,1)+COUNTIF(AA$3:AA203,AA203)-1)</f>
        <v/>
      </c>
      <c r="AC203" s="1" t="str">
        <f t="shared" si="117"/>
        <v/>
      </c>
      <c r="AD203" s="35" t="str">
        <f t="shared" si="118"/>
        <v/>
      </c>
      <c r="AE203" s="40" t="str">
        <f t="shared" si="119"/>
        <v/>
      </c>
      <c r="AF203" s="45" t="str">
        <f t="shared" si="116"/>
        <v/>
      </c>
      <c r="AG203" s="42" t="str">
        <f>IF(AF203="","",RANK(AF203,AF$3:AF$1048576,1)+COUNTIF(AF$3:AF203,AF203)-1)</f>
        <v/>
      </c>
      <c r="AH203" s="1" t="str">
        <f t="shared" si="120"/>
        <v/>
      </c>
      <c r="AI203" s="35" t="str">
        <f t="shared" si="121"/>
        <v/>
      </c>
      <c r="AJ203" s="40" t="str">
        <f t="shared" si="122"/>
        <v/>
      </c>
      <c r="AK203" s="45" t="str">
        <f t="shared" si="116"/>
        <v/>
      </c>
      <c r="AL203" s="42" t="str">
        <f>IF(AK203="","",RANK(AK203,AK$3:AK$1048576,1)+COUNTIF(AK$3:AK203,AK203)-1)</f>
        <v/>
      </c>
      <c r="AM203" s="1" t="str">
        <f t="shared" si="123"/>
        <v/>
      </c>
      <c r="AN203" s="35" t="str">
        <f t="shared" si="124"/>
        <v/>
      </c>
      <c r="AO203" s="40" t="str">
        <f t="shared" si="125"/>
        <v/>
      </c>
      <c r="AQ203" s="3"/>
      <c r="AR203" s="98"/>
      <c r="AS203" s="98"/>
      <c r="AT203" s="98"/>
      <c r="AU203" s="98"/>
      <c r="AV203" s="3"/>
      <c r="AW203" s="98"/>
      <c r="AX203" s="98"/>
      <c r="AY203" s="98"/>
      <c r="AZ203" s="98"/>
      <c r="BA203" s="3"/>
      <c r="BB203" s="98"/>
      <c r="BC203" s="98"/>
      <c r="BD203" s="98"/>
      <c r="BE203" s="98"/>
      <c r="BF203" s="3"/>
      <c r="BG203" s="98"/>
      <c r="BH203" s="98"/>
      <c r="BI203" s="98"/>
      <c r="BJ203" s="98"/>
    </row>
    <row r="204" spans="2:62" ht="35.1" customHeight="1" x14ac:dyDescent="0.15">
      <c r="B204" s="65"/>
      <c r="C204" s="66"/>
      <c r="D204" s="84"/>
      <c r="E204" s="67"/>
      <c r="I204" s="91" t="str">
        <f>IF(J204="","",COUNT(J$3:J204))</f>
        <v/>
      </c>
      <c r="J204" s="92" t="str">
        <f t="shared" si="109"/>
        <v/>
      </c>
      <c r="K204" s="104" t="str">
        <f>IFERROR(IF(J204="",IF(COUNT(N$3:N$1048576)=COUNT(N$3:N204),IF(N204="","",INDEX(J$3:J204,MATCH(MAX(I$3:I204),I$3:I204,0),0)),INDEX(J$3:J204,MATCH(MAX(I$3:I204),I$3:I204,0),0)),J204),"")</f>
        <v/>
      </c>
      <c r="L204" s="102" t="str">
        <f>IF(M204="","",COUNT(M$3:M204))</f>
        <v/>
      </c>
      <c r="M204" s="91" t="str">
        <f t="shared" si="110"/>
        <v/>
      </c>
      <c r="N204" s="105" t="str">
        <f>IFERROR(IF(COUNTA($B204:$E204)=0,"",IF(M204="",INDEX(M$3:M204,MATCH(MAX(L$3:L204),L$3:L204,0),0),M204)),"")</f>
        <v/>
      </c>
      <c r="O204" s="91" t="str">
        <f>IF(P204="","",COUNT(P$3:P204))</f>
        <v/>
      </c>
      <c r="P204" s="109" t="str">
        <f t="shared" si="111"/>
        <v/>
      </c>
      <c r="Q204" s="105" t="str">
        <f>IFERROR(IF(N204="","",IF(P204="",IF(AND(C204="",D204="",E204&lt;&gt;""),INDEX(P$3:P204,MATCH(MAX(O$3:O204),O$3:O204,0),0),IF(AND(N204&lt;&gt;"",P204=""),0,"")),P204)),"")</f>
        <v/>
      </c>
      <c r="R204" s="111" t="str">
        <f t="shared" si="126"/>
        <v/>
      </c>
      <c r="S204" s="106" t="str">
        <f t="shared" si="112"/>
        <v/>
      </c>
      <c r="U204" s="36" t="str">
        <f t="shared" si="113"/>
        <v/>
      </c>
      <c r="V204" s="45" t="str">
        <f t="shared" si="127"/>
        <v/>
      </c>
      <c r="W204" s="42" t="str">
        <f>IF(V204="","",RANK(V204,V$3:V$1048576,1)+COUNTIF(V$3:V204,V204)-1)</f>
        <v/>
      </c>
      <c r="X204" s="1" t="str">
        <f t="shared" si="128"/>
        <v/>
      </c>
      <c r="Y204" s="35" t="str">
        <f t="shared" si="114"/>
        <v/>
      </c>
      <c r="Z204" s="40" t="str">
        <f t="shared" si="115"/>
        <v/>
      </c>
      <c r="AA204" s="45" t="str">
        <f t="shared" si="116"/>
        <v/>
      </c>
      <c r="AB204" s="42" t="str">
        <f>IF(AA204="","",RANK(AA204,AA$3:AA$1048576,1)+COUNTIF(AA$3:AA204,AA204)-1)</f>
        <v/>
      </c>
      <c r="AC204" s="1" t="str">
        <f t="shared" si="117"/>
        <v/>
      </c>
      <c r="AD204" s="35" t="str">
        <f t="shared" si="118"/>
        <v/>
      </c>
      <c r="AE204" s="40" t="str">
        <f t="shared" si="119"/>
        <v/>
      </c>
      <c r="AF204" s="45" t="str">
        <f t="shared" si="116"/>
        <v/>
      </c>
      <c r="AG204" s="42" t="str">
        <f>IF(AF204="","",RANK(AF204,AF$3:AF$1048576,1)+COUNTIF(AF$3:AF204,AF204)-1)</f>
        <v/>
      </c>
      <c r="AH204" s="1" t="str">
        <f t="shared" si="120"/>
        <v/>
      </c>
      <c r="AI204" s="35" t="str">
        <f t="shared" si="121"/>
        <v/>
      </c>
      <c r="AJ204" s="40" t="str">
        <f t="shared" si="122"/>
        <v/>
      </c>
      <c r="AK204" s="45" t="str">
        <f t="shared" si="116"/>
        <v/>
      </c>
      <c r="AL204" s="42" t="str">
        <f>IF(AK204="","",RANK(AK204,AK$3:AK$1048576,1)+COUNTIF(AK$3:AK204,AK204)-1)</f>
        <v/>
      </c>
      <c r="AM204" s="1" t="str">
        <f t="shared" si="123"/>
        <v/>
      </c>
      <c r="AN204" s="35" t="str">
        <f t="shared" si="124"/>
        <v/>
      </c>
      <c r="AO204" s="40" t="str">
        <f t="shared" si="125"/>
        <v/>
      </c>
      <c r="AQ204" s="3"/>
      <c r="AR204" s="98"/>
      <c r="AS204" s="98"/>
      <c r="AT204" s="98"/>
      <c r="AU204" s="98"/>
      <c r="AV204" s="3"/>
      <c r="AW204" s="98"/>
      <c r="AX204" s="98"/>
      <c r="AY204" s="98"/>
      <c r="AZ204" s="98"/>
      <c r="BA204" s="3"/>
      <c r="BB204" s="98"/>
      <c r="BC204" s="98"/>
      <c r="BD204" s="98"/>
      <c r="BE204" s="98"/>
      <c r="BF204" s="3"/>
      <c r="BG204" s="98"/>
      <c r="BH204" s="98"/>
      <c r="BI204" s="98"/>
      <c r="BJ204" s="98"/>
    </row>
    <row r="205" spans="2:62" ht="35.1" customHeight="1" x14ac:dyDescent="0.15">
      <c r="B205" s="65"/>
      <c r="C205" s="66"/>
      <c r="D205" s="84"/>
      <c r="E205" s="67"/>
      <c r="I205" s="91" t="str">
        <f>IF(J205="","",COUNT(J$3:J205))</f>
        <v/>
      </c>
      <c r="J205" s="92" t="str">
        <f t="shared" si="109"/>
        <v/>
      </c>
      <c r="K205" s="104" t="str">
        <f>IFERROR(IF(J205="",IF(COUNT(N$3:N$1048576)=COUNT(N$3:N205),IF(N205="","",INDEX(J$3:J205,MATCH(MAX(I$3:I205),I$3:I205,0),0)),INDEX(J$3:J205,MATCH(MAX(I$3:I205),I$3:I205,0),0)),J205),"")</f>
        <v/>
      </c>
      <c r="L205" s="102" t="str">
        <f>IF(M205="","",COUNT(M$3:M205))</f>
        <v/>
      </c>
      <c r="M205" s="91" t="str">
        <f t="shared" si="110"/>
        <v/>
      </c>
      <c r="N205" s="105" t="str">
        <f>IFERROR(IF(COUNTA($B205:$E205)=0,"",IF(M205="",INDEX(M$3:M205,MATCH(MAX(L$3:L205),L$3:L205,0),0),M205)),"")</f>
        <v/>
      </c>
      <c r="O205" s="91" t="str">
        <f>IF(P205="","",COUNT(P$3:P205))</f>
        <v/>
      </c>
      <c r="P205" s="109" t="str">
        <f t="shared" si="111"/>
        <v/>
      </c>
      <c r="Q205" s="105" t="str">
        <f>IFERROR(IF(N205="","",IF(P205="",IF(AND(C205="",D205="",E205&lt;&gt;""),INDEX(P$3:P205,MATCH(MAX(O$3:O205),O$3:O205,0),0),IF(AND(N205&lt;&gt;"",P205=""),0,"")),P205)),"")</f>
        <v/>
      </c>
      <c r="R205" s="111" t="str">
        <f t="shared" si="126"/>
        <v/>
      </c>
      <c r="S205" s="106" t="str">
        <f t="shared" si="112"/>
        <v/>
      </c>
      <c r="U205" s="36" t="str">
        <f t="shared" si="113"/>
        <v/>
      </c>
      <c r="V205" s="45" t="str">
        <f t="shared" si="127"/>
        <v/>
      </c>
      <c r="W205" s="42" t="str">
        <f>IF(V205="","",RANK(V205,V$3:V$1048576,1)+COUNTIF(V$3:V205,V205)-1)</f>
        <v/>
      </c>
      <c r="X205" s="1" t="str">
        <f t="shared" si="128"/>
        <v/>
      </c>
      <c r="Y205" s="35" t="str">
        <f t="shared" si="114"/>
        <v/>
      </c>
      <c r="Z205" s="40" t="str">
        <f t="shared" si="115"/>
        <v/>
      </c>
      <c r="AA205" s="45" t="str">
        <f t="shared" si="116"/>
        <v/>
      </c>
      <c r="AB205" s="42" t="str">
        <f>IF(AA205="","",RANK(AA205,AA$3:AA$1048576,1)+COUNTIF(AA$3:AA205,AA205)-1)</f>
        <v/>
      </c>
      <c r="AC205" s="1" t="str">
        <f t="shared" si="117"/>
        <v/>
      </c>
      <c r="AD205" s="35" t="str">
        <f t="shared" si="118"/>
        <v/>
      </c>
      <c r="AE205" s="40" t="str">
        <f t="shared" si="119"/>
        <v/>
      </c>
      <c r="AF205" s="45" t="str">
        <f t="shared" si="116"/>
        <v/>
      </c>
      <c r="AG205" s="42" t="str">
        <f>IF(AF205="","",RANK(AF205,AF$3:AF$1048576,1)+COUNTIF(AF$3:AF205,AF205)-1)</f>
        <v/>
      </c>
      <c r="AH205" s="1" t="str">
        <f t="shared" si="120"/>
        <v/>
      </c>
      <c r="AI205" s="35" t="str">
        <f t="shared" si="121"/>
        <v/>
      </c>
      <c r="AJ205" s="40" t="str">
        <f t="shared" si="122"/>
        <v/>
      </c>
      <c r="AK205" s="45" t="str">
        <f t="shared" si="116"/>
        <v/>
      </c>
      <c r="AL205" s="42" t="str">
        <f>IF(AK205="","",RANK(AK205,AK$3:AK$1048576,1)+COUNTIF(AK$3:AK205,AK205)-1)</f>
        <v/>
      </c>
      <c r="AM205" s="1" t="str">
        <f t="shared" si="123"/>
        <v/>
      </c>
      <c r="AN205" s="35" t="str">
        <f t="shared" si="124"/>
        <v/>
      </c>
      <c r="AO205" s="40" t="str">
        <f t="shared" si="125"/>
        <v/>
      </c>
      <c r="AQ205" s="3"/>
      <c r="AR205" s="98"/>
      <c r="AS205" s="98"/>
      <c r="AT205" s="98"/>
      <c r="AU205" s="98"/>
      <c r="AV205" s="3"/>
      <c r="AW205" s="98"/>
      <c r="AX205" s="98"/>
      <c r="AY205" s="98"/>
      <c r="AZ205" s="98"/>
      <c r="BA205" s="3"/>
      <c r="BB205" s="98"/>
      <c r="BC205" s="98"/>
      <c r="BD205" s="98"/>
      <c r="BE205" s="98"/>
      <c r="BF205" s="3"/>
      <c r="BG205" s="98"/>
      <c r="BH205" s="98"/>
      <c r="BI205" s="98"/>
      <c r="BJ205" s="98"/>
    </row>
    <row r="206" spans="2:62" ht="35.1" customHeight="1" x14ac:dyDescent="0.15">
      <c r="B206" s="65"/>
      <c r="C206" s="66"/>
      <c r="D206" s="84"/>
      <c r="E206" s="67"/>
      <c r="I206" s="91" t="str">
        <f>IF(J206="","",COUNT(J$3:J206))</f>
        <v/>
      </c>
      <c r="J206" s="92" t="str">
        <f t="shared" si="109"/>
        <v/>
      </c>
      <c r="K206" s="104" t="str">
        <f>IFERROR(IF(J206="",IF(COUNT(N$3:N$1048576)=COUNT(N$3:N206),IF(N206="","",INDEX(J$3:J206,MATCH(MAX(I$3:I206),I$3:I206,0),0)),INDEX(J$3:J206,MATCH(MAX(I$3:I206),I$3:I206,0),0)),J206),"")</f>
        <v/>
      </c>
      <c r="L206" s="102" t="str">
        <f>IF(M206="","",COUNT(M$3:M206))</f>
        <v/>
      </c>
      <c r="M206" s="91" t="str">
        <f t="shared" si="110"/>
        <v/>
      </c>
      <c r="N206" s="105" t="str">
        <f>IFERROR(IF(COUNTA($B206:$E206)=0,"",IF(M206="",INDEX(M$3:M206,MATCH(MAX(L$3:L206),L$3:L206,0),0),M206)),"")</f>
        <v/>
      </c>
      <c r="O206" s="91" t="str">
        <f>IF(P206="","",COUNT(P$3:P206))</f>
        <v/>
      </c>
      <c r="P206" s="109" t="str">
        <f t="shared" si="111"/>
        <v/>
      </c>
      <c r="Q206" s="105" t="str">
        <f>IFERROR(IF(N206="","",IF(P206="",IF(AND(C206="",D206="",E206&lt;&gt;""),INDEX(P$3:P206,MATCH(MAX(O$3:O206),O$3:O206,0),0),IF(AND(N206&lt;&gt;"",P206=""),0,"")),P206)),"")</f>
        <v/>
      </c>
      <c r="R206" s="111" t="str">
        <f t="shared" si="126"/>
        <v/>
      </c>
      <c r="S206" s="106" t="str">
        <f t="shared" si="112"/>
        <v/>
      </c>
      <c r="U206" s="36" t="str">
        <f t="shared" si="113"/>
        <v/>
      </c>
      <c r="V206" s="45" t="str">
        <f t="shared" si="127"/>
        <v/>
      </c>
      <c r="W206" s="42" t="str">
        <f>IF(V206="","",RANK(V206,V$3:V$1048576,1)+COUNTIF(V$3:V206,V206)-1)</f>
        <v/>
      </c>
      <c r="X206" s="1" t="str">
        <f t="shared" si="128"/>
        <v/>
      </c>
      <c r="Y206" s="35" t="str">
        <f t="shared" si="114"/>
        <v/>
      </c>
      <c r="Z206" s="40" t="str">
        <f t="shared" si="115"/>
        <v/>
      </c>
      <c r="AA206" s="45" t="str">
        <f t="shared" si="116"/>
        <v/>
      </c>
      <c r="AB206" s="42" t="str">
        <f>IF(AA206="","",RANK(AA206,AA$3:AA$1048576,1)+COUNTIF(AA$3:AA206,AA206)-1)</f>
        <v/>
      </c>
      <c r="AC206" s="1" t="str">
        <f t="shared" si="117"/>
        <v/>
      </c>
      <c r="AD206" s="35" t="str">
        <f t="shared" si="118"/>
        <v/>
      </c>
      <c r="AE206" s="40" t="str">
        <f t="shared" si="119"/>
        <v/>
      </c>
      <c r="AF206" s="45" t="str">
        <f t="shared" si="116"/>
        <v/>
      </c>
      <c r="AG206" s="42" t="str">
        <f>IF(AF206="","",RANK(AF206,AF$3:AF$1048576,1)+COUNTIF(AF$3:AF206,AF206)-1)</f>
        <v/>
      </c>
      <c r="AH206" s="1" t="str">
        <f t="shared" si="120"/>
        <v/>
      </c>
      <c r="AI206" s="35" t="str">
        <f t="shared" si="121"/>
        <v/>
      </c>
      <c r="AJ206" s="40" t="str">
        <f t="shared" si="122"/>
        <v/>
      </c>
      <c r="AK206" s="45" t="str">
        <f t="shared" si="116"/>
        <v/>
      </c>
      <c r="AL206" s="42" t="str">
        <f>IF(AK206="","",RANK(AK206,AK$3:AK$1048576,1)+COUNTIF(AK$3:AK206,AK206)-1)</f>
        <v/>
      </c>
      <c r="AM206" s="1" t="str">
        <f t="shared" si="123"/>
        <v/>
      </c>
      <c r="AN206" s="35" t="str">
        <f t="shared" si="124"/>
        <v/>
      </c>
      <c r="AO206" s="40" t="str">
        <f t="shared" si="125"/>
        <v/>
      </c>
      <c r="AQ206" s="3"/>
      <c r="AR206" s="98"/>
      <c r="AS206" s="98"/>
      <c r="AT206" s="98"/>
      <c r="AU206" s="98"/>
      <c r="AV206" s="3"/>
      <c r="AW206" s="98"/>
      <c r="AX206" s="98"/>
      <c r="AY206" s="98"/>
      <c r="AZ206" s="98"/>
      <c r="BA206" s="3"/>
      <c r="BB206" s="98"/>
      <c r="BC206" s="98"/>
      <c r="BD206" s="98"/>
      <c r="BE206" s="98"/>
      <c r="BF206" s="3"/>
      <c r="BG206" s="98"/>
      <c r="BH206" s="98"/>
      <c r="BI206" s="98"/>
      <c r="BJ206" s="98"/>
    </row>
    <row r="207" spans="2:62" ht="35.1" customHeight="1" x14ac:dyDescent="0.15">
      <c r="B207" s="65"/>
      <c r="C207" s="66"/>
      <c r="D207" s="84"/>
      <c r="E207" s="67"/>
      <c r="I207" s="91" t="str">
        <f>IF(J207="","",COUNT(J$3:J207))</f>
        <v/>
      </c>
      <c r="J207" s="92" t="str">
        <f t="shared" si="109"/>
        <v/>
      </c>
      <c r="K207" s="104" t="str">
        <f>IFERROR(IF(J207="",IF(COUNT(N$3:N$1048576)=COUNT(N$3:N207),IF(N207="","",INDEX(J$3:J207,MATCH(MAX(I$3:I207),I$3:I207,0),0)),INDEX(J$3:J207,MATCH(MAX(I$3:I207),I$3:I207,0),0)),J207),"")</f>
        <v/>
      </c>
      <c r="L207" s="102" t="str">
        <f>IF(M207="","",COUNT(M$3:M207))</f>
        <v/>
      </c>
      <c r="M207" s="91" t="str">
        <f t="shared" si="110"/>
        <v/>
      </c>
      <c r="N207" s="105" t="str">
        <f>IFERROR(IF(COUNTA($B207:$E207)=0,"",IF(M207="",INDEX(M$3:M207,MATCH(MAX(L$3:L207),L$3:L207,0),0),M207)),"")</f>
        <v/>
      </c>
      <c r="O207" s="91" t="str">
        <f>IF(P207="","",COUNT(P$3:P207))</f>
        <v/>
      </c>
      <c r="P207" s="109" t="str">
        <f t="shared" si="111"/>
        <v/>
      </c>
      <c r="Q207" s="105" t="str">
        <f>IFERROR(IF(N207="","",IF(P207="",IF(AND(C207="",D207="",E207&lt;&gt;""),INDEX(P$3:P207,MATCH(MAX(O$3:O207),O$3:O207,0),0),IF(AND(N207&lt;&gt;"",P207=""),0,"")),P207)),"")</f>
        <v/>
      </c>
      <c r="R207" s="111" t="str">
        <f t="shared" si="126"/>
        <v/>
      </c>
      <c r="S207" s="106" t="str">
        <f t="shared" si="112"/>
        <v/>
      </c>
      <c r="U207" s="36" t="str">
        <f t="shared" si="113"/>
        <v/>
      </c>
      <c r="V207" s="45" t="str">
        <f t="shared" si="127"/>
        <v/>
      </c>
      <c r="W207" s="42" t="str">
        <f>IF(V207="","",RANK(V207,V$3:V$1048576,1)+COUNTIF(V$3:V207,V207)-1)</f>
        <v/>
      </c>
      <c r="X207" s="1" t="str">
        <f t="shared" si="128"/>
        <v/>
      </c>
      <c r="Y207" s="35" t="str">
        <f t="shared" si="114"/>
        <v/>
      </c>
      <c r="Z207" s="40" t="str">
        <f t="shared" si="115"/>
        <v/>
      </c>
      <c r="AA207" s="45" t="str">
        <f t="shared" si="116"/>
        <v/>
      </c>
      <c r="AB207" s="42" t="str">
        <f>IF(AA207="","",RANK(AA207,AA$3:AA$1048576,1)+COUNTIF(AA$3:AA207,AA207)-1)</f>
        <v/>
      </c>
      <c r="AC207" s="1" t="str">
        <f t="shared" si="117"/>
        <v/>
      </c>
      <c r="AD207" s="35" t="str">
        <f t="shared" si="118"/>
        <v/>
      </c>
      <c r="AE207" s="40" t="str">
        <f t="shared" si="119"/>
        <v/>
      </c>
      <c r="AF207" s="45" t="str">
        <f t="shared" si="116"/>
        <v/>
      </c>
      <c r="AG207" s="42" t="str">
        <f>IF(AF207="","",RANK(AF207,AF$3:AF$1048576,1)+COUNTIF(AF$3:AF207,AF207)-1)</f>
        <v/>
      </c>
      <c r="AH207" s="1" t="str">
        <f t="shared" si="120"/>
        <v/>
      </c>
      <c r="AI207" s="35" t="str">
        <f t="shared" si="121"/>
        <v/>
      </c>
      <c r="AJ207" s="40" t="str">
        <f t="shared" si="122"/>
        <v/>
      </c>
      <c r="AK207" s="45" t="str">
        <f t="shared" si="116"/>
        <v/>
      </c>
      <c r="AL207" s="42" t="str">
        <f>IF(AK207="","",RANK(AK207,AK$3:AK$1048576,1)+COUNTIF(AK$3:AK207,AK207)-1)</f>
        <v/>
      </c>
      <c r="AM207" s="1" t="str">
        <f t="shared" si="123"/>
        <v/>
      </c>
      <c r="AN207" s="35" t="str">
        <f t="shared" si="124"/>
        <v/>
      </c>
      <c r="AO207" s="40" t="str">
        <f t="shared" si="125"/>
        <v/>
      </c>
      <c r="AQ207" s="3"/>
      <c r="AR207" s="98"/>
      <c r="AS207" s="98"/>
      <c r="AT207" s="98"/>
      <c r="AU207" s="98"/>
      <c r="AV207" s="3"/>
      <c r="AW207" s="98"/>
      <c r="AX207" s="98"/>
      <c r="AY207" s="98"/>
      <c r="AZ207" s="98"/>
      <c r="BA207" s="3"/>
      <c r="BB207" s="98"/>
      <c r="BC207" s="98"/>
      <c r="BD207" s="98"/>
      <c r="BE207" s="98"/>
      <c r="BF207" s="3"/>
      <c r="BG207" s="98"/>
      <c r="BH207" s="98"/>
      <c r="BI207" s="98"/>
      <c r="BJ207" s="98"/>
    </row>
    <row r="208" spans="2:62" ht="35.1" customHeight="1" x14ac:dyDescent="0.15">
      <c r="B208" s="65"/>
      <c r="C208" s="66"/>
      <c r="D208" s="84"/>
      <c r="E208" s="67"/>
      <c r="I208" s="91" t="str">
        <f>IF(J208="","",COUNT(J$3:J208))</f>
        <v/>
      </c>
      <c r="J208" s="92" t="str">
        <f t="shared" si="109"/>
        <v/>
      </c>
      <c r="K208" s="104" t="str">
        <f>IFERROR(IF(J208="",IF(COUNT(N$3:N$1048576)=COUNT(N$3:N208),IF(N208="","",INDEX(J$3:J208,MATCH(MAX(I$3:I208),I$3:I208,0),0)),INDEX(J$3:J208,MATCH(MAX(I$3:I208),I$3:I208,0),0)),J208),"")</f>
        <v/>
      </c>
      <c r="L208" s="102" t="str">
        <f>IF(M208="","",COUNT(M$3:M208))</f>
        <v/>
      </c>
      <c r="M208" s="91" t="str">
        <f t="shared" si="110"/>
        <v/>
      </c>
      <c r="N208" s="105" t="str">
        <f>IFERROR(IF(COUNTA($B208:$E208)=0,"",IF(M208="",INDEX(M$3:M208,MATCH(MAX(L$3:L208),L$3:L208,0),0),M208)),"")</f>
        <v/>
      </c>
      <c r="O208" s="91" t="str">
        <f>IF(P208="","",COUNT(P$3:P208))</f>
        <v/>
      </c>
      <c r="P208" s="109" t="str">
        <f t="shared" si="111"/>
        <v/>
      </c>
      <c r="Q208" s="105" t="str">
        <f>IFERROR(IF(N208="","",IF(P208="",IF(AND(C208="",D208="",E208&lt;&gt;""),INDEX(P$3:P208,MATCH(MAX(O$3:O208),O$3:O208,0),0),IF(AND(N208&lt;&gt;"",P208=""),0,"")),P208)),"")</f>
        <v/>
      </c>
      <c r="R208" s="111" t="str">
        <f t="shared" si="126"/>
        <v/>
      </c>
      <c r="S208" s="106" t="str">
        <f t="shared" si="112"/>
        <v/>
      </c>
      <c r="U208" s="36" t="str">
        <f t="shared" si="113"/>
        <v/>
      </c>
      <c r="V208" s="45" t="str">
        <f t="shared" si="127"/>
        <v/>
      </c>
      <c r="W208" s="42" t="str">
        <f>IF(V208="","",RANK(V208,V$3:V$1048576,1)+COUNTIF(V$3:V208,V208)-1)</f>
        <v/>
      </c>
      <c r="X208" s="1" t="str">
        <f t="shared" si="128"/>
        <v/>
      </c>
      <c r="Y208" s="35" t="str">
        <f t="shared" si="114"/>
        <v/>
      </c>
      <c r="Z208" s="40" t="str">
        <f t="shared" si="115"/>
        <v/>
      </c>
      <c r="AA208" s="45" t="str">
        <f t="shared" si="116"/>
        <v/>
      </c>
      <c r="AB208" s="42" t="str">
        <f>IF(AA208="","",RANK(AA208,AA$3:AA$1048576,1)+COUNTIF(AA$3:AA208,AA208)-1)</f>
        <v/>
      </c>
      <c r="AC208" s="1" t="str">
        <f t="shared" si="117"/>
        <v/>
      </c>
      <c r="AD208" s="35" t="str">
        <f t="shared" si="118"/>
        <v/>
      </c>
      <c r="AE208" s="40" t="str">
        <f t="shared" si="119"/>
        <v/>
      </c>
      <c r="AF208" s="45" t="str">
        <f t="shared" si="116"/>
        <v/>
      </c>
      <c r="AG208" s="42" t="str">
        <f>IF(AF208="","",RANK(AF208,AF$3:AF$1048576,1)+COUNTIF(AF$3:AF208,AF208)-1)</f>
        <v/>
      </c>
      <c r="AH208" s="1" t="str">
        <f t="shared" si="120"/>
        <v/>
      </c>
      <c r="AI208" s="35" t="str">
        <f t="shared" si="121"/>
        <v/>
      </c>
      <c r="AJ208" s="40" t="str">
        <f t="shared" si="122"/>
        <v/>
      </c>
      <c r="AK208" s="45" t="str">
        <f t="shared" si="116"/>
        <v/>
      </c>
      <c r="AL208" s="42" t="str">
        <f>IF(AK208="","",RANK(AK208,AK$3:AK$1048576,1)+COUNTIF(AK$3:AK208,AK208)-1)</f>
        <v/>
      </c>
      <c r="AM208" s="1" t="str">
        <f t="shared" si="123"/>
        <v/>
      </c>
      <c r="AN208" s="35" t="str">
        <f t="shared" si="124"/>
        <v/>
      </c>
      <c r="AO208" s="40" t="str">
        <f t="shared" si="125"/>
        <v/>
      </c>
      <c r="AQ208" s="3"/>
      <c r="AR208" s="98"/>
      <c r="AS208" s="98"/>
      <c r="AT208" s="98"/>
      <c r="AU208" s="98"/>
      <c r="AV208" s="3"/>
      <c r="AW208" s="98"/>
      <c r="AX208" s="98"/>
      <c r="AY208" s="98"/>
      <c r="AZ208" s="98"/>
      <c r="BA208" s="3"/>
      <c r="BB208" s="98"/>
      <c r="BC208" s="98"/>
      <c r="BD208" s="98"/>
      <c r="BE208" s="98"/>
      <c r="BF208" s="3"/>
      <c r="BG208" s="98"/>
      <c r="BH208" s="98"/>
      <c r="BI208" s="98"/>
      <c r="BJ208" s="98"/>
    </row>
    <row r="209" spans="2:62" ht="35.1" customHeight="1" x14ac:dyDescent="0.15">
      <c r="B209" s="65"/>
      <c r="C209" s="66"/>
      <c r="D209" s="84"/>
      <c r="E209" s="67"/>
      <c r="I209" s="91" t="str">
        <f>IF(J209="","",COUNT(J$3:J209))</f>
        <v/>
      </c>
      <c r="J209" s="92" t="str">
        <f t="shared" si="109"/>
        <v/>
      </c>
      <c r="K209" s="104" t="str">
        <f>IFERROR(IF(J209="",IF(COUNT(N$3:N$1048576)=COUNT(N$3:N209),IF(N209="","",INDEX(J$3:J209,MATCH(MAX(I$3:I209),I$3:I209,0),0)),INDEX(J$3:J209,MATCH(MAX(I$3:I209),I$3:I209,0),0)),J209),"")</f>
        <v/>
      </c>
      <c r="L209" s="102" t="str">
        <f>IF(M209="","",COUNT(M$3:M209))</f>
        <v/>
      </c>
      <c r="M209" s="91" t="str">
        <f t="shared" si="110"/>
        <v/>
      </c>
      <c r="N209" s="105" t="str">
        <f>IFERROR(IF(COUNTA($B209:$E209)=0,"",IF(M209="",INDEX(M$3:M209,MATCH(MAX(L$3:L209),L$3:L209,0),0),M209)),"")</f>
        <v/>
      </c>
      <c r="O209" s="91" t="str">
        <f>IF(P209="","",COUNT(P$3:P209))</f>
        <v/>
      </c>
      <c r="P209" s="109" t="str">
        <f t="shared" si="111"/>
        <v/>
      </c>
      <c r="Q209" s="105" t="str">
        <f>IFERROR(IF(N209="","",IF(P209="",IF(AND(C209="",D209="",E209&lt;&gt;""),INDEX(P$3:P209,MATCH(MAX(O$3:O209),O$3:O209,0),0),IF(AND(N209&lt;&gt;"",P209=""),0,"")),P209)),"")</f>
        <v/>
      </c>
      <c r="R209" s="111" t="str">
        <f t="shared" si="126"/>
        <v/>
      </c>
      <c r="S209" s="106" t="str">
        <f t="shared" si="112"/>
        <v/>
      </c>
      <c r="U209" s="36" t="str">
        <f t="shared" si="113"/>
        <v/>
      </c>
      <c r="V209" s="45" t="str">
        <f t="shared" si="127"/>
        <v/>
      </c>
      <c r="W209" s="42" t="str">
        <f>IF(V209="","",RANK(V209,V$3:V$1048576,1)+COUNTIF(V$3:V209,V209)-1)</f>
        <v/>
      </c>
      <c r="X209" s="1" t="str">
        <f t="shared" si="128"/>
        <v/>
      </c>
      <c r="Y209" s="35" t="str">
        <f t="shared" si="114"/>
        <v/>
      </c>
      <c r="Z209" s="40" t="str">
        <f t="shared" si="115"/>
        <v/>
      </c>
      <c r="AA209" s="45" t="str">
        <f t="shared" si="116"/>
        <v/>
      </c>
      <c r="AB209" s="42" t="str">
        <f>IF(AA209="","",RANK(AA209,AA$3:AA$1048576,1)+COUNTIF(AA$3:AA209,AA209)-1)</f>
        <v/>
      </c>
      <c r="AC209" s="1" t="str">
        <f t="shared" si="117"/>
        <v/>
      </c>
      <c r="AD209" s="35" t="str">
        <f t="shared" si="118"/>
        <v/>
      </c>
      <c r="AE209" s="40" t="str">
        <f t="shared" si="119"/>
        <v/>
      </c>
      <c r="AF209" s="45" t="str">
        <f t="shared" si="116"/>
        <v/>
      </c>
      <c r="AG209" s="42" t="str">
        <f>IF(AF209="","",RANK(AF209,AF$3:AF$1048576,1)+COUNTIF(AF$3:AF209,AF209)-1)</f>
        <v/>
      </c>
      <c r="AH209" s="1" t="str">
        <f t="shared" si="120"/>
        <v/>
      </c>
      <c r="AI209" s="35" t="str">
        <f t="shared" si="121"/>
        <v/>
      </c>
      <c r="AJ209" s="40" t="str">
        <f t="shared" si="122"/>
        <v/>
      </c>
      <c r="AK209" s="45" t="str">
        <f t="shared" si="116"/>
        <v/>
      </c>
      <c r="AL209" s="42" t="str">
        <f>IF(AK209="","",RANK(AK209,AK$3:AK$1048576,1)+COUNTIF(AK$3:AK209,AK209)-1)</f>
        <v/>
      </c>
      <c r="AM209" s="1" t="str">
        <f t="shared" si="123"/>
        <v/>
      </c>
      <c r="AN209" s="35" t="str">
        <f t="shared" si="124"/>
        <v/>
      </c>
      <c r="AO209" s="40" t="str">
        <f t="shared" si="125"/>
        <v/>
      </c>
      <c r="AQ209" s="3"/>
      <c r="AR209" s="98"/>
      <c r="AS209" s="98"/>
      <c r="AT209" s="98"/>
      <c r="AU209" s="98"/>
      <c r="AV209" s="3"/>
      <c r="AW209" s="98"/>
      <c r="AX209" s="98"/>
      <c r="AY209" s="98"/>
      <c r="AZ209" s="98"/>
      <c r="BA209" s="3"/>
      <c r="BB209" s="98"/>
      <c r="BC209" s="98"/>
      <c r="BD209" s="98"/>
      <c r="BE209" s="98"/>
      <c r="BF209" s="3"/>
      <c r="BG209" s="98"/>
      <c r="BH209" s="98"/>
      <c r="BI209" s="98"/>
      <c r="BJ209" s="98"/>
    </row>
    <row r="210" spans="2:62" ht="35.1" customHeight="1" x14ac:dyDescent="0.15">
      <c r="B210" s="65"/>
      <c r="C210" s="66"/>
      <c r="D210" s="84"/>
      <c r="E210" s="67"/>
      <c r="I210" s="91" t="str">
        <f>IF(J210="","",COUNT(J$3:J210))</f>
        <v/>
      </c>
      <c r="J210" s="92" t="str">
        <f t="shared" si="109"/>
        <v/>
      </c>
      <c r="K210" s="104" t="str">
        <f>IFERROR(IF(J210="",IF(COUNT(N$3:N$1048576)=COUNT(N$3:N210),IF(N210="","",INDEX(J$3:J210,MATCH(MAX(I$3:I210),I$3:I210,0),0)),INDEX(J$3:J210,MATCH(MAX(I$3:I210),I$3:I210,0),0)),J210),"")</f>
        <v/>
      </c>
      <c r="L210" s="102" t="str">
        <f>IF(M210="","",COUNT(M$3:M210))</f>
        <v/>
      </c>
      <c r="M210" s="91" t="str">
        <f t="shared" si="110"/>
        <v/>
      </c>
      <c r="N210" s="105" t="str">
        <f>IFERROR(IF(COUNTA($B210:$E210)=0,"",IF(M210="",INDEX(M$3:M210,MATCH(MAX(L$3:L210),L$3:L210,0),0),M210)),"")</f>
        <v/>
      </c>
      <c r="O210" s="91" t="str">
        <f>IF(P210="","",COUNT(P$3:P210))</f>
        <v/>
      </c>
      <c r="P210" s="109" t="str">
        <f t="shared" si="111"/>
        <v/>
      </c>
      <c r="Q210" s="105" t="str">
        <f>IFERROR(IF(N210="","",IF(P210="",IF(AND(C210="",D210="",E210&lt;&gt;""),INDEX(P$3:P210,MATCH(MAX(O$3:O210),O$3:O210,0),0),IF(AND(N210&lt;&gt;"",P210=""),0,"")),P210)),"")</f>
        <v/>
      </c>
      <c r="R210" s="111" t="str">
        <f t="shared" si="126"/>
        <v/>
      </c>
      <c r="S210" s="106" t="str">
        <f t="shared" si="112"/>
        <v/>
      </c>
      <c r="U210" s="36" t="str">
        <f t="shared" si="113"/>
        <v/>
      </c>
      <c r="V210" s="45" t="str">
        <f t="shared" si="127"/>
        <v/>
      </c>
      <c r="W210" s="42" t="str">
        <f>IF(V210="","",RANK(V210,V$3:V$1048576,1)+COUNTIF(V$3:V210,V210)-1)</f>
        <v/>
      </c>
      <c r="X210" s="1" t="str">
        <f t="shared" si="128"/>
        <v/>
      </c>
      <c r="Y210" s="35" t="str">
        <f t="shared" si="114"/>
        <v/>
      </c>
      <c r="Z210" s="40" t="str">
        <f t="shared" si="115"/>
        <v/>
      </c>
      <c r="AA210" s="45" t="str">
        <f t="shared" si="116"/>
        <v/>
      </c>
      <c r="AB210" s="42" t="str">
        <f>IF(AA210="","",RANK(AA210,AA$3:AA$1048576,1)+COUNTIF(AA$3:AA210,AA210)-1)</f>
        <v/>
      </c>
      <c r="AC210" s="1" t="str">
        <f t="shared" si="117"/>
        <v/>
      </c>
      <c r="AD210" s="35" t="str">
        <f t="shared" si="118"/>
        <v/>
      </c>
      <c r="AE210" s="40" t="str">
        <f t="shared" si="119"/>
        <v/>
      </c>
      <c r="AF210" s="45" t="str">
        <f t="shared" si="116"/>
        <v/>
      </c>
      <c r="AG210" s="42" t="str">
        <f>IF(AF210="","",RANK(AF210,AF$3:AF$1048576,1)+COUNTIF(AF$3:AF210,AF210)-1)</f>
        <v/>
      </c>
      <c r="AH210" s="1" t="str">
        <f t="shared" si="120"/>
        <v/>
      </c>
      <c r="AI210" s="35" t="str">
        <f t="shared" si="121"/>
        <v/>
      </c>
      <c r="AJ210" s="40" t="str">
        <f t="shared" si="122"/>
        <v/>
      </c>
      <c r="AK210" s="45" t="str">
        <f t="shared" si="116"/>
        <v/>
      </c>
      <c r="AL210" s="42" t="str">
        <f>IF(AK210="","",RANK(AK210,AK$3:AK$1048576,1)+COUNTIF(AK$3:AK210,AK210)-1)</f>
        <v/>
      </c>
      <c r="AM210" s="1" t="str">
        <f t="shared" si="123"/>
        <v/>
      </c>
      <c r="AN210" s="35" t="str">
        <f t="shared" si="124"/>
        <v/>
      </c>
      <c r="AO210" s="40" t="str">
        <f t="shared" si="125"/>
        <v/>
      </c>
      <c r="AQ210" s="3"/>
      <c r="AR210" s="98"/>
      <c r="AS210" s="98"/>
      <c r="AT210" s="98"/>
      <c r="AU210" s="98"/>
      <c r="AV210" s="3"/>
      <c r="AW210" s="98"/>
      <c r="AX210" s="98"/>
      <c r="AY210" s="98"/>
      <c r="AZ210" s="98"/>
      <c r="BA210" s="3"/>
      <c r="BB210" s="98"/>
      <c r="BC210" s="98"/>
      <c r="BD210" s="98"/>
      <c r="BE210" s="98"/>
      <c r="BF210" s="3"/>
      <c r="BG210" s="98"/>
      <c r="BH210" s="98"/>
      <c r="BI210" s="98"/>
      <c r="BJ210" s="98"/>
    </row>
    <row r="211" spans="2:62" ht="35.1" customHeight="1" x14ac:dyDescent="0.15">
      <c r="B211" s="65"/>
      <c r="C211" s="66"/>
      <c r="D211" s="84"/>
      <c r="E211" s="67"/>
      <c r="I211" s="91" t="str">
        <f>IF(J211="","",COUNT(J$3:J211))</f>
        <v/>
      </c>
      <c r="J211" s="92" t="str">
        <f t="shared" si="109"/>
        <v/>
      </c>
      <c r="K211" s="104" t="str">
        <f>IFERROR(IF(J211="",IF(COUNT(N$3:N$1048576)=COUNT(N$3:N211),IF(N211="","",INDEX(J$3:J211,MATCH(MAX(I$3:I211),I$3:I211,0),0)),INDEX(J$3:J211,MATCH(MAX(I$3:I211),I$3:I211,0),0)),J211),"")</f>
        <v/>
      </c>
      <c r="L211" s="102" t="str">
        <f>IF(M211="","",COUNT(M$3:M211))</f>
        <v/>
      </c>
      <c r="M211" s="91" t="str">
        <f t="shared" si="110"/>
        <v/>
      </c>
      <c r="N211" s="105" t="str">
        <f>IFERROR(IF(COUNTA($B211:$E211)=0,"",IF(M211="",INDEX(M$3:M211,MATCH(MAX(L$3:L211),L$3:L211,0),0),M211)),"")</f>
        <v/>
      </c>
      <c r="O211" s="91" t="str">
        <f>IF(P211="","",COUNT(P$3:P211))</f>
        <v/>
      </c>
      <c r="P211" s="109" t="str">
        <f t="shared" si="111"/>
        <v/>
      </c>
      <c r="Q211" s="105" t="str">
        <f>IFERROR(IF(N211="","",IF(P211="",IF(AND(C211="",D211="",E211&lt;&gt;""),INDEX(P$3:P211,MATCH(MAX(O$3:O211),O$3:O211,0),0),IF(AND(N211&lt;&gt;"",P211=""),0,"")),P211)),"")</f>
        <v/>
      </c>
      <c r="R211" s="111" t="str">
        <f t="shared" si="126"/>
        <v/>
      </c>
      <c r="S211" s="106" t="str">
        <f t="shared" si="112"/>
        <v/>
      </c>
      <c r="U211" s="36" t="str">
        <f t="shared" si="113"/>
        <v/>
      </c>
      <c r="V211" s="45" t="str">
        <f t="shared" si="127"/>
        <v/>
      </c>
      <c r="W211" s="42" t="str">
        <f>IF(V211="","",RANK(V211,V$3:V$1048576,1)+COUNTIF(V$3:V211,V211)-1)</f>
        <v/>
      </c>
      <c r="X211" s="1" t="str">
        <f t="shared" si="128"/>
        <v/>
      </c>
      <c r="Y211" s="35" t="str">
        <f t="shared" si="114"/>
        <v/>
      </c>
      <c r="Z211" s="40" t="str">
        <f t="shared" si="115"/>
        <v/>
      </c>
      <c r="AA211" s="45" t="str">
        <f t="shared" ref="AA211:AK226" si="129">IF(OR($U211="",$U211&lt;&gt;AA$2),"",$R211)</f>
        <v/>
      </c>
      <c r="AB211" s="42" t="str">
        <f>IF(AA211="","",RANK(AA211,AA$3:AA$1048576,1)+COUNTIF(AA$3:AA211,AA211)-1)</f>
        <v/>
      </c>
      <c r="AC211" s="1" t="str">
        <f t="shared" si="117"/>
        <v/>
      </c>
      <c r="AD211" s="35" t="str">
        <f t="shared" si="118"/>
        <v/>
      </c>
      <c r="AE211" s="40" t="str">
        <f t="shared" si="119"/>
        <v/>
      </c>
      <c r="AF211" s="45" t="str">
        <f t="shared" si="129"/>
        <v/>
      </c>
      <c r="AG211" s="42" t="str">
        <f>IF(AF211="","",RANK(AF211,AF$3:AF$1048576,1)+COUNTIF(AF$3:AF211,AF211)-1)</f>
        <v/>
      </c>
      <c r="AH211" s="1" t="str">
        <f t="shared" si="120"/>
        <v/>
      </c>
      <c r="AI211" s="35" t="str">
        <f t="shared" si="121"/>
        <v/>
      </c>
      <c r="AJ211" s="40" t="str">
        <f t="shared" si="122"/>
        <v/>
      </c>
      <c r="AK211" s="45" t="str">
        <f t="shared" si="129"/>
        <v/>
      </c>
      <c r="AL211" s="42" t="str">
        <f>IF(AK211="","",RANK(AK211,AK$3:AK$1048576,1)+COUNTIF(AK$3:AK211,AK211)-1)</f>
        <v/>
      </c>
      <c r="AM211" s="1" t="str">
        <f t="shared" si="123"/>
        <v/>
      </c>
      <c r="AN211" s="35" t="str">
        <f t="shared" si="124"/>
        <v/>
      </c>
      <c r="AO211" s="40" t="str">
        <f t="shared" si="125"/>
        <v/>
      </c>
      <c r="AQ211" s="3"/>
      <c r="AR211" s="98"/>
      <c r="AS211" s="98"/>
      <c r="AT211" s="98"/>
      <c r="AU211" s="98"/>
      <c r="AV211" s="3"/>
      <c r="AW211" s="98"/>
      <c r="AX211" s="98"/>
      <c r="AY211" s="98"/>
      <c r="AZ211" s="98"/>
      <c r="BA211" s="3"/>
      <c r="BB211" s="98"/>
      <c r="BC211" s="98"/>
      <c r="BD211" s="98"/>
      <c r="BE211" s="98"/>
      <c r="BF211" s="3"/>
      <c r="BG211" s="98"/>
      <c r="BH211" s="98"/>
      <c r="BI211" s="98"/>
      <c r="BJ211" s="98"/>
    </row>
    <row r="212" spans="2:62" ht="35.1" customHeight="1" x14ac:dyDescent="0.15">
      <c r="B212" s="65"/>
      <c r="C212" s="66"/>
      <c r="D212" s="84"/>
      <c r="E212" s="67"/>
      <c r="I212" s="91" t="str">
        <f>IF(J212="","",COUNT(J$3:J212))</f>
        <v/>
      </c>
      <c r="J212" s="92" t="str">
        <f t="shared" si="109"/>
        <v/>
      </c>
      <c r="K212" s="104" t="str">
        <f>IFERROR(IF(J212="",IF(COUNT(N$3:N$1048576)=COUNT(N$3:N212),IF(N212="","",INDEX(J$3:J212,MATCH(MAX(I$3:I212),I$3:I212,0),0)),INDEX(J$3:J212,MATCH(MAX(I$3:I212),I$3:I212,0),0)),J212),"")</f>
        <v/>
      </c>
      <c r="L212" s="102" t="str">
        <f>IF(M212="","",COUNT(M$3:M212))</f>
        <v/>
      </c>
      <c r="M212" s="91" t="str">
        <f t="shared" si="110"/>
        <v/>
      </c>
      <c r="N212" s="105" t="str">
        <f>IFERROR(IF(COUNTA($B212:$E212)=0,"",IF(M212="",INDEX(M$3:M212,MATCH(MAX(L$3:L212),L$3:L212,0),0),M212)),"")</f>
        <v/>
      </c>
      <c r="O212" s="91" t="str">
        <f>IF(P212="","",COUNT(P$3:P212))</f>
        <v/>
      </c>
      <c r="P212" s="109" t="str">
        <f t="shared" si="111"/>
        <v/>
      </c>
      <c r="Q212" s="105" t="str">
        <f>IFERROR(IF(N212="","",IF(P212="",IF(AND(C212="",D212="",E212&lt;&gt;""),INDEX(P$3:P212,MATCH(MAX(O$3:O212),O$3:O212,0),0),IF(AND(N212&lt;&gt;"",P212=""),0,"")),P212)),"")</f>
        <v/>
      </c>
      <c r="R212" s="111" t="str">
        <f t="shared" si="126"/>
        <v/>
      </c>
      <c r="S212" s="106" t="str">
        <f t="shared" si="112"/>
        <v/>
      </c>
      <c r="U212" s="36" t="str">
        <f t="shared" si="113"/>
        <v/>
      </c>
      <c r="V212" s="45" t="str">
        <f t="shared" si="127"/>
        <v/>
      </c>
      <c r="W212" s="42" t="str">
        <f>IF(V212="","",RANK(V212,V$3:V$1048576,1)+COUNTIF(V$3:V212,V212)-1)</f>
        <v/>
      </c>
      <c r="X212" s="1" t="str">
        <f t="shared" si="128"/>
        <v/>
      </c>
      <c r="Y212" s="35" t="str">
        <f t="shared" si="114"/>
        <v/>
      </c>
      <c r="Z212" s="40" t="str">
        <f t="shared" si="115"/>
        <v/>
      </c>
      <c r="AA212" s="45" t="str">
        <f t="shared" si="129"/>
        <v/>
      </c>
      <c r="AB212" s="42" t="str">
        <f>IF(AA212="","",RANK(AA212,AA$3:AA$1048576,1)+COUNTIF(AA$3:AA212,AA212)-1)</f>
        <v/>
      </c>
      <c r="AC212" s="1" t="str">
        <f t="shared" si="117"/>
        <v/>
      </c>
      <c r="AD212" s="35" t="str">
        <f t="shared" si="118"/>
        <v/>
      </c>
      <c r="AE212" s="40" t="str">
        <f t="shared" si="119"/>
        <v/>
      </c>
      <c r="AF212" s="45" t="str">
        <f t="shared" si="129"/>
        <v/>
      </c>
      <c r="AG212" s="42" t="str">
        <f>IF(AF212="","",RANK(AF212,AF$3:AF$1048576,1)+COUNTIF(AF$3:AF212,AF212)-1)</f>
        <v/>
      </c>
      <c r="AH212" s="1" t="str">
        <f t="shared" si="120"/>
        <v/>
      </c>
      <c r="AI212" s="35" t="str">
        <f t="shared" si="121"/>
        <v/>
      </c>
      <c r="AJ212" s="40" t="str">
        <f t="shared" si="122"/>
        <v/>
      </c>
      <c r="AK212" s="45" t="str">
        <f t="shared" si="129"/>
        <v/>
      </c>
      <c r="AL212" s="42" t="str">
        <f>IF(AK212="","",RANK(AK212,AK$3:AK$1048576,1)+COUNTIF(AK$3:AK212,AK212)-1)</f>
        <v/>
      </c>
      <c r="AM212" s="1" t="str">
        <f t="shared" si="123"/>
        <v/>
      </c>
      <c r="AN212" s="35" t="str">
        <f t="shared" si="124"/>
        <v/>
      </c>
      <c r="AO212" s="40" t="str">
        <f t="shared" si="125"/>
        <v/>
      </c>
      <c r="AQ212" s="3"/>
      <c r="AR212" s="98"/>
      <c r="AS212" s="98"/>
      <c r="AT212" s="98"/>
      <c r="AU212" s="98"/>
      <c r="AV212" s="3"/>
      <c r="AW212" s="98"/>
      <c r="AX212" s="98"/>
      <c r="AY212" s="98"/>
      <c r="AZ212" s="98"/>
      <c r="BA212" s="3"/>
      <c r="BB212" s="98"/>
      <c r="BC212" s="98"/>
      <c r="BD212" s="98"/>
      <c r="BE212" s="98"/>
      <c r="BF212" s="3"/>
      <c r="BG212" s="98"/>
      <c r="BH212" s="98"/>
      <c r="BI212" s="98"/>
      <c r="BJ212" s="98"/>
    </row>
    <row r="213" spans="2:62" ht="35.1" customHeight="1" x14ac:dyDescent="0.15">
      <c r="B213" s="65"/>
      <c r="C213" s="66"/>
      <c r="D213" s="84"/>
      <c r="E213" s="67"/>
      <c r="I213" s="91" t="str">
        <f>IF(J213="","",COUNT(J$3:J213))</f>
        <v/>
      </c>
      <c r="J213" s="92" t="str">
        <f t="shared" si="109"/>
        <v/>
      </c>
      <c r="K213" s="104" t="str">
        <f>IFERROR(IF(J213="",IF(COUNT(N$3:N$1048576)=COUNT(N$3:N213),IF(N213="","",INDEX(J$3:J213,MATCH(MAX(I$3:I213),I$3:I213,0),0)),INDEX(J$3:J213,MATCH(MAX(I$3:I213),I$3:I213,0),0)),J213),"")</f>
        <v/>
      </c>
      <c r="L213" s="102" t="str">
        <f>IF(M213="","",COUNT(M$3:M213))</f>
        <v/>
      </c>
      <c r="M213" s="91" t="str">
        <f t="shared" si="110"/>
        <v/>
      </c>
      <c r="N213" s="105" t="str">
        <f>IFERROR(IF(COUNTA($B213:$E213)=0,"",IF(M213="",INDEX(M$3:M213,MATCH(MAX(L$3:L213),L$3:L213,0),0),M213)),"")</f>
        <v/>
      </c>
      <c r="O213" s="91" t="str">
        <f>IF(P213="","",COUNT(P$3:P213))</f>
        <v/>
      </c>
      <c r="P213" s="109" t="str">
        <f t="shared" si="111"/>
        <v/>
      </c>
      <c r="Q213" s="105" t="str">
        <f>IFERROR(IF(N213="","",IF(P213="",IF(AND(C213="",D213="",E213&lt;&gt;""),INDEX(P$3:P213,MATCH(MAX(O$3:O213),O$3:O213,0),0),IF(AND(N213&lt;&gt;"",P213=""),0,"")),P213)),"")</f>
        <v/>
      </c>
      <c r="R213" s="111" t="str">
        <f t="shared" si="126"/>
        <v/>
      </c>
      <c r="S213" s="106" t="str">
        <f t="shared" si="112"/>
        <v/>
      </c>
      <c r="U213" s="36" t="str">
        <f t="shared" si="113"/>
        <v/>
      </c>
      <c r="V213" s="45" t="str">
        <f t="shared" si="127"/>
        <v/>
      </c>
      <c r="W213" s="42" t="str">
        <f>IF(V213="","",RANK(V213,V$3:V$1048576,1)+COUNTIF(V$3:V213,V213)-1)</f>
        <v/>
      </c>
      <c r="X213" s="1" t="str">
        <f t="shared" si="128"/>
        <v/>
      </c>
      <c r="Y213" s="35" t="str">
        <f t="shared" si="114"/>
        <v/>
      </c>
      <c r="Z213" s="40" t="str">
        <f t="shared" si="115"/>
        <v/>
      </c>
      <c r="AA213" s="45" t="str">
        <f t="shared" si="129"/>
        <v/>
      </c>
      <c r="AB213" s="42" t="str">
        <f>IF(AA213="","",RANK(AA213,AA$3:AA$1048576,1)+COUNTIF(AA$3:AA213,AA213)-1)</f>
        <v/>
      </c>
      <c r="AC213" s="1" t="str">
        <f t="shared" si="117"/>
        <v/>
      </c>
      <c r="AD213" s="35" t="str">
        <f t="shared" si="118"/>
        <v/>
      </c>
      <c r="AE213" s="40" t="str">
        <f t="shared" si="119"/>
        <v/>
      </c>
      <c r="AF213" s="45" t="str">
        <f t="shared" si="129"/>
        <v/>
      </c>
      <c r="AG213" s="42" t="str">
        <f>IF(AF213="","",RANK(AF213,AF$3:AF$1048576,1)+COUNTIF(AF$3:AF213,AF213)-1)</f>
        <v/>
      </c>
      <c r="AH213" s="1" t="str">
        <f t="shared" si="120"/>
        <v/>
      </c>
      <c r="AI213" s="35" t="str">
        <f t="shared" si="121"/>
        <v/>
      </c>
      <c r="AJ213" s="40" t="str">
        <f t="shared" si="122"/>
        <v/>
      </c>
      <c r="AK213" s="45" t="str">
        <f t="shared" si="129"/>
        <v/>
      </c>
      <c r="AL213" s="42" t="str">
        <f>IF(AK213="","",RANK(AK213,AK$3:AK$1048576,1)+COUNTIF(AK$3:AK213,AK213)-1)</f>
        <v/>
      </c>
      <c r="AM213" s="1" t="str">
        <f t="shared" si="123"/>
        <v/>
      </c>
      <c r="AN213" s="35" t="str">
        <f t="shared" si="124"/>
        <v/>
      </c>
      <c r="AO213" s="40" t="str">
        <f t="shared" si="125"/>
        <v/>
      </c>
      <c r="AQ213" s="3"/>
      <c r="AR213" s="98"/>
      <c r="AS213" s="98"/>
      <c r="AT213" s="98"/>
      <c r="AU213" s="98"/>
      <c r="AV213" s="3"/>
      <c r="AW213" s="98"/>
      <c r="AX213" s="98"/>
      <c r="AY213" s="98"/>
      <c r="AZ213" s="98"/>
      <c r="BA213" s="3"/>
      <c r="BB213" s="98"/>
      <c r="BC213" s="98"/>
      <c r="BD213" s="98"/>
      <c r="BE213" s="98"/>
      <c r="BF213" s="3"/>
      <c r="BG213" s="98"/>
      <c r="BH213" s="98"/>
      <c r="BI213" s="98"/>
      <c r="BJ213" s="98"/>
    </row>
    <row r="214" spans="2:62" ht="35.1" customHeight="1" x14ac:dyDescent="0.15">
      <c r="B214" s="65"/>
      <c r="C214" s="66"/>
      <c r="D214" s="84"/>
      <c r="E214" s="67"/>
      <c r="I214" s="91" t="str">
        <f>IF(J214="","",COUNT(J$3:J214))</f>
        <v/>
      </c>
      <c r="J214" s="92" t="str">
        <f t="shared" si="109"/>
        <v/>
      </c>
      <c r="K214" s="104" t="str">
        <f>IFERROR(IF(J214="",IF(COUNT(N$3:N$1048576)=COUNT(N$3:N214),IF(N214="","",INDEX(J$3:J214,MATCH(MAX(I$3:I214),I$3:I214,0),0)),INDEX(J$3:J214,MATCH(MAX(I$3:I214),I$3:I214,0),0)),J214),"")</f>
        <v/>
      </c>
      <c r="L214" s="102" t="str">
        <f>IF(M214="","",COUNT(M$3:M214))</f>
        <v/>
      </c>
      <c r="M214" s="91" t="str">
        <f t="shared" si="110"/>
        <v/>
      </c>
      <c r="N214" s="105" t="str">
        <f>IFERROR(IF(COUNTA($B214:$E214)=0,"",IF(M214="",INDEX(M$3:M214,MATCH(MAX(L$3:L214),L$3:L214,0),0),M214)),"")</f>
        <v/>
      </c>
      <c r="O214" s="91" t="str">
        <f>IF(P214="","",COUNT(P$3:P214))</f>
        <v/>
      </c>
      <c r="P214" s="109" t="str">
        <f t="shared" si="111"/>
        <v/>
      </c>
      <c r="Q214" s="105" t="str">
        <f>IFERROR(IF(N214="","",IF(P214="",IF(AND(C214="",D214="",E214&lt;&gt;""),INDEX(P$3:P214,MATCH(MAX(O$3:O214),O$3:O214,0),0),IF(AND(N214&lt;&gt;"",P214=""),0,"")),P214)),"")</f>
        <v/>
      </c>
      <c r="R214" s="111" t="str">
        <f t="shared" si="126"/>
        <v/>
      </c>
      <c r="S214" s="106" t="str">
        <f t="shared" si="112"/>
        <v/>
      </c>
      <c r="U214" s="36" t="str">
        <f t="shared" si="113"/>
        <v/>
      </c>
      <c r="V214" s="45" t="str">
        <f t="shared" si="127"/>
        <v/>
      </c>
      <c r="W214" s="42" t="str">
        <f>IF(V214="","",RANK(V214,V$3:V$1048576,1)+COUNTIF(V$3:V214,V214)-1)</f>
        <v/>
      </c>
      <c r="X214" s="1" t="str">
        <f t="shared" si="128"/>
        <v/>
      </c>
      <c r="Y214" s="35" t="str">
        <f t="shared" si="114"/>
        <v/>
      </c>
      <c r="Z214" s="40" t="str">
        <f t="shared" si="115"/>
        <v/>
      </c>
      <c r="AA214" s="45" t="str">
        <f t="shared" si="129"/>
        <v/>
      </c>
      <c r="AB214" s="42" t="str">
        <f>IF(AA214="","",RANK(AA214,AA$3:AA$1048576,1)+COUNTIF(AA$3:AA214,AA214)-1)</f>
        <v/>
      </c>
      <c r="AC214" s="1" t="str">
        <f t="shared" si="117"/>
        <v/>
      </c>
      <c r="AD214" s="35" t="str">
        <f t="shared" si="118"/>
        <v/>
      </c>
      <c r="AE214" s="40" t="str">
        <f t="shared" si="119"/>
        <v/>
      </c>
      <c r="AF214" s="45" t="str">
        <f t="shared" si="129"/>
        <v/>
      </c>
      <c r="AG214" s="42" t="str">
        <f>IF(AF214="","",RANK(AF214,AF$3:AF$1048576,1)+COUNTIF(AF$3:AF214,AF214)-1)</f>
        <v/>
      </c>
      <c r="AH214" s="1" t="str">
        <f t="shared" si="120"/>
        <v/>
      </c>
      <c r="AI214" s="35" t="str">
        <f t="shared" si="121"/>
        <v/>
      </c>
      <c r="AJ214" s="40" t="str">
        <f t="shared" si="122"/>
        <v/>
      </c>
      <c r="AK214" s="45" t="str">
        <f t="shared" si="129"/>
        <v/>
      </c>
      <c r="AL214" s="42" t="str">
        <f>IF(AK214="","",RANK(AK214,AK$3:AK$1048576,1)+COUNTIF(AK$3:AK214,AK214)-1)</f>
        <v/>
      </c>
      <c r="AM214" s="1" t="str">
        <f t="shared" si="123"/>
        <v/>
      </c>
      <c r="AN214" s="35" t="str">
        <f t="shared" si="124"/>
        <v/>
      </c>
      <c r="AO214" s="40" t="str">
        <f t="shared" si="125"/>
        <v/>
      </c>
      <c r="AQ214" s="3"/>
      <c r="AR214" s="98"/>
      <c r="AS214" s="98"/>
      <c r="AT214" s="98"/>
      <c r="AU214" s="98"/>
      <c r="AV214" s="3"/>
      <c r="AW214" s="98"/>
      <c r="AX214" s="98"/>
      <c r="AY214" s="98"/>
      <c r="AZ214" s="98"/>
      <c r="BA214" s="3"/>
      <c r="BB214" s="98"/>
      <c r="BC214" s="98"/>
      <c r="BD214" s="98"/>
      <c r="BE214" s="98"/>
      <c r="BF214" s="3"/>
      <c r="BG214" s="98"/>
      <c r="BH214" s="98"/>
      <c r="BI214" s="98"/>
      <c r="BJ214" s="98"/>
    </row>
    <row r="215" spans="2:62" ht="35.1" customHeight="1" x14ac:dyDescent="0.15">
      <c r="B215" s="65"/>
      <c r="C215" s="66"/>
      <c r="D215" s="84"/>
      <c r="E215" s="67"/>
      <c r="I215" s="91" t="str">
        <f>IF(J215="","",COUNT(J$3:J215))</f>
        <v/>
      </c>
      <c r="J215" s="92" t="str">
        <f t="shared" si="109"/>
        <v/>
      </c>
      <c r="K215" s="104" t="str">
        <f>IFERROR(IF(J215="",IF(COUNT(N$3:N$1048576)=COUNT(N$3:N215),IF(N215="","",INDEX(J$3:J215,MATCH(MAX(I$3:I215),I$3:I215,0),0)),INDEX(J$3:J215,MATCH(MAX(I$3:I215),I$3:I215,0),0)),J215),"")</f>
        <v/>
      </c>
      <c r="L215" s="102" t="str">
        <f>IF(M215="","",COUNT(M$3:M215))</f>
        <v/>
      </c>
      <c r="M215" s="91" t="str">
        <f t="shared" si="110"/>
        <v/>
      </c>
      <c r="N215" s="105" t="str">
        <f>IFERROR(IF(COUNTA($B215:$E215)=0,"",IF(M215="",INDEX(M$3:M215,MATCH(MAX(L$3:L215),L$3:L215,0),0),M215)),"")</f>
        <v/>
      </c>
      <c r="O215" s="91" t="str">
        <f>IF(P215="","",COUNT(P$3:P215))</f>
        <v/>
      </c>
      <c r="P215" s="109" t="str">
        <f t="shared" si="111"/>
        <v/>
      </c>
      <c r="Q215" s="105" t="str">
        <f>IFERROR(IF(N215="","",IF(P215="",IF(AND(C215="",D215="",E215&lt;&gt;""),INDEX(P$3:P215,MATCH(MAX(O$3:O215),O$3:O215,0),0),IF(AND(N215&lt;&gt;"",P215=""),0,"")),P215)),"")</f>
        <v/>
      </c>
      <c r="R215" s="111" t="str">
        <f t="shared" si="126"/>
        <v/>
      </c>
      <c r="S215" s="106" t="str">
        <f t="shared" si="112"/>
        <v/>
      </c>
      <c r="U215" s="36" t="str">
        <f t="shared" si="113"/>
        <v/>
      </c>
      <c r="V215" s="45" t="str">
        <f t="shared" si="127"/>
        <v/>
      </c>
      <c r="W215" s="42" t="str">
        <f>IF(V215="","",RANK(V215,V$3:V$1048576,1)+COUNTIF(V$3:V215,V215)-1)</f>
        <v/>
      </c>
      <c r="X215" s="1" t="str">
        <f t="shared" si="128"/>
        <v/>
      </c>
      <c r="Y215" s="35" t="str">
        <f t="shared" si="114"/>
        <v/>
      </c>
      <c r="Z215" s="40" t="str">
        <f t="shared" si="115"/>
        <v/>
      </c>
      <c r="AA215" s="45" t="str">
        <f t="shared" si="129"/>
        <v/>
      </c>
      <c r="AB215" s="42" t="str">
        <f>IF(AA215="","",RANK(AA215,AA$3:AA$1048576,1)+COUNTIF(AA$3:AA215,AA215)-1)</f>
        <v/>
      </c>
      <c r="AC215" s="1" t="str">
        <f t="shared" si="117"/>
        <v/>
      </c>
      <c r="AD215" s="35" t="str">
        <f t="shared" si="118"/>
        <v/>
      </c>
      <c r="AE215" s="40" t="str">
        <f t="shared" si="119"/>
        <v/>
      </c>
      <c r="AF215" s="45" t="str">
        <f t="shared" si="129"/>
        <v/>
      </c>
      <c r="AG215" s="42" t="str">
        <f>IF(AF215="","",RANK(AF215,AF$3:AF$1048576,1)+COUNTIF(AF$3:AF215,AF215)-1)</f>
        <v/>
      </c>
      <c r="AH215" s="1" t="str">
        <f t="shared" si="120"/>
        <v/>
      </c>
      <c r="AI215" s="35" t="str">
        <f t="shared" si="121"/>
        <v/>
      </c>
      <c r="AJ215" s="40" t="str">
        <f t="shared" si="122"/>
        <v/>
      </c>
      <c r="AK215" s="45" t="str">
        <f t="shared" si="129"/>
        <v/>
      </c>
      <c r="AL215" s="42" t="str">
        <f>IF(AK215="","",RANK(AK215,AK$3:AK$1048576,1)+COUNTIF(AK$3:AK215,AK215)-1)</f>
        <v/>
      </c>
      <c r="AM215" s="1" t="str">
        <f t="shared" si="123"/>
        <v/>
      </c>
      <c r="AN215" s="35" t="str">
        <f t="shared" si="124"/>
        <v/>
      </c>
      <c r="AO215" s="40" t="str">
        <f t="shared" si="125"/>
        <v/>
      </c>
      <c r="AQ215" s="3"/>
      <c r="AR215" s="98"/>
      <c r="AS215" s="98"/>
      <c r="AT215" s="98"/>
      <c r="AU215" s="98"/>
      <c r="AV215" s="3"/>
      <c r="AW215" s="98"/>
      <c r="AX215" s="98"/>
      <c r="AY215" s="98"/>
      <c r="AZ215" s="98"/>
      <c r="BA215" s="3"/>
      <c r="BB215" s="98"/>
      <c r="BC215" s="98"/>
      <c r="BD215" s="98"/>
      <c r="BE215" s="98"/>
      <c r="BF215" s="3"/>
      <c r="BG215" s="98"/>
      <c r="BH215" s="98"/>
      <c r="BI215" s="98"/>
      <c r="BJ215" s="98"/>
    </row>
    <row r="216" spans="2:62" ht="35.1" customHeight="1" x14ac:dyDescent="0.15">
      <c r="B216" s="65"/>
      <c r="C216" s="66"/>
      <c r="D216" s="84"/>
      <c r="E216" s="67"/>
      <c r="I216" s="91" t="str">
        <f>IF(J216="","",COUNT(J$3:J216))</f>
        <v/>
      </c>
      <c r="J216" s="92" t="str">
        <f t="shared" si="109"/>
        <v/>
      </c>
      <c r="K216" s="104" t="str">
        <f>IFERROR(IF(J216="",IF(COUNT(N$3:N$1048576)=COUNT(N$3:N216),IF(N216="","",INDEX(J$3:J216,MATCH(MAX(I$3:I216),I$3:I216,0),0)),INDEX(J$3:J216,MATCH(MAX(I$3:I216),I$3:I216,0),0)),J216),"")</f>
        <v/>
      </c>
      <c r="L216" s="102" t="str">
        <f>IF(M216="","",COUNT(M$3:M216))</f>
        <v/>
      </c>
      <c r="M216" s="91" t="str">
        <f t="shared" si="110"/>
        <v/>
      </c>
      <c r="N216" s="105" t="str">
        <f>IFERROR(IF(COUNTA($B216:$E216)=0,"",IF(M216="",INDEX(M$3:M216,MATCH(MAX(L$3:L216),L$3:L216,0),0),M216)),"")</f>
        <v/>
      </c>
      <c r="O216" s="91" t="str">
        <f>IF(P216="","",COUNT(P$3:P216))</f>
        <v/>
      </c>
      <c r="P216" s="109" t="str">
        <f t="shared" si="111"/>
        <v/>
      </c>
      <c r="Q216" s="105" t="str">
        <f>IFERROR(IF(N216="","",IF(P216="",IF(AND(C216="",D216="",E216&lt;&gt;""),INDEX(P$3:P216,MATCH(MAX(O$3:O216),O$3:O216,0),0),IF(AND(N216&lt;&gt;"",P216=""),0,"")),P216)),"")</f>
        <v/>
      </c>
      <c r="R216" s="111" t="str">
        <f t="shared" si="126"/>
        <v/>
      </c>
      <c r="S216" s="106" t="str">
        <f t="shared" si="112"/>
        <v/>
      </c>
      <c r="U216" s="36" t="str">
        <f t="shared" si="113"/>
        <v/>
      </c>
      <c r="V216" s="45" t="str">
        <f t="shared" si="127"/>
        <v/>
      </c>
      <c r="W216" s="42" t="str">
        <f>IF(V216="","",RANK(V216,V$3:V$1048576,1)+COUNTIF(V$3:V216,V216)-1)</f>
        <v/>
      </c>
      <c r="X216" s="1" t="str">
        <f t="shared" si="128"/>
        <v/>
      </c>
      <c r="Y216" s="35" t="str">
        <f t="shared" si="114"/>
        <v/>
      </c>
      <c r="Z216" s="40" t="str">
        <f t="shared" si="115"/>
        <v/>
      </c>
      <c r="AA216" s="45" t="str">
        <f t="shared" si="129"/>
        <v/>
      </c>
      <c r="AB216" s="42" t="str">
        <f>IF(AA216="","",RANK(AA216,AA$3:AA$1048576,1)+COUNTIF(AA$3:AA216,AA216)-1)</f>
        <v/>
      </c>
      <c r="AC216" s="1" t="str">
        <f t="shared" si="117"/>
        <v/>
      </c>
      <c r="AD216" s="35" t="str">
        <f t="shared" si="118"/>
        <v/>
      </c>
      <c r="AE216" s="40" t="str">
        <f t="shared" si="119"/>
        <v/>
      </c>
      <c r="AF216" s="45" t="str">
        <f t="shared" si="129"/>
        <v/>
      </c>
      <c r="AG216" s="42" t="str">
        <f>IF(AF216="","",RANK(AF216,AF$3:AF$1048576,1)+COUNTIF(AF$3:AF216,AF216)-1)</f>
        <v/>
      </c>
      <c r="AH216" s="1" t="str">
        <f t="shared" si="120"/>
        <v/>
      </c>
      <c r="AI216" s="35" t="str">
        <f t="shared" si="121"/>
        <v/>
      </c>
      <c r="AJ216" s="40" t="str">
        <f t="shared" si="122"/>
        <v/>
      </c>
      <c r="AK216" s="45" t="str">
        <f t="shared" si="129"/>
        <v/>
      </c>
      <c r="AL216" s="42" t="str">
        <f>IF(AK216="","",RANK(AK216,AK$3:AK$1048576,1)+COUNTIF(AK$3:AK216,AK216)-1)</f>
        <v/>
      </c>
      <c r="AM216" s="1" t="str">
        <f t="shared" si="123"/>
        <v/>
      </c>
      <c r="AN216" s="35" t="str">
        <f t="shared" si="124"/>
        <v/>
      </c>
      <c r="AO216" s="40" t="str">
        <f t="shared" si="125"/>
        <v/>
      </c>
      <c r="AQ216" s="3"/>
      <c r="AR216" s="98"/>
      <c r="AS216" s="98"/>
      <c r="AT216" s="98"/>
      <c r="AU216" s="98"/>
      <c r="AV216" s="3"/>
      <c r="AW216" s="98"/>
      <c r="AX216" s="98"/>
      <c r="AY216" s="98"/>
      <c r="AZ216" s="98"/>
      <c r="BA216" s="3"/>
      <c r="BB216" s="98"/>
      <c r="BC216" s="98"/>
      <c r="BD216" s="98"/>
      <c r="BE216" s="98"/>
      <c r="BF216" s="3"/>
      <c r="BG216" s="98"/>
      <c r="BH216" s="98"/>
      <c r="BI216" s="98"/>
      <c r="BJ216" s="98"/>
    </row>
    <row r="217" spans="2:62" ht="35.1" customHeight="1" x14ac:dyDescent="0.15">
      <c r="B217" s="65"/>
      <c r="C217" s="66"/>
      <c r="D217" s="84"/>
      <c r="E217" s="67"/>
      <c r="I217" s="91" t="str">
        <f>IF(J217="","",COUNT(J$3:J217))</f>
        <v/>
      </c>
      <c r="J217" s="92" t="str">
        <f t="shared" si="109"/>
        <v/>
      </c>
      <c r="K217" s="104" t="str">
        <f>IFERROR(IF(J217="",IF(COUNT(N$3:N$1048576)=COUNT(N$3:N217),IF(N217="","",INDEX(J$3:J217,MATCH(MAX(I$3:I217),I$3:I217,0),0)),INDEX(J$3:J217,MATCH(MAX(I$3:I217),I$3:I217,0),0)),J217),"")</f>
        <v/>
      </c>
      <c r="L217" s="102" t="str">
        <f>IF(M217="","",COUNT(M$3:M217))</f>
        <v/>
      </c>
      <c r="M217" s="91" t="str">
        <f t="shared" si="110"/>
        <v/>
      </c>
      <c r="N217" s="105" t="str">
        <f>IFERROR(IF(COUNTA($B217:$E217)=0,"",IF(M217="",INDEX(M$3:M217,MATCH(MAX(L$3:L217),L$3:L217,0),0),M217)),"")</f>
        <v/>
      </c>
      <c r="O217" s="91" t="str">
        <f>IF(P217="","",COUNT(P$3:P217))</f>
        <v/>
      </c>
      <c r="P217" s="109" t="str">
        <f t="shared" si="111"/>
        <v/>
      </c>
      <c r="Q217" s="105" t="str">
        <f>IFERROR(IF(N217="","",IF(P217="",IF(AND(C217="",D217="",E217&lt;&gt;""),INDEX(P$3:P217,MATCH(MAX(O$3:O217),O$3:O217,0),0),IF(AND(N217&lt;&gt;"",P217=""),0,"")),P217)),"")</f>
        <v/>
      </c>
      <c r="R217" s="111" t="str">
        <f t="shared" si="126"/>
        <v/>
      </c>
      <c r="S217" s="106" t="str">
        <f t="shared" si="112"/>
        <v/>
      </c>
      <c r="U217" s="36" t="str">
        <f t="shared" si="113"/>
        <v/>
      </c>
      <c r="V217" s="45" t="str">
        <f t="shared" si="127"/>
        <v/>
      </c>
      <c r="W217" s="42" t="str">
        <f>IF(V217="","",RANK(V217,V$3:V$1048576,1)+COUNTIF(V$3:V217,V217)-1)</f>
        <v/>
      </c>
      <c r="X217" s="1" t="str">
        <f t="shared" si="128"/>
        <v/>
      </c>
      <c r="Y217" s="35" t="str">
        <f t="shared" si="114"/>
        <v/>
      </c>
      <c r="Z217" s="40" t="str">
        <f t="shared" si="115"/>
        <v/>
      </c>
      <c r="AA217" s="45" t="str">
        <f t="shared" si="129"/>
        <v/>
      </c>
      <c r="AB217" s="42" t="str">
        <f>IF(AA217="","",RANK(AA217,AA$3:AA$1048576,1)+COUNTIF(AA$3:AA217,AA217)-1)</f>
        <v/>
      </c>
      <c r="AC217" s="1" t="str">
        <f t="shared" si="117"/>
        <v/>
      </c>
      <c r="AD217" s="35" t="str">
        <f t="shared" si="118"/>
        <v/>
      </c>
      <c r="AE217" s="40" t="str">
        <f t="shared" si="119"/>
        <v/>
      </c>
      <c r="AF217" s="45" t="str">
        <f t="shared" si="129"/>
        <v/>
      </c>
      <c r="AG217" s="42" t="str">
        <f>IF(AF217="","",RANK(AF217,AF$3:AF$1048576,1)+COUNTIF(AF$3:AF217,AF217)-1)</f>
        <v/>
      </c>
      <c r="AH217" s="1" t="str">
        <f t="shared" si="120"/>
        <v/>
      </c>
      <c r="AI217" s="35" t="str">
        <f t="shared" si="121"/>
        <v/>
      </c>
      <c r="AJ217" s="40" t="str">
        <f t="shared" si="122"/>
        <v/>
      </c>
      <c r="AK217" s="45" t="str">
        <f t="shared" si="129"/>
        <v/>
      </c>
      <c r="AL217" s="42" t="str">
        <f>IF(AK217="","",RANK(AK217,AK$3:AK$1048576,1)+COUNTIF(AK$3:AK217,AK217)-1)</f>
        <v/>
      </c>
      <c r="AM217" s="1" t="str">
        <f t="shared" si="123"/>
        <v/>
      </c>
      <c r="AN217" s="35" t="str">
        <f t="shared" si="124"/>
        <v/>
      </c>
      <c r="AO217" s="40" t="str">
        <f t="shared" si="125"/>
        <v/>
      </c>
      <c r="AQ217" s="3"/>
      <c r="AR217" s="98"/>
      <c r="AS217" s="98"/>
      <c r="AT217" s="98"/>
      <c r="AU217" s="98"/>
      <c r="AV217" s="3"/>
      <c r="AW217" s="98"/>
      <c r="AX217" s="98"/>
      <c r="AY217" s="98"/>
      <c r="AZ217" s="98"/>
      <c r="BA217" s="3"/>
      <c r="BB217" s="98"/>
      <c r="BC217" s="98"/>
      <c r="BD217" s="98"/>
      <c r="BE217" s="98"/>
      <c r="BF217" s="3"/>
      <c r="BG217" s="98"/>
      <c r="BH217" s="98"/>
      <c r="BI217" s="98"/>
      <c r="BJ217" s="98"/>
    </row>
    <row r="218" spans="2:62" ht="35.1" customHeight="1" x14ac:dyDescent="0.15">
      <c r="B218" s="65"/>
      <c r="C218" s="66"/>
      <c r="D218" s="84"/>
      <c r="E218" s="67"/>
      <c r="I218" s="91" t="str">
        <f>IF(J218="","",COUNT(J$3:J218))</f>
        <v/>
      </c>
      <c r="J218" s="92" t="str">
        <f t="shared" si="109"/>
        <v/>
      </c>
      <c r="K218" s="104" t="str">
        <f>IFERROR(IF(J218="",IF(COUNT(N$3:N$1048576)=COUNT(N$3:N218),IF(N218="","",INDEX(J$3:J218,MATCH(MAX(I$3:I218),I$3:I218,0),0)),INDEX(J$3:J218,MATCH(MAX(I$3:I218),I$3:I218,0),0)),J218),"")</f>
        <v/>
      </c>
      <c r="L218" s="102" t="str">
        <f>IF(M218="","",COUNT(M$3:M218))</f>
        <v/>
      </c>
      <c r="M218" s="91" t="str">
        <f t="shared" si="110"/>
        <v/>
      </c>
      <c r="N218" s="105" t="str">
        <f>IFERROR(IF(COUNTA($B218:$E218)=0,"",IF(M218="",INDEX(M$3:M218,MATCH(MAX(L$3:L218),L$3:L218,0),0),M218)),"")</f>
        <v/>
      </c>
      <c r="O218" s="91" t="str">
        <f>IF(P218="","",COUNT(P$3:P218))</f>
        <v/>
      </c>
      <c r="P218" s="109" t="str">
        <f t="shared" si="111"/>
        <v/>
      </c>
      <c r="Q218" s="105" t="str">
        <f>IFERROR(IF(N218="","",IF(P218="",IF(AND(C218="",D218="",E218&lt;&gt;""),INDEX(P$3:P218,MATCH(MAX(O$3:O218),O$3:O218,0),0),IF(AND(N218&lt;&gt;"",P218=""),0,"")),P218)),"")</f>
        <v/>
      </c>
      <c r="R218" s="111" t="str">
        <f t="shared" si="126"/>
        <v/>
      </c>
      <c r="S218" s="106" t="str">
        <f t="shared" si="112"/>
        <v/>
      </c>
      <c r="U218" s="36" t="str">
        <f t="shared" si="113"/>
        <v/>
      </c>
      <c r="V218" s="45" t="str">
        <f t="shared" si="127"/>
        <v/>
      </c>
      <c r="W218" s="42" t="str">
        <f>IF(V218="","",RANK(V218,V$3:V$1048576,1)+COUNTIF(V$3:V218,V218)-1)</f>
        <v/>
      </c>
      <c r="X218" s="1" t="str">
        <f t="shared" si="128"/>
        <v/>
      </c>
      <c r="Y218" s="35" t="str">
        <f t="shared" si="114"/>
        <v/>
      </c>
      <c r="Z218" s="40" t="str">
        <f t="shared" si="115"/>
        <v/>
      </c>
      <c r="AA218" s="45" t="str">
        <f t="shared" si="129"/>
        <v/>
      </c>
      <c r="AB218" s="42" t="str">
        <f>IF(AA218="","",RANK(AA218,AA$3:AA$1048576,1)+COUNTIF(AA$3:AA218,AA218)-1)</f>
        <v/>
      </c>
      <c r="AC218" s="1" t="str">
        <f t="shared" si="117"/>
        <v/>
      </c>
      <c r="AD218" s="35" t="str">
        <f t="shared" si="118"/>
        <v/>
      </c>
      <c r="AE218" s="40" t="str">
        <f t="shared" si="119"/>
        <v/>
      </c>
      <c r="AF218" s="45" t="str">
        <f t="shared" si="129"/>
        <v/>
      </c>
      <c r="AG218" s="42" t="str">
        <f>IF(AF218="","",RANK(AF218,AF$3:AF$1048576,1)+COUNTIF(AF$3:AF218,AF218)-1)</f>
        <v/>
      </c>
      <c r="AH218" s="1" t="str">
        <f t="shared" si="120"/>
        <v/>
      </c>
      <c r="AI218" s="35" t="str">
        <f t="shared" si="121"/>
        <v/>
      </c>
      <c r="AJ218" s="40" t="str">
        <f t="shared" si="122"/>
        <v/>
      </c>
      <c r="AK218" s="45" t="str">
        <f t="shared" si="129"/>
        <v/>
      </c>
      <c r="AL218" s="42" t="str">
        <f>IF(AK218="","",RANK(AK218,AK$3:AK$1048576,1)+COUNTIF(AK$3:AK218,AK218)-1)</f>
        <v/>
      </c>
      <c r="AM218" s="1" t="str">
        <f t="shared" si="123"/>
        <v/>
      </c>
      <c r="AN218" s="35" t="str">
        <f t="shared" si="124"/>
        <v/>
      </c>
      <c r="AO218" s="40" t="str">
        <f t="shared" si="125"/>
        <v/>
      </c>
      <c r="AQ218" s="3"/>
      <c r="AR218" s="98"/>
      <c r="AS218" s="98"/>
      <c r="AT218" s="98"/>
      <c r="AU218" s="98"/>
      <c r="AV218" s="3"/>
      <c r="AW218" s="98"/>
      <c r="AX218" s="98"/>
      <c r="AY218" s="98"/>
      <c r="AZ218" s="98"/>
      <c r="BA218" s="3"/>
      <c r="BB218" s="98"/>
      <c r="BC218" s="98"/>
      <c r="BD218" s="98"/>
      <c r="BE218" s="98"/>
      <c r="BF218" s="3"/>
      <c r="BG218" s="98"/>
      <c r="BH218" s="98"/>
      <c r="BI218" s="98"/>
      <c r="BJ218" s="98"/>
    </row>
    <row r="219" spans="2:62" ht="35.1" customHeight="1" x14ac:dyDescent="0.15">
      <c r="B219" s="65"/>
      <c r="C219" s="66"/>
      <c r="D219" s="84"/>
      <c r="E219" s="67"/>
      <c r="I219" s="91" t="str">
        <f>IF(J219="","",COUNT(J$3:J219))</f>
        <v/>
      </c>
      <c r="J219" s="92" t="str">
        <f t="shared" si="109"/>
        <v/>
      </c>
      <c r="K219" s="104" t="str">
        <f>IFERROR(IF(J219="",IF(COUNT(N$3:N$1048576)=COUNT(N$3:N219),IF(N219="","",INDEX(J$3:J219,MATCH(MAX(I$3:I219),I$3:I219,0),0)),INDEX(J$3:J219,MATCH(MAX(I$3:I219),I$3:I219,0),0)),J219),"")</f>
        <v/>
      </c>
      <c r="L219" s="102" t="str">
        <f>IF(M219="","",COUNT(M$3:M219))</f>
        <v/>
      </c>
      <c r="M219" s="91" t="str">
        <f t="shared" si="110"/>
        <v/>
      </c>
      <c r="N219" s="105" t="str">
        <f>IFERROR(IF(COUNTA($B219:$E219)=0,"",IF(M219="",INDEX(M$3:M219,MATCH(MAX(L$3:L219),L$3:L219,0),0),M219)),"")</f>
        <v/>
      </c>
      <c r="O219" s="91" t="str">
        <f>IF(P219="","",COUNT(P$3:P219))</f>
        <v/>
      </c>
      <c r="P219" s="109" t="str">
        <f t="shared" si="111"/>
        <v/>
      </c>
      <c r="Q219" s="105" t="str">
        <f>IFERROR(IF(N219="","",IF(P219="",IF(AND(C219="",D219="",E219&lt;&gt;""),INDEX(P$3:P219,MATCH(MAX(O$3:O219),O$3:O219,0),0),IF(AND(N219&lt;&gt;"",P219=""),0,"")),P219)),"")</f>
        <v/>
      </c>
      <c r="R219" s="111" t="str">
        <f t="shared" si="126"/>
        <v/>
      </c>
      <c r="S219" s="106" t="str">
        <f t="shared" si="112"/>
        <v/>
      </c>
      <c r="U219" s="36" t="str">
        <f t="shared" si="113"/>
        <v/>
      </c>
      <c r="V219" s="45" t="str">
        <f t="shared" si="127"/>
        <v/>
      </c>
      <c r="W219" s="42" t="str">
        <f>IF(V219="","",RANK(V219,V$3:V$1048576,1)+COUNTIF(V$3:V219,V219)-1)</f>
        <v/>
      </c>
      <c r="X219" s="1" t="str">
        <f t="shared" si="128"/>
        <v/>
      </c>
      <c r="Y219" s="35" t="str">
        <f t="shared" si="114"/>
        <v/>
      </c>
      <c r="Z219" s="40" t="str">
        <f t="shared" si="115"/>
        <v/>
      </c>
      <c r="AA219" s="45" t="str">
        <f t="shared" si="129"/>
        <v/>
      </c>
      <c r="AB219" s="42" t="str">
        <f>IF(AA219="","",RANK(AA219,AA$3:AA$1048576,1)+COUNTIF(AA$3:AA219,AA219)-1)</f>
        <v/>
      </c>
      <c r="AC219" s="1" t="str">
        <f t="shared" si="117"/>
        <v/>
      </c>
      <c r="AD219" s="35" t="str">
        <f t="shared" si="118"/>
        <v/>
      </c>
      <c r="AE219" s="40" t="str">
        <f t="shared" si="119"/>
        <v/>
      </c>
      <c r="AF219" s="45" t="str">
        <f t="shared" si="129"/>
        <v/>
      </c>
      <c r="AG219" s="42" t="str">
        <f>IF(AF219="","",RANK(AF219,AF$3:AF$1048576,1)+COUNTIF(AF$3:AF219,AF219)-1)</f>
        <v/>
      </c>
      <c r="AH219" s="1" t="str">
        <f t="shared" si="120"/>
        <v/>
      </c>
      <c r="AI219" s="35" t="str">
        <f t="shared" si="121"/>
        <v/>
      </c>
      <c r="AJ219" s="40" t="str">
        <f t="shared" si="122"/>
        <v/>
      </c>
      <c r="AK219" s="45" t="str">
        <f t="shared" si="129"/>
        <v/>
      </c>
      <c r="AL219" s="42" t="str">
        <f>IF(AK219="","",RANK(AK219,AK$3:AK$1048576,1)+COUNTIF(AK$3:AK219,AK219)-1)</f>
        <v/>
      </c>
      <c r="AM219" s="1" t="str">
        <f t="shared" si="123"/>
        <v/>
      </c>
      <c r="AN219" s="35" t="str">
        <f t="shared" si="124"/>
        <v/>
      </c>
      <c r="AO219" s="40" t="str">
        <f t="shared" si="125"/>
        <v/>
      </c>
      <c r="AQ219" s="3"/>
      <c r="AR219" s="98"/>
      <c r="AS219" s="98"/>
      <c r="AT219" s="98"/>
      <c r="AU219" s="98"/>
      <c r="AV219" s="3"/>
      <c r="AW219" s="98"/>
      <c r="AX219" s="98"/>
      <c r="AY219" s="98"/>
      <c r="AZ219" s="98"/>
      <c r="BA219" s="3"/>
      <c r="BB219" s="98"/>
      <c r="BC219" s="98"/>
      <c r="BD219" s="98"/>
      <c r="BE219" s="98"/>
      <c r="BF219" s="3"/>
      <c r="BG219" s="98"/>
      <c r="BH219" s="98"/>
      <c r="BI219" s="98"/>
      <c r="BJ219" s="98"/>
    </row>
    <row r="220" spans="2:62" ht="35.1" customHeight="1" x14ac:dyDescent="0.15">
      <c r="B220" s="65"/>
      <c r="C220" s="66"/>
      <c r="D220" s="84"/>
      <c r="E220" s="67"/>
      <c r="I220" s="91" t="str">
        <f>IF(J220="","",COUNT(J$3:J220))</f>
        <v/>
      </c>
      <c r="J220" s="92" t="str">
        <f t="shared" si="109"/>
        <v/>
      </c>
      <c r="K220" s="104" t="str">
        <f>IFERROR(IF(J220="",IF(COUNT(N$3:N$1048576)=COUNT(N$3:N220),IF(N220="","",INDEX(J$3:J220,MATCH(MAX(I$3:I220),I$3:I220,0),0)),INDEX(J$3:J220,MATCH(MAX(I$3:I220),I$3:I220,0),0)),J220),"")</f>
        <v/>
      </c>
      <c r="L220" s="102" t="str">
        <f>IF(M220="","",COUNT(M$3:M220))</f>
        <v/>
      </c>
      <c r="M220" s="91" t="str">
        <f t="shared" si="110"/>
        <v/>
      </c>
      <c r="N220" s="105" t="str">
        <f>IFERROR(IF(COUNTA($B220:$E220)=0,"",IF(M220="",INDEX(M$3:M220,MATCH(MAX(L$3:L220),L$3:L220,0),0),M220)),"")</f>
        <v/>
      </c>
      <c r="O220" s="91" t="str">
        <f>IF(P220="","",COUNT(P$3:P220))</f>
        <v/>
      </c>
      <c r="P220" s="109" t="str">
        <f t="shared" si="111"/>
        <v/>
      </c>
      <c r="Q220" s="105" t="str">
        <f>IFERROR(IF(N220="","",IF(P220="",IF(AND(C220="",D220="",E220&lt;&gt;""),INDEX(P$3:P220,MATCH(MAX(O$3:O220),O$3:O220,0),0),IF(AND(N220&lt;&gt;"",P220=""),0,"")),P220)),"")</f>
        <v/>
      </c>
      <c r="R220" s="111" t="str">
        <f t="shared" si="126"/>
        <v/>
      </c>
      <c r="S220" s="106" t="str">
        <f t="shared" si="112"/>
        <v/>
      </c>
      <c r="U220" s="36" t="str">
        <f t="shared" si="113"/>
        <v/>
      </c>
      <c r="V220" s="45" t="str">
        <f t="shared" si="127"/>
        <v/>
      </c>
      <c r="W220" s="42" t="str">
        <f>IF(V220="","",RANK(V220,V$3:V$1048576,1)+COUNTIF(V$3:V220,V220)-1)</f>
        <v/>
      </c>
      <c r="X220" s="1" t="str">
        <f t="shared" si="128"/>
        <v/>
      </c>
      <c r="Y220" s="35" t="str">
        <f t="shared" si="114"/>
        <v/>
      </c>
      <c r="Z220" s="40" t="str">
        <f t="shared" si="115"/>
        <v/>
      </c>
      <c r="AA220" s="45" t="str">
        <f t="shared" si="129"/>
        <v/>
      </c>
      <c r="AB220" s="42" t="str">
        <f>IF(AA220="","",RANK(AA220,AA$3:AA$1048576,1)+COUNTIF(AA$3:AA220,AA220)-1)</f>
        <v/>
      </c>
      <c r="AC220" s="1" t="str">
        <f t="shared" si="117"/>
        <v/>
      </c>
      <c r="AD220" s="35" t="str">
        <f t="shared" si="118"/>
        <v/>
      </c>
      <c r="AE220" s="40" t="str">
        <f t="shared" si="119"/>
        <v/>
      </c>
      <c r="AF220" s="45" t="str">
        <f t="shared" si="129"/>
        <v/>
      </c>
      <c r="AG220" s="42" t="str">
        <f>IF(AF220="","",RANK(AF220,AF$3:AF$1048576,1)+COUNTIF(AF$3:AF220,AF220)-1)</f>
        <v/>
      </c>
      <c r="AH220" s="1" t="str">
        <f t="shared" si="120"/>
        <v/>
      </c>
      <c r="AI220" s="35" t="str">
        <f t="shared" si="121"/>
        <v/>
      </c>
      <c r="AJ220" s="40" t="str">
        <f t="shared" si="122"/>
        <v/>
      </c>
      <c r="AK220" s="45" t="str">
        <f t="shared" si="129"/>
        <v/>
      </c>
      <c r="AL220" s="42" t="str">
        <f>IF(AK220="","",RANK(AK220,AK$3:AK$1048576,1)+COUNTIF(AK$3:AK220,AK220)-1)</f>
        <v/>
      </c>
      <c r="AM220" s="1" t="str">
        <f t="shared" si="123"/>
        <v/>
      </c>
      <c r="AN220" s="35" t="str">
        <f t="shared" si="124"/>
        <v/>
      </c>
      <c r="AO220" s="40" t="str">
        <f t="shared" si="125"/>
        <v/>
      </c>
      <c r="AQ220" s="3"/>
      <c r="AR220" s="98"/>
      <c r="AS220" s="98"/>
      <c r="AT220" s="98"/>
      <c r="AU220" s="98"/>
      <c r="AV220" s="3"/>
      <c r="AW220" s="98"/>
      <c r="AX220" s="98"/>
      <c r="AY220" s="98"/>
      <c r="AZ220" s="98"/>
      <c r="BA220" s="3"/>
      <c r="BB220" s="98"/>
      <c r="BC220" s="98"/>
      <c r="BD220" s="98"/>
      <c r="BE220" s="98"/>
      <c r="BF220" s="3"/>
      <c r="BG220" s="98"/>
      <c r="BH220" s="98"/>
      <c r="BI220" s="98"/>
      <c r="BJ220" s="98"/>
    </row>
    <row r="221" spans="2:62" ht="35.1" customHeight="1" x14ac:dyDescent="0.15">
      <c r="B221" s="65"/>
      <c r="C221" s="66"/>
      <c r="D221" s="84"/>
      <c r="E221" s="67"/>
      <c r="I221" s="91" t="str">
        <f>IF(J221="","",COUNT(J$3:J221))</f>
        <v/>
      </c>
      <c r="J221" s="92" t="str">
        <f t="shared" si="109"/>
        <v/>
      </c>
      <c r="K221" s="104" t="str">
        <f>IFERROR(IF(J221="",IF(COUNT(N$3:N$1048576)=COUNT(N$3:N221),IF(N221="","",INDEX(J$3:J221,MATCH(MAX(I$3:I221),I$3:I221,0),0)),INDEX(J$3:J221,MATCH(MAX(I$3:I221),I$3:I221,0),0)),J221),"")</f>
        <v/>
      </c>
      <c r="L221" s="102" t="str">
        <f>IF(M221="","",COUNT(M$3:M221))</f>
        <v/>
      </c>
      <c r="M221" s="91" t="str">
        <f t="shared" si="110"/>
        <v/>
      </c>
      <c r="N221" s="105" t="str">
        <f>IFERROR(IF(COUNTA($B221:$E221)=0,"",IF(M221="",INDEX(M$3:M221,MATCH(MAX(L$3:L221),L$3:L221,0),0),M221)),"")</f>
        <v/>
      </c>
      <c r="O221" s="91" t="str">
        <f>IF(P221="","",COUNT(P$3:P221))</f>
        <v/>
      </c>
      <c r="P221" s="109" t="str">
        <f t="shared" si="111"/>
        <v/>
      </c>
      <c r="Q221" s="105" t="str">
        <f>IFERROR(IF(N221="","",IF(P221="",IF(AND(C221="",D221="",E221&lt;&gt;""),INDEX(P$3:P221,MATCH(MAX(O$3:O221),O$3:O221,0),0),IF(AND(N221&lt;&gt;"",P221=""),0,"")),P221)),"")</f>
        <v/>
      </c>
      <c r="R221" s="111" t="str">
        <f t="shared" si="126"/>
        <v/>
      </c>
      <c r="S221" s="106" t="str">
        <f t="shared" si="112"/>
        <v/>
      </c>
      <c r="U221" s="36" t="str">
        <f t="shared" si="113"/>
        <v/>
      </c>
      <c r="V221" s="45" t="str">
        <f t="shared" si="127"/>
        <v/>
      </c>
      <c r="W221" s="42" t="str">
        <f>IF(V221="","",RANK(V221,V$3:V$1048576,1)+COUNTIF(V$3:V221,V221)-1)</f>
        <v/>
      </c>
      <c r="X221" s="1" t="str">
        <f t="shared" si="128"/>
        <v/>
      </c>
      <c r="Y221" s="35" t="str">
        <f t="shared" si="114"/>
        <v/>
      </c>
      <c r="Z221" s="40" t="str">
        <f t="shared" si="115"/>
        <v/>
      </c>
      <c r="AA221" s="45" t="str">
        <f t="shared" si="129"/>
        <v/>
      </c>
      <c r="AB221" s="42" t="str">
        <f>IF(AA221="","",RANK(AA221,AA$3:AA$1048576,1)+COUNTIF(AA$3:AA221,AA221)-1)</f>
        <v/>
      </c>
      <c r="AC221" s="1" t="str">
        <f t="shared" si="117"/>
        <v/>
      </c>
      <c r="AD221" s="35" t="str">
        <f t="shared" si="118"/>
        <v/>
      </c>
      <c r="AE221" s="40" t="str">
        <f t="shared" si="119"/>
        <v/>
      </c>
      <c r="AF221" s="45" t="str">
        <f t="shared" si="129"/>
        <v/>
      </c>
      <c r="AG221" s="42" t="str">
        <f>IF(AF221="","",RANK(AF221,AF$3:AF$1048576,1)+COUNTIF(AF$3:AF221,AF221)-1)</f>
        <v/>
      </c>
      <c r="AH221" s="1" t="str">
        <f t="shared" si="120"/>
        <v/>
      </c>
      <c r="AI221" s="35" t="str">
        <f t="shared" si="121"/>
        <v/>
      </c>
      <c r="AJ221" s="40" t="str">
        <f t="shared" si="122"/>
        <v/>
      </c>
      <c r="AK221" s="45" t="str">
        <f t="shared" si="129"/>
        <v/>
      </c>
      <c r="AL221" s="42" t="str">
        <f>IF(AK221="","",RANK(AK221,AK$3:AK$1048576,1)+COUNTIF(AK$3:AK221,AK221)-1)</f>
        <v/>
      </c>
      <c r="AM221" s="1" t="str">
        <f t="shared" si="123"/>
        <v/>
      </c>
      <c r="AN221" s="35" t="str">
        <f t="shared" si="124"/>
        <v/>
      </c>
      <c r="AO221" s="40" t="str">
        <f t="shared" si="125"/>
        <v/>
      </c>
      <c r="AQ221" s="3"/>
      <c r="AR221" s="98"/>
      <c r="AS221" s="98"/>
      <c r="AT221" s="98"/>
      <c r="AU221" s="98"/>
      <c r="AV221" s="3"/>
      <c r="AW221" s="98"/>
      <c r="AX221" s="98"/>
      <c r="AY221" s="98"/>
      <c r="AZ221" s="98"/>
      <c r="BA221" s="3"/>
      <c r="BB221" s="98"/>
      <c r="BC221" s="98"/>
      <c r="BD221" s="98"/>
      <c r="BE221" s="98"/>
      <c r="BF221" s="3"/>
      <c r="BG221" s="98"/>
      <c r="BH221" s="98"/>
      <c r="BI221" s="98"/>
      <c r="BJ221" s="98"/>
    </row>
    <row r="222" spans="2:62" ht="35.1" customHeight="1" x14ac:dyDescent="0.15">
      <c r="B222" s="65"/>
      <c r="C222" s="66"/>
      <c r="D222" s="84"/>
      <c r="E222" s="67"/>
      <c r="I222" s="91" t="str">
        <f>IF(J222="","",COUNT(J$3:J222))</f>
        <v/>
      </c>
      <c r="J222" s="92" t="str">
        <f t="shared" si="109"/>
        <v/>
      </c>
      <c r="K222" s="104" t="str">
        <f>IFERROR(IF(J222="",IF(COUNT(N$3:N$1048576)=COUNT(N$3:N222),IF(N222="","",INDEX(J$3:J222,MATCH(MAX(I$3:I222),I$3:I222,0),0)),INDEX(J$3:J222,MATCH(MAX(I$3:I222),I$3:I222,0),0)),J222),"")</f>
        <v/>
      </c>
      <c r="L222" s="102" t="str">
        <f>IF(M222="","",COUNT(M$3:M222))</f>
        <v/>
      </c>
      <c r="M222" s="91" t="str">
        <f t="shared" si="110"/>
        <v/>
      </c>
      <c r="N222" s="105" t="str">
        <f>IFERROR(IF(COUNTA($B222:$E222)=0,"",IF(M222="",INDEX(M$3:M222,MATCH(MAX(L$3:L222),L$3:L222,0),0),M222)),"")</f>
        <v/>
      </c>
      <c r="O222" s="91" t="str">
        <f>IF(P222="","",COUNT(P$3:P222))</f>
        <v/>
      </c>
      <c r="P222" s="109" t="str">
        <f t="shared" si="111"/>
        <v/>
      </c>
      <c r="Q222" s="105" t="str">
        <f>IFERROR(IF(N222="","",IF(P222="",IF(AND(C222="",D222="",E222&lt;&gt;""),INDEX(P$3:P222,MATCH(MAX(O$3:O222),O$3:O222,0),0),IF(AND(N222&lt;&gt;"",P222=""),0,"")),P222)),"")</f>
        <v/>
      </c>
      <c r="R222" s="111" t="str">
        <f t="shared" si="126"/>
        <v/>
      </c>
      <c r="S222" s="106" t="str">
        <f t="shared" si="112"/>
        <v/>
      </c>
      <c r="U222" s="36" t="str">
        <f t="shared" si="113"/>
        <v/>
      </c>
      <c r="V222" s="45" t="str">
        <f t="shared" si="127"/>
        <v/>
      </c>
      <c r="W222" s="42" t="str">
        <f>IF(V222="","",RANK(V222,V$3:V$1048576,1)+COUNTIF(V$3:V222,V222)-1)</f>
        <v/>
      </c>
      <c r="X222" s="1" t="str">
        <f t="shared" si="128"/>
        <v/>
      </c>
      <c r="Y222" s="35" t="str">
        <f t="shared" si="114"/>
        <v/>
      </c>
      <c r="Z222" s="40" t="str">
        <f t="shared" si="115"/>
        <v/>
      </c>
      <c r="AA222" s="45" t="str">
        <f t="shared" si="129"/>
        <v/>
      </c>
      <c r="AB222" s="42" t="str">
        <f>IF(AA222="","",RANK(AA222,AA$3:AA$1048576,1)+COUNTIF(AA$3:AA222,AA222)-1)</f>
        <v/>
      </c>
      <c r="AC222" s="1" t="str">
        <f t="shared" si="117"/>
        <v/>
      </c>
      <c r="AD222" s="35" t="str">
        <f t="shared" si="118"/>
        <v/>
      </c>
      <c r="AE222" s="40" t="str">
        <f t="shared" si="119"/>
        <v/>
      </c>
      <c r="AF222" s="45" t="str">
        <f t="shared" si="129"/>
        <v/>
      </c>
      <c r="AG222" s="42" t="str">
        <f>IF(AF222="","",RANK(AF222,AF$3:AF$1048576,1)+COUNTIF(AF$3:AF222,AF222)-1)</f>
        <v/>
      </c>
      <c r="AH222" s="1" t="str">
        <f t="shared" si="120"/>
        <v/>
      </c>
      <c r="AI222" s="35" t="str">
        <f t="shared" si="121"/>
        <v/>
      </c>
      <c r="AJ222" s="40" t="str">
        <f t="shared" si="122"/>
        <v/>
      </c>
      <c r="AK222" s="45" t="str">
        <f t="shared" si="129"/>
        <v/>
      </c>
      <c r="AL222" s="42" t="str">
        <f>IF(AK222="","",RANK(AK222,AK$3:AK$1048576,1)+COUNTIF(AK$3:AK222,AK222)-1)</f>
        <v/>
      </c>
      <c r="AM222" s="1" t="str">
        <f t="shared" si="123"/>
        <v/>
      </c>
      <c r="AN222" s="35" t="str">
        <f t="shared" si="124"/>
        <v/>
      </c>
      <c r="AO222" s="40" t="str">
        <f t="shared" si="125"/>
        <v/>
      </c>
      <c r="AQ222" s="3"/>
      <c r="AR222" s="98"/>
      <c r="AS222" s="98"/>
      <c r="AT222" s="98"/>
      <c r="AU222" s="98"/>
      <c r="AV222" s="3"/>
      <c r="AW222" s="98"/>
      <c r="AX222" s="98"/>
      <c r="AY222" s="98"/>
      <c r="AZ222" s="98"/>
      <c r="BA222" s="3"/>
      <c r="BB222" s="98"/>
      <c r="BC222" s="98"/>
      <c r="BD222" s="98"/>
      <c r="BE222" s="98"/>
      <c r="BF222" s="3"/>
      <c r="BG222" s="98"/>
      <c r="BH222" s="98"/>
      <c r="BI222" s="98"/>
      <c r="BJ222" s="98"/>
    </row>
    <row r="223" spans="2:62" ht="35.1" customHeight="1" x14ac:dyDescent="0.15">
      <c r="B223" s="65"/>
      <c r="C223" s="66"/>
      <c r="D223" s="84"/>
      <c r="E223" s="67"/>
      <c r="I223" s="91" t="str">
        <f>IF(J223="","",COUNT(J$3:J223))</f>
        <v/>
      </c>
      <c r="J223" s="92" t="str">
        <f t="shared" si="109"/>
        <v/>
      </c>
      <c r="K223" s="104" t="str">
        <f>IFERROR(IF(J223="",IF(COUNT(N$3:N$1048576)=COUNT(N$3:N223),IF(N223="","",INDEX(J$3:J223,MATCH(MAX(I$3:I223),I$3:I223,0),0)),INDEX(J$3:J223,MATCH(MAX(I$3:I223),I$3:I223,0),0)),J223),"")</f>
        <v/>
      </c>
      <c r="L223" s="102" t="str">
        <f>IF(M223="","",COUNT(M$3:M223))</f>
        <v/>
      </c>
      <c r="M223" s="91" t="str">
        <f t="shared" si="110"/>
        <v/>
      </c>
      <c r="N223" s="105" t="str">
        <f>IFERROR(IF(COUNTA($B223:$E223)=0,"",IF(M223="",INDEX(M$3:M223,MATCH(MAX(L$3:L223),L$3:L223,0),0),M223)),"")</f>
        <v/>
      </c>
      <c r="O223" s="91" t="str">
        <f>IF(P223="","",COUNT(P$3:P223))</f>
        <v/>
      </c>
      <c r="P223" s="109" t="str">
        <f t="shared" si="111"/>
        <v/>
      </c>
      <c r="Q223" s="105" t="str">
        <f>IFERROR(IF(N223="","",IF(P223="",IF(AND(C223="",D223="",E223&lt;&gt;""),INDEX(P$3:P223,MATCH(MAX(O$3:O223),O$3:O223,0),0),IF(AND(N223&lt;&gt;"",P223=""),0,"")),P223)),"")</f>
        <v/>
      </c>
      <c r="R223" s="111" t="str">
        <f t="shared" si="126"/>
        <v/>
      </c>
      <c r="S223" s="106" t="str">
        <f t="shared" si="112"/>
        <v/>
      </c>
      <c r="U223" s="36" t="str">
        <f t="shared" si="113"/>
        <v/>
      </c>
      <c r="V223" s="45" t="str">
        <f t="shared" si="127"/>
        <v/>
      </c>
      <c r="W223" s="42" t="str">
        <f>IF(V223="","",RANK(V223,V$3:V$1048576,1)+COUNTIF(V$3:V223,V223)-1)</f>
        <v/>
      </c>
      <c r="X223" s="1" t="str">
        <f t="shared" si="128"/>
        <v/>
      </c>
      <c r="Y223" s="35" t="str">
        <f t="shared" si="114"/>
        <v/>
      </c>
      <c r="Z223" s="40" t="str">
        <f t="shared" si="115"/>
        <v/>
      </c>
      <c r="AA223" s="45" t="str">
        <f t="shared" si="129"/>
        <v/>
      </c>
      <c r="AB223" s="42" t="str">
        <f>IF(AA223="","",RANK(AA223,AA$3:AA$1048576,1)+COUNTIF(AA$3:AA223,AA223)-1)</f>
        <v/>
      </c>
      <c r="AC223" s="1" t="str">
        <f t="shared" si="117"/>
        <v/>
      </c>
      <c r="AD223" s="35" t="str">
        <f t="shared" si="118"/>
        <v/>
      </c>
      <c r="AE223" s="40" t="str">
        <f t="shared" si="119"/>
        <v/>
      </c>
      <c r="AF223" s="45" t="str">
        <f t="shared" si="129"/>
        <v/>
      </c>
      <c r="AG223" s="42" t="str">
        <f>IF(AF223="","",RANK(AF223,AF$3:AF$1048576,1)+COUNTIF(AF$3:AF223,AF223)-1)</f>
        <v/>
      </c>
      <c r="AH223" s="1" t="str">
        <f t="shared" si="120"/>
        <v/>
      </c>
      <c r="AI223" s="35" t="str">
        <f t="shared" si="121"/>
        <v/>
      </c>
      <c r="AJ223" s="40" t="str">
        <f t="shared" si="122"/>
        <v/>
      </c>
      <c r="AK223" s="45" t="str">
        <f t="shared" si="129"/>
        <v/>
      </c>
      <c r="AL223" s="42" t="str">
        <f>IF(AK223="","",RANK(AK223,AK$3:AK$1048576,1)+COUNTIF(AK$3:AK223,AK223)-1)</f>
        <v/>
      </c>
      <c r="AM223" s="1" t="str">
        <f t="shared" si="123"/>
        <v/>
      </c>
      <c r="AN223" s="35" t="str">
        <f t="shared" si="124"/>
        <v/>
      </c>
      <c r="AO223" s="40" t="str">
        <f t="shared" si="125"/>
        <v/>
      </c>
      <c r="AQ223" s="3"/>
      <c r="AR223" s="98"/>
      <c r="AS223" s="98"/>
      <c r="AT223" s="98"/>
      <c r="AU223" s="98"/>
      <c r="AV223" s="3"/>
      <c r="AW223" s="98"/>
      <c r="AX223" s="98"/>
      <c r="AY223" s="98"/>
      <c r="AZ223" s="98"/>
      <c r="BA223" s="3"/>
      <c r="BB223" s="98"/>
      <c r="BC223" s="98"/>
      <c r="BD223" s="98"/>
      <c r="BE223" s="98"/>
      <c r="BF223" s="3"/>
      <c r="BG223" s="98"/>
      <c r="BH223" s="98"/>
      <c r="BI223" s="98"/>
      <c r="BJ223" s="98"/>
    </row>
    <row r="224" spans="2:62" ht="35.1" customHeight="1" x14ac:dyDescent="0.15">
      <c r="B224" s="65"/>
      <c r="C224" s="66"/>
      <c r="D224" s="84"/>
      <c r="E224" s="67"/>
      <c r="I224" s="91" t="str">
        <f>IF(J224="","",COUNT(J$3:J224))</f>
        <v/>
      </c>
      <c r="J224" s="92" t="str">
        <f t="shared" si="109"/>
        <v/>
      </c>
      <c r="K224" s="104" t="str">
        <f>IFERROR(IF(J224="",IF(COUNT(N$3:N$1048576)=COUNT(N$3:N224),IF(N224="","",INDEX(J$3:J224,MATCH(MAX(I$3:I224),I$3:I224,0),0)),INDEX(J$3:J224,MATCH(MAX(I$3:I224),I$3:I224,0),0)),J224),"")</f>
        <v/>
      </c>
      <c r="L224" s="102" t="str">
        <f>IF(M224="","",COUNT(M$3:M224))</f>
        <v/>
      </c>
      <c r="M224" s="91" t="str">
        <f t="shared" si="110"/>
        <v/>
      </c>
      <c r="N224" s="105" t="str">
        <f>IFERROR(IF(COUNTA($B224:$E224)=0,"",IF(M224="",INDEX(M$3:M224,MATCH(MAX(L$3:L224),L$3:L224,0),0),M224)),"")</f>
        <v/>
      </c>
      <c r="O224" s="91" t="str">
        <f>IF(P224="","",COUNT(P$3:P224))</f>
        <v/>
      </c>
      <c r="P224" s="109" t="str">
        <f t="shared" si="111"/>
        <v/>
      </c>
      <c r="Q224" s="105" t="str">
        <f>IFERROR(IF(N224="","",IF(P224="",IF(AND(C224="",D224="",E224&lt;&gt;""),INDEX(P$3:P224,MATCH(MAX(O$3:O224),O$3:O224,0),0),IF(AND(N224&lt;&gt;"",P224=""),0,"")),P224)),"")</f>
        <v/>
      </c>
      <c r="R224" s="111" t="str">
        <f t="shared" si="126"/>
        <v/>
      </c>
      <c r="S224" s="106" t="str">
        <f t="shared" si="112"/>
        <v/>
      </c>
      <c r="U224" s="36" t="str">
        <f t="shared" si="113"/>
        <v/>
      </c>
      <c r="V224" s="45" t="str">
        <f t="shared" si="127"/>
        <v/>
      </c>
      <c r="W224" s="42" t="str">
        <f>IF(V224="","",RANK(V224,V$3:V$1048576,1)+COUNTIF(V$3:V224,V224)-1)</f>
        <v/>
      </c>
      <c r="X224" s="1" t="str">
        <f t="shared" si="128"/>
        <v/>
      </c>
      <c r="Y224" s="35" t="str">
        <f t="shared" si="114"/>
        <v/>
      </c>
      <c r="Z224" s="40" t="str">
        <f t="shared" si="115"/>
        <v/>
      </c>
      <c r="AA224" s="45" t="str">
        <f t="shared" si="129"/>
        <v/>
      </c>
      <c r="AB224" s="42" t="str">
        <f>IF(AA224="","",RANK(AA224,AA$3:AA$1048576,1)+COUNTIF(AA$3:AA224,AA224)-1)</f>
        <v/>
      </c>
      <c r="AC224" s="1" t="str">
        <f t="shared" si="117"/>
        <v/>
      </c>
      <c r="AD224" s="35" t="str">
        <f t="shared" si="118"/>
        <v/>
      </c>
      <c r="AE224" s="40" t="str">
        <f t="shared" si="119"/>
        <v/>
      </c>
      <c r="AF224" s="45" t="str">
        <f t="shared" si="129"/>
        <v/>
      </c>
      <c r="AG224" s="42" t="str">
        <f>IF(AF224="","",RANK(AF224,AF$3:AF$1048576,1)+COUNTIF(AF$3:AF224,AF224)-1)</f>
        <v/>
      </c>
      <c r="AH224" s="1" t="str">
        <f t="shared" si="120"/>
        <v/>
      </c>
      <c r="AI224" s="35" t="str">
        <f t="shared" si="121"/>
        <v/>
      </c>
      <c r="AJ224" s="40" t="str">
        <f t="shared" si="122"/>
        <v/>
      </c>
      <c r="AK224" s="45" t="str">
        <f t="shared" si="129"/>
        <v/>
      </c>
      <c r="AL224" s="42" t="str">
        <f>IF(AK224="","",RANK(AK224,AK$3:AK$1048576,1)+COUNTIF(AK$3:AK224,AK224)-1)</f>
        <v/>
      </c>
      <c r="AM224" s="1" t="str">
        <f t="shared" si="123"/>
        <v/>
      </c>
      <c r="AN224" s="35" t="str">
        <f t="shared" si="124"/>
        <v/>
      </c>
      <c r="AO224" s="40" t="str">
        <f t="shared" si="125"/>
        <v/>
      </c>
      <c r="AQ224" s="3"/>
      <c r="AR224" s="98"/>
      <c r="AS224" s="98"/>
      <c r="AT224" s="98"/>
      <c r="AU224" s="98"/>
      <c r="AV224" s="3"/>
      <c r="AW224" s="98"/>
      <c r="AX224" s="98"/>
      <c r="AY224" s="98"/>
      <c r="AZ224" s="98"/>
      <c r="BA224" s="3"/>
      <c r="BB224" s="98"/>
      <c r="BC224" s="98"/>
      <c r="BD224" s="98"/>
      <c r="BE224" s="98"/>
      <c r="BF224" s="3"/>
      <c r="BG224" s="98"/>
      <c r="BH224" s="98"/>
      <c r="BI224" s="98"/>
      <c r="BJ224" s="98"/>
    </row>
    <row r="225" spans="2:62" ht="35.1" customHeight="1" x14ac:dyDescent="0.15">
      <c r="B225" s="65"/>
      <c r="C225" s="66"/>
      <c r="D225" s="84"/>
      <c r="E225" s="67"/>
      <c r="I225" s="91" t="str">
        <f>IF(J225="","",COUNT(J$3:J225))</f>
        <v/>
      </c>
      <c r="J225" s="92" t="str">
        <f t="shared" si="109"/>
        <v/>
      </c>
      <c r="K225" s="104" t="str">
        <f>IFERROR(IF(J225="",IF(COUNT(N$3:N$1048576)=COUNT(N$3:N225),IF(N225="","",INDEX(J$3:J225,MATCH(MAX(I$3:I225),I$3:I225,0),0)),INDEX(J$3:J225,MATCH(MAX(I$3:I225),I$3:I225,0),0)),J225),"")</f>
        <v/>
      </c>
      <c r="L225" s="102" t="str">
        <f>IF(M225="","",COUNT(M$3:M225))</f>
        <v/>
      </c>
      <c r="M225" s="91" t="str">
        <f t="shared" si="110"/>
        <v/>
      </c>
      <c r="N225" s="105" t="str">
        <f>IFERROR(IF(COUNTA($B225:$E225)=0,"",IF(M225="",INDEX(M$3:M225,MATCH(MAX(L$3:L225),L$3:L225,0),0),M225)),"")</f>
        <v/>
      </c>
      <c r="O225" s="91" t="str">
        <f>IF(P225="","",COUNT(P$3:P225))</f>
        <v/>
      </c>
      <c r="P225" s="109" t="str">
        <f t="shared" si="111"/>
        <v/>
      </c>
      <c r="Q225" s="105" t="str">
        <f>IFERROR(IF(N225="","",IF(P225="",IF(AND(C225="",D225="",E225&lt;&gt;""),INDEX(P$3:P225,MATCH(MAX(O$3:O225),O$3:O225,0),0),IF(AND(N225&lt;&gt;"",P225=""),0,"")),P225)),"")</f>
        <v/>
      </c>
      <c r="R225" s="111" t="str">
        <f t="shared" si="126"/>
        <v/>
      </c>
      <c r="S225" s="106" t="str">
        <f t="shared" si="112"/>
        <v/>
      </c>
      <c r="U225" s="36" t="str">
        <f t="shared" si="113"/>
        <v/>
      </c>
      <c r="V225" s="45" t="str">
        <f t="shared" si="127"/>
        <v/>
      </c>
      <c r="W225" s="42" t="str">
        <f>IF(V225="","",RANK(V225,V$3:V$1048576,1)+COUNTIF(V$3:V225,V225)-1)</f>
        <v/>
      </c>
      <c r="X225" s="1" t="str">
        <f t="shared" si="128"/>
        <v/>
      </c>
      <c r="Y225" s="35" t="str">
        <f t="shared" si="114"/>
        <v/>
      </c>
      <c r="Z225" s="40" t="str">
        <f t="shared" si="115"/>
        <v/>
      </c>
      <c r="AA225" s="45" t="str">
        <f t="shared" si="129"/>
        <v/>
      </c>
      <c r="AB225" s="42" t="str">
        <f>IF(AA225="","",RANK(AA225,AA$3:AA$1048576,1)+COUNTIF(AA$3:AA225,AA225)-1)</f>
        <v/>
      </c>
      <c r="AC225" s="1" t="str">
        <f t="shared" si="117"/>
        <v/>
      </c>
      <c r="AD225" s="35" t="str">
        <f t="shared" si="118"/>
        <v/>
      </c>
      <c r="AE225" s="40" t="str">
        <f t="shared" si="119"/>
        <v/>
      </c>
      <c r="AF225" s="45" t="str">
        <f t="shared" si="129"/>
        <v/>
      </c>
      <c r="AG225" s="42" t="str">
        <f>IF(AF225="","",RANK(AF225,AF$3:AF$1048576,1)+COUNTIF(AF$3:AF225,AF225)-1)</f>
        <v/>
      </c>
      <c r="AH225" s="1" t="str">
        <f t="shared" si="120"/>
        <v/>
      </c>
      <c r="AI225" s="35" t="str">
        <f t="shared" si="121"/>
        <v/>
      </c>
      <c r="AJ225" s="40" t="str">
        <f t="shared" si="122"/>
        <v/>
      </c>
      <c r="AK225" s="45" t="str">
        <f t="shared" si="129"/>
        <v/>
      </c>
      <c r="AL225" s="42" t="str">
        <f>IF(AK225="","",RANK(AK225,AK$3:AK$1048576,1)+COUNTIF(AK$3:AK225,AK225)-1)</f>
        <v/>
      </c>
      <c r="AM225" s="1" t="str">
        <f t="shared" si="123"/>
        <v/>
      </c>
      <c r="AN225" s="35" t="str">
        <f t="shared" si="124"/>
        <v/>
      </c>
      <c r="AO225" s="40" t="str">
        <f t="shared" si="125"/>
        <v/>
      </c>
      <c r="AQ225" s="3"/>
      <c r="AR225" s="98"/>
      <c r="AS225" s="98"/>
      <c r="AT225" s="98"/>
      <c r="AU225" s="98"/>
      <c r="AV225" s="3"/>
      <c r="AW225" s="98"/>
      <c r="AX225" s="98"/>
      <c r="AY225" s="98"/>
      <c r="AZ225" s="98"/>
      <c r="BA225" s="3"/>
      <c r="BB225" s="98"/>
      <c r="BC225" s="98"/>
      <c r="BD225" s="98"/>
      <c r="BE225" s="98"/>
      <c r="BF225" s="3"/>
      <c r="BG225" s="98"/>
      <c r="BH225" s="98"/>
      <c r="BI225" s="98"/>
      <c r="BJ225" s="98"/>
    </row>
    <row r="226" spans="2:62" ht="35.1" customHeight="1" x14ac:dyDescent="0.15">
      <c r="B226" s="65"/>
      <c r="C226" s="66"/>
      <c r="D226" s="84"/>
      <c r="E226" s="67"/>
      <c r="I226" s="91" t="str">
        <f>IF(J226="","",COUNT(J$3:J226))</f>
        <v/>
      </c>
      <c r="J226" s="92" t="str">
        <f t="shared" si="109"/>
        <v/>
      </c>
      <c r="K226" s="104" t="str">
        <f>IFERROR(IF(J226="",IF(COUNT(N$3:N$1048576)=COUNT(N$3:N226),IF(N226="","",INDEX(J$3:J226,MATCH(MAX(I$3:I226),I$3:I226,0),0)),INDEX(J$3:J226,MATCH(MAX(I$3:I226),I$3:I226,0),0)),J226),"")</f>
        <v/>
      </c>
      <c r="L226" s="102" t="str">
        <f>IF(M226="","",COUNT(M$3:M226))</f>
        <v/>
      </c>
      <c r="M226" s="91" t="str">
        <f t="shared" si="110"/>
        <v/>
      </c>
      <c r="N226" s="105" t="str">
        <f>IFERROR(IF(COUNTA($B226:$E226)=0,"",IF(M226="",INDEX(M$3:M226,MATCH(MAX(L$3:L226),L$3:L226,0),0),M226)),"")</f>
        <v/>
      </c>
      <c r="O226" s="91" t="str">
        <f>IF(P226="","",COUNT(P$3:P226))</f>
        <v/>
      </c>
      <c r="P226" s="109" t="str">
        <f t="shared" si="111"/>
        <v/>
      </c>
      <c r="Q226" s="105" t="str">
        <f>IFERROR(IF(N226="","",IF(P226="",IF(AND(C226="",D226="",E226&lt;&gt;""),INDEX(P$3:P226,MATCH(MAX(O$3:O226),O$3:O226,0),0),IF(AND(N226&lt;&gt;"",P226=""),0,"")),P226)),"")</f>
        <v/>
      </c>
      <c r="R226" s="111" t="str">
        <f t="shared" si="126"/>
        <v/>
      </c>
      <c r="S226" s="106" t="str">
        <f t="shared" si="112"/>
        <v/>
      </c>
      <c r="U226" s="36" t="str">
        <f t="shared" si="113"/>
        <v/>
      </c>
      <c r="V226" s="45" t="str">
        <f t="shared" si="127"/>
        <v/>
      </c>
      <c r="W226" s="42" t="str">
        <f>IF(V226="","",RANK(V226,V$3:V$1048576,1)+COUNTIF(V$3:V226,V226)-1)</f>
        <v/>
      </c>
      <c r="X226" s="1" t="str">
        <f t="shared" si="128"/>
        <v/>
      </c>
      <c r="Y226" s="35" t="str">
        <f t="shared" si="114"/>
        <v/>
      </c>
      <c r="Z226" s="40" t="str">
        <f t="shared" si="115"/>
        <v/>
      </c>
      <c r="AA226" s="45" t="str">
        <f t="shared" si="129"/>
        <v/>
      </c>
      <c r="AB226" s="42" t="str">
        <f>IF(AA226="","",RANK(AA226,AA$3:AA$1048576,1)+COUNTIF(AA$3:AA226,AA226)-1)</f>
        <v/>
      </c>
      <c r="AC226" s="1" t="str">
        <f t="shared" si="117"/>
        <v/>
      </c>
      <c r="AD226" s="35" t="str">
        <f t="shared" si="118"/>
        <v/>
      </c>
      <c r="AE226" s="40" t="str">
        <f t="shared" si="119"/>
        <v/>
      </c>
      <c r="AF226" s="45" t="str">
        <f t="shared" si="129"/>
        <v/>
      </c>
      <c r="AG226" s="42" t="str">
        <f>IF(AF226="","",RANK(AF226,AF$3:AF$1048576,1)+COUNTIF(AF$3:AF226,AF226)-1)</f>
        <v/>
      </c>
      <c r="AH226" s="1" t="str">
        <f t="shared" si="120"/>
        <v/>
      </c>
      <c r="AI226" s="35" t="str">
        <f t="shared" si="121"/>
        <v/>
      </c>
      <c r="AJ226" s="40" t="str">
        <f t="shared" si="122"/>
        <v/>
      </c>
      <c r="AK226" s="45" t="str">
        <f t="shared" si="129"/>
        <v/>
      </c>
      <c r="AL226" s="42" t="str">
        <f>IF(AK226="","",RANK(AK226,AK$3:AK$1048576,1)+COUNTIF(AK$3:AK226,AK226)-1)</f>
        <v/>
      </c>
      <c r="AM226" s="1" t="str">
        <f t="shared" si="123"/>
        <v/>
      </c>
      <c r="AN226" s="35" t="str">
        <f t="shared" si="124"/>
        <v/>
      </c>
      <c r="AO226" s="40" t="str">
        <f t="shared" si="125"/>
        <v/>
      </c>
      <c r="AQ226" s="3"/>
      <c r="AR226" s="98"/>
      <c r="AS226" s="98"/>
      <c r="AT226" s="98"/>
      <c r="AU226" s="98"/>
      <c r="AV226" s="3"/>
      <c r="AW226" s="98"/>
      <c r="AX226" s="98"/>
      <c r="AY226" s="98"/>
      <c r="AZ226" s="98"/>
      <c r="BA226" s="3"/>
      <c r="BB226" s="98"/>
      <c r="BC226" s="98"/>
      <c r="BD226" s="98"/>
      <c r="BE226" s="98"/>
      <c r="BF226" s="3"/>
      <c r="BG226" s="98"/>
      <c r="BH226" s="98"/>
      <c r="BI226" s="98"/>
      <c r="BJ226" s="98"/>
    </row>
    <row r="227" spans="2:62" ht="35.1" customHeight="1" x14ac:dyDescent="0.15">
      <c r="B227" s="65"/>
      <c r="C227" s="66"/>
      <c r="D227" s="84"/>
      <c r="E227" s="67"/>
      <c r="I227" s="91" t="str">
        <f>IF(J227="","",COUNT(J$3:J227))</f>
        <v/>
      </c>
      <c r="J227" s="92" t="str">
        <f t="shared" si="109"/>
        <v/>
      </c>
      <c r="K227" s="104" t="str">
        <f>IFERROR(IF(J227="",IF(COUNT(N$3:N$1048576)=COUNT(N$3:N227),IF(N227="","",INDEX(J$3:J227,MATCH(MAX(I$3:I227),I$3:I227,0),0)),INDEX(J$3:J227,MATCH(MAX(I$3:I227),I$3:I227,0),0)),J227),"")</f>
        <v/>
      </c>
      <c r="L227" s="102" t="str">
        <f>IF(M227="","",COUNT(M$3:M227))</f>
        <v/>
      </c>
      <c r="M227" s="91" t="str">
        <f t="shared" si="110"/>
        <v/>
      </c>
      <c r="N227" s="105" t="str">
        <f>IFERROR(IF(COUNTA($B227:$E227)=0,"",IF(M227="",INDEX(M$3:M227,MATCH(MAX(L$3:L227),L$3:L227,0),0),M227)),"")</f>
        <v/>
      </c>
      <c r="O227" s="91" t="str">
        <f>IF(P227="","",COUNT(P$3:P227))</f>
        <v/>
      </c>
      <c r="P227" s="109" t="str">
        <f t="shared" si="111"/>
        <v/>
      </c>
      <c r="Q227" s="105" t="str">
        <f>IFERROR(IF(N227="","",IF(P227="",IF(AND(C227="",D227="",E227&lt;&gt;""),INDEX(P$3:P227,MATCH(MAX(O$3:O227),O$3:O227,0),0),IF(AND(N227&lt;&gt;"",P227=""),0,"")),P227)),"")</f>
        <v/>
      </c>
      <c r="R227" s="111" t="str">
        <f t="shared" si="126"/>
        <v/>
      </c>
      <c r="S227" s="106" t="str">
        <f t="shared" si="112"/>
        <v/>
      </c>
      <c r="U227" s="36" t="str">
        <f t="shared" si="113"/>
        <v/>
      </c>
      <c r="V227" s="45" t="str">
        <f t="shared" si="127"/>
        <v/>
      </c>
      <c r="W227" s="42" t="str">
        <f>IF(V227="","",RANK(V227,V$3:V$1048576,1)+COUNTIF(V$3:V227,V227)-1)</f>
        <v/>
      </c>
      <c r="X227" s="1" t="str">
        <f t="shared" si="128"/>
        <v/>
      </c>
      <c r="Y227" s="35" t="str">
        <f t="shared" si="114"/>
        <v/>
      </c>
      <c r="Z227" s="40" t="str">
        <f t="shared" si="115"/>
        <v/>
      </c>
      <c r="AA227" s="45" t="str">
        <f t="shared" ref="AA227:AK242" si="130">IF(OR($U227="",$U227&lt;&gt;AA$2),"",$R227)</f>
        <v/>
      </c>
      <c r="AB227" s="42" t="str">
        <f>IF(AA227="","",RANK(AA227,AA$3:AA$1048576,1)+COUNTIF(AA$3:AA227,AA227)-1)</f>
        <v/>
      </c>
      <c r="AC227" s="1" t="str">
        <f t="shared" si="117"/>
        <v/>
      </c>
      <c r="AD227" s="35" t="str">
        <f t="shared" si="118"/>
        <v/>
      </c>
      <c r="AE227" s="40" t="str">
        <f t="shared" si="119"/>
        <v/>
      </c>
      <c r="AF227" s="45" t="str">
        <f t="shared" si="130"/>
        <v/>
      </c>
      <c r="AG227" s="42" t="str">
        <f>IF(AF227="","",RANK(AF227,AF$3:AF$1048576,1)+COUNTIF(AF$3:AF227,AF227)-1)</f>
        <v/>
      </c>
      <c r="AH227" s="1" t="str">
        <f t="shared" si="120"/>
        <v/>
      </c>
      <c r="AI227" s="35" t="str">
        <f t="shared" si="121"/>
        <v/>
      </c>
      <c r="AJ227" s="40" t="str">
        <f t="shared" si="122"/>
        <v/>
      </c>
      <c r="AK227" s="45" t="str">
        <f t="shared" si="130"/>
        <v/>
      </c>
      <c r="AL227" s="42" t="str">
        <f>IF(AK227="","",RANK(AK227,AK$3:AK$1048576,1)+COUNTIF(AK$3:AK227,AK227)-1)</f>
        <v/>
      </c>
      <c r="AM227" s="1" t="str">
        <f t="shared" si="123"/>
        <v/>
      </c>
      <c r="AN227" s="35" t="str">
        <f t="shared" si="124"/>
        <v/>
      </c>
      <c r="AO227" s="40" t="str">
        <f t="shared" si="125"/>
        <v/>
      </c>
      <c r="AQ227" s="3"/>
      <c r="AR227" s="98"/>
      <c r="AS227" s="98"/>
      <c r="AT227" s="98"/>
      <c r="AU227" s="98"/>
      <c r="AV227" s="3"/>
      <c r="AW227" s="98"/>
      <c r="AX227" s="98"/>
      <c r="AY227" s="98"/>
      <c r="AZ227" s="98"/>
      <c r="BA227" s="3"/>
      <c r="BB227" s="98"/>
      <c r="BC227" s="98"/>
      <c r="BD227" s="98"/>
      <c r="BE227" s="98"/>
      <c r="BF227" s="3"/>
      <c r="BG227" s="98"/>
      <c r="BH227" s="98"/>
      <c r="BI227" s="98"/>
      <c r="BJ227" s="98"/>
    </row>
    <row r="228" spans="2:62" ht="35.1" customHeight="1" x14ac:dyDescent="0.15">
      <c r="B228" s="65"/>
      <c r="C228" s="66"/>
      <c r="D228" s="84"/>
      <c r="E228" s="67"/>
      <c r="I228" s="91" t="str">
        <f>IF(J228="","",COUNT(J$3:J228))</f>
        <v/>
      </c>
      <c r="J228" s="92" t="str">
        <f t="shared" si="109"/>
        <v/>
      </c>
      <c r="K228" s="104" t="str">
        <f>IFERROR(IF(J228="",IF(COUNT(N$3:N$1048576)=COUNT(N$3:N228),IF(N228="","",INDEX(J$3:J228,MATCH(MAX(I$3:I228),I$3:I228,0),0)),INDEX(J$3:J228,MATCH(MAX(I$3:I228),I$3:I228,0),0)),J228),"")</f>
        <v/>
      </c>
      <c r="L228" s="102" t="str">
        <f>IF(M228="","",COUNT(M$3:M228))</f>
        <v/>
      </c>
      <c r="M228" s="91" t="str">
        <f t="shared" si="110"/>
        <v/>
      </c>
      <c r="N228" s="105" t="str">
        <f>IFERROR(IF(COUNTA($B228:$E228)=0,"",IF(M228="",INDEX(M$3:M228,MATCH(MAX(L$3:L228),L$3:L228,0),0),M228)),"")</f>
        <v/>
      </c>
      <c r="O228" s="91" t="str">
        <f>IF(P228="","",COUNT(P$3:P228))</f>
        <v/>
      </c>
      <c r="P228" s="109" t="str">
        <f t="shared" si="111"/>
        <v/>
      </c>
      <c r="Q228" s="105" t="str">
        <f>IFERROR(IF(N228="","",IF(P228="",IF(AND(C228="",D228="",E228&lt;&gt;""),INDEX(P$3:P228,MATCH(MAX(O$3:O228),O$3:O228,0),0),IF(AND(N228&lt;&gt;"",P228=""),0,"")),P228)),"")</f>
        <v/>
      </c>
      <c r="R228" s="111" t="str">
        <f t="shared" si="126"/>
        <v/>
      </c>
      <c r="S228" s="106" t="str">
        <f t="shared" si="112"/>
        <v/>
      </c>
      <c r="U228" s="36" t="str">
        <f t="shared" si="113"/>
        <v/>
      </c>
      <c r="V228" s="45" t="str">
        <f t="shared" si="127"/>
        <v/>
      </c>
      <c r="W228" s="42" t="str">
        <f>IF(V228="","",RANK(V228,V$3:V$1048576,1)+COUNTIF(V$3:V228,V228)-1)</f>
        <v/>
      </c>
      <c r="X228" s="1" t="str">
        <f t="shared" si="128"/>
        <v/>
      </c>
      <c r="Y228" s="35" t="str">
        <f t="shared" si="114"/>
        <v/>
      </c>
      <c r="Z228" s="40" t="str">
        <f t="shared" si="115"/>
        <v/>
      </c>
      <c r="AA228" s="45" t="str">
        <f t="shared" si="130"/>
        <v/>
      </c>
      <c r="AB228" s="42" t="str">
        <f>IF(AA228="","",RANK(AA228,AA$3:AA$1048576,1)+COUNTIF(AA$3:AA228,AA228)-1)</f>
        <v/>
      </c>
      <c r="AC228" s="1" t="str">
        <f t="shared" si="117"/>
        <v/>
      </c>
      <c r="AD228" s="35" t="str">
        <f t="shared" si="118"/>
        <v/>
      </c>
      <c r="AE228" s="40" t="str">
        <f t="shared" si="119"/>
        <v/>
      </c>
      <c r="AF228" s="45" t="str">
        <f t="shared" si="130"/>
        <v/>
      </c>
      <c r="AG228" s="42" t="str">
        <f>IF(AF228="","",RANK(AF228,AF$3:AF$1048576,1)+COUNTIF(AF$3:AF228,AF228)-1)</f>
        <v/>
      </c>
      <c r="AH228" s="1" t="str">
        <f t="shared" si="120"/>
        <v/>
      </c>
      <c r="AI228" s="35" t="str">
        <f t="shared" si="121"/>
        <v/>
      </c>
      <c r="AJ228" s="40" t="str">
        <f t="shared" si="122"/>
        <v/>
      </c>
      <c r="AK228" s="45" t="str">
        <f t="shared" si="130"/>
        <v/>
      </c>
      <c r="AL228" s="42" t="str">
        <f>IF(AK228="","",RANK(AK228,AK$3:AK$1048576,1)+COUNTIF(AK$3:AK228,AK228)-1)</f>
        <v/>
      </c>
      <c r="AM228" s="1" t="str">
        <f t="shared" si="123"/>
        <v/>
      </c>
      <c r="AN228" s="35" t="str">
        <f t="shared" si="124"/>
        <v/>
      </c>
      <c r="AO228" s="40" t="str">
        <f t="shared" si="125"/>
        <v/>
      </c>
      <c r="AQ228" s="3"/>
      <c r="AR228" s="98"/>
      <c r="AS228" s="98"/>
      <c r="AT228" s="98"/>
      <c r="AU228" s="98"/>
      <c r="AV228" s="3"/>
      <c r="AW228" s="98"/>
      <c r="AX228" s="98"/>
      <c r="AY228" s="98"/>
      <c r="AZ228" s="98"/>
      <c r="BA228" s="3"/>
      <c r="BB228" s="98"/>
      <c r="BC228" s="98"/>
      <c r="BD228" s="98"/>
      <c r="BE228" s="98"/>
      <c r="BF228" s="3"/>
      <c r="BG228" s="98"/>
      <c r="BH228" s="98"/>
      <c r="BI228" s="98"/>
      <c r="BJ228" s="98"/>
    </row>
    <row r="229" spans="2:62" ht="35.1" customHeight="1" x14ac:dyDescent="0.15">
      <c r="B229" s="65"/>
      <c r="C229" s="66"/>
      <c r="D229" s="84"/>
      <c r="E229" s="67"/>
      <c r="I229" s="91" t="str">
        <f>IF(J229="","",COUNT(J$3:J229))</f>
        <v/>
      </c>
      <c r="J229" s="92" t="str">
        <f t="shared" si="109"/>
        <v/>
      </c>
      <c r="K229" s="104" t="str">
        <f>IFERROR(IF(J229="",IF(COUNT(N$3:N$1048576)=COUNT(N$3:N229),IF(N229="","",INDEX(J$3:J229,MATCH(MAX(I$3:I229),I$3:I229,0),0)),INDEX(J$3:J229,MATCH(MAX(I$3:I229),I$3:I229,0),0)),J229),"")</f>
        <v/>
      </c>
      <c r="L229" s="102" t="str">
        <f>IF(M229="","",COUNT(M$3:M229))</f>
        <v/>
      </c>
      <c r="M229" s="91" t="str">
        <f t="shared" si="110"/>
        <v/>
      </c>
      <c r="N229" s="105" t="str">
        <f>IFERROR(IF(COUNTA($B229:$E229)=0,"",IF(M229="",INDEX(M$3:M229,MATCH(MAX(L$3:L229),L$3:L229,0),0),M229)),"")</f>
        <v/>
      </c>
      <c r="O229" s="91" t="str">
        <f>IF(P229="","",COUNT(P$3:P229))</f>
        <v/>
      </c>
      <c r="P229" s="109" t="str">
        <f t="shared" si="111"/>
        <v/>
      </c>
      <c r="Q229" s="105" t="str">
        <f>IFERROR(IF(N229="","",IF(P229="",IF(AND(C229="",D229="",E229&lt;&gt;""),INDEX(P$3:P229,MATCH(MAX(O$3:O229),O$3:O229,0),0),IF(AND(N229&lt;&gt;"",P229=""),0,"")),P229)),"")</f>
        <v/>
      </c>
      <c r="R229" s="111" t="str">
        <f t="shared" si="126"/>
        <v/>
      </c>
      <c r="S229" s="106" t="str">
        <f t="shared" si="112"/>
        <v/>
      </c>
      <c r="U229" s="36" t="str">
        <f t="shared" si="113"/>
        <v/>
      </c>
      <c r="V229" s="45" t="str">
        <f t="shared" si="127"/>
        <v/>
      </c>
      <c r="W229" s="42" t="str">
        <f>IF(V229="","",RANK(V229,V$3:V$1048576,1)+COUNTIF(V$3:V229,V229)-1)</f>
        <v/>
      </c>
      <c r="X229" s="1" t="str">
        <f t="shared" si="128"/>
        <v/>
      </c>
      <c r="Y229" s="35" t="str">
        <f t="shared" si="114"/>
        <v/>
      </c>
      <c r="Z229" s="40" t="str">
        <f t="shared" si="115"/>
        <v/>
      </c>
      <c r="AA229" s="45" t="str">
        <f t="shared" si="130"/>
        <v/>
      </c>
      <c r="AB229" s="42" t="str">
        <f>IF(AA229="","",RANK(AA229,AA$3:AA$1048576,1)+COUNTIF(AA$3:AA229,AA229)-1)</f>
        <v/>
      </c>
      <c r="AC229" s="1" t="str">
        <f t="shared" si="117"/>
        <v/>
      </c>
      <c r="AD229" s="35" t="str">
        <f t="shared" si="118"/>
        <v/>
      </c>
      <c r="AE229" s="40" t="str">
        <f t="shared" si="119"/>
        <v/>
      </c>
      <c r="AF229" s="45" t="str">
        <f t="shared" si="130"/>
        <v/>
      </c>
      <c r="AG229" s="42" t="str">
        <f>IF(AF229="","",RANK(AF229,AF$3:AF$1048576,1)+COUNTIF(AF$3:AF229,AF229)-1)</f>
        <v/>
      </c>
      <c r="AH229" s="1" t="str">
        <f t="shared" si="120"/>
        <v/>
      </c>
      <c r="AI229" s="35" t="str">
        <f t="shared" si="121"/>
        <v/>
      </c>
      <c r="AJ229" s="40" t="str">
        <f t="shared" si="122"/>
        <v/>
      </c>
      <c r="AK229" s="45" t="str">
        <f t="shared" si="130"/>
        <v/>
      </c>
      <c r="AL229" s="42" t="str">
        <f>IF(AK229="","",RANK(AK229,AK$3:AK$1048576,1)+COUNTIF(AK$3:AK229,AK229)-1)</f>
        <v/>
      </c>
      <c r="AM229" s="1" t="str">
        <f t="shared" si="123"/>
        <v/>
      </c>
      <c r="AN229" s="35" t="str">
        <f t="shared" si="124"/>
        <v/>
      </c>
      <c r="AO229" s="40" t="str">
        <f t="shared" si="125"/>
        <v/>
      </c>
      <c r="AQ229" s="3"/>
      <c r="AR229" s="98"/>
      <c r="AS229" s="98"/>
      <c r="AT229" s="98"/>
      <c r="AU229" s="98"/>
      <c r="AV229" s="3"/>
      <c r="AW229" s="98"/>
      <c r="AX229" s="98"/>
      <c r="AY229" s="98"/>
      <c r="AZ229" s="98"/>
      <c r="BA229" s="3"/>
      <c r="BB229" s="98"/>
      <c r="BC229" s="98"/>
      <c r="BD229" s="98"/>
      <c r="BE229" s="98"/>
      <c r="BF229" s="3"/>
      <c r="BG229" s="98"/>
      <c r="BH229" s="98"/>
      <c r="BI229" s="98"/>
      <c r="BJ229" s="98"/>
    </row>
    <row r="230" spans="2:62" ht="35.1" customHeight="1" x14ac:dyDescent="0.15">
      <c r="B230" s="65"/>
      <c r="C230" s="66"/>
      <c r="D230" s="84"/>
      <c r="E230" s="67"/>
      <c r="I230" s="91" t="str">
        <f>IF(J230="","",COUNT(J$3:J230))</f>
        <v/>
      </c>
      <c r="J230" s="92" t="str">
        <f t="shared" si="109"/>
        <v/>
      </c>
      <c r="K230" s="104" t="str">
        <f>IFERROR(IF(J230="",IF(COUNT(N$3:N$1048576)=COUNT(N$3:N230),IF(N230="","",INDEX(J$3:J230,MATCH(MAX(I$3:I230),I$3:I230,0),0)),INDEX(J$3:J230,MATCH(MAX(I$3:I230),I$3:I230,0),0)),J230),"")</f>
        <v/>
      </c>
      <c r="L230" s="102" t="str">
        <f>IF(M230="","",COUNT(M$3:M230))</f>
        <v/>
      </c>
      <c r="M230" s="91" t="str">
        <f t="shared" si="110"/>
        <v/>
      </c>
      <c r="N230" s="105" t="str">
        <f>IFERROR(IF(COUNTA($B230:$E230)=0,"",IF(M230="",INDEX(M$3:M230,MATCH(MAX(L$3:L230),L$3:L230,0),0),M230)),"")</f>
        <v/>
      </c>
      <c r="O230" s="91" t="str">
        <f>IF(P230="","",COUNT(P$3:P230))</f>
        <v/>
      </c>
      <c r="P230" s="109" t="str">
        <f t="shared" si="111"/>
        <v/>
      </c>
      <c r="Q230" s="105" t="str">
        <f>IFERROR(IF(N230="","",IF(P230="",IF(AND(C230="",D230="",E230&lt;&gt;""),INDEX(P$3:P230,MATCH(MAX(O$3:O230),O$3:O230,0),0),IF(AND(N230&lt;&gt;"",P230=""),0,"")),P230)),"")</f>
        <v/>
      </c>
      <c r="R230" s="111" t="str">
        <f t="shared" si="126"/>
        <v/>
      </c>
      <c r="S230" s="106" t="str">
        <f t="shared" si="112"/>
        <v/>
      </c>
      <c r="U230" s="36" t="str">
        <f t="shared" si="113"/>
        <v/>
      </c>
      <c r="V230" s="45" t="str">
        <f t="shared" si="127"/>
        <v/>
      </c>
      <c r="W230" s="42" t="str">
        <f>IF(V230="","",RANK(V230,V$3:V$1048576,1)+COUNTIF(V$3:V230,V230)-1)</f>
        <v/>
      </c>
      <c r="X230" s="1" t="str">
        <f t="shared" si="128"/>
        <v/>
      </c>
      <c r="Y230" s="35" t="str">
        <f t="shared" si="114"/>
        <v/>
      </c>
      <c r="Z230" s="40" t="str">
        <f t="shared" si="115"/>
        <v/>
      </c>
      <c r="AA230" s="45" t="str">
        <f t="shared" si="130"/>
        <v/>
      </c>
      <c r="AB230" s="42" t="str">
        <f>IF(AA230="","",RANK(AA230,AA$3:AA$1048576,1)+COUNTIF(AA$3:AA230,AA230)-1)</f>
        <v/>
      </c>
      <c r="AC230" s="1" t="str">
        <f t="shared" si="117"/>
        <v/>
      </c>
      <c r="AD230" s="35" t="str">
        <f t="shared" si="118"/>
        <v/>
      </c>
      <c r="AE230" s="40" t="str">
        <f t="shared" si="119"/>
        <v/>
      </c>
      <c r="AF230" s="45" t="str">
        <f t="shared" si="130"/>
        <v/>
      </c>
      <c r="AG230" s="42" t="str">
        <f>IF(AF230="","",RANK(AF230,AF$3:AF$1048576,1)+COUNTIF(AF$3:AF230,AF230)-1)</f>
        <v/>
      </c>
      <c r="AH230" s="1" t="str">
        <f t="shared" si="120"/>
        <v/>
      </c>
      <c r="AI230" s="35" t="str">
        <f t="shared" si="121"/>
        <v/>
      </c>
      <c r="AJ230" s="40" t="str">
        <f t="shared" si="122"/>
        <v/>
      </c>
      <c r="AK230" s="45" t="str">
        <f t="shared" si="130"/>
        <v/>
      </c>
      <c r="AL230" s="42" t="str">
        <f>IF(AK230="","",RANK(AK230,AK$3:AK$1048576,1)+COUNTIF(AK$3:AK230,AK230)-1)</f>
        <v/>
      </c>
      <c r="AM230" s="1" t="str">
        <f t="shared" si="123"/>
        <v/>
      </c>
      <c r="AN230" s="35" t="str">
        <f t="shared" si="124"/>
        <v/>
      </c>
      <c r="AO230" s="40" t="str">
        <f t="shared" si="125"/>
        <v/>
      </c>
      <c r="AQ230" s="3"/>
      <c r="AR230" s="98"/>
      <c r="AS230" s="98"/>
      <c r="AT230" s="98"/>
      <c r="AU230" s="98"/>
      <c r="AV230" s="3"/>
      <c r="AW230" s="98"/>
      <c r="AX230" s="98"/>
      <c r="AY230" s="98"/>
      <c r="AZ230" s="98"/>
      <c r="BA230" s="3"/>
      <c r="BB230" s="98"/>
      <c r="BC230" s="98"/>
      <c r="BD230" s="98"/>
      <c r="BE230" s="98"/>
      <c r="BF230" s="3"/>
      <c r="BG230" s="98"/>
      <c r="BH230" s="98"/>
      <c r="BI230" s="98"/>
      <c r="BJ230" s="98"/>
    </row>
    <row r="231" spans="2:62" ht="35.1" customHeight="1" x14ac:dyDescent="0.15">
      <c r="B231" s="65"/>
      <c r="C231" s="66"/>
      <c r="D231" s="84"/>
      <c r="E231" s="67"/>
      <c r="I231" s="91" t="str">
        <f>IF(J231="","",COUNT(J$3:J231))</f>
        <v/>
      </c>
      <c r="J231" s="92" t="str">
        <f t="shared" si="109"/>
        <v/>
      </c>
      <c r="K231" s="104" t="str">
        <f>IFERROR(IF(J231="",IF(COUNT(N$3:N$1048576)=COUNT(N$3:N231),IF(N231="","",INDEX(J$3:J231,MATCH(MAX(I$3:I231),I$3:I231,0),0)),INDEX(J$3:J231,MATCH(MAX(I$3:I231),I$3:I231,0),0)),J231),"")</f>
        <v/>
      </c>
      <c r="L231" s="102" t="str">
        <f>IF(M231="","",COUNT(M$3:M231))</f>
        <v/>
      </c>
      <c r="M231" s="91" t="str">
        <f t="shared" si="110"/>
        <v/>
      </c>
      <c r="N231" s="105" t="str">
        <f>IFERROR(IF(COUNTA($B231:$E231)=0,"",IF(M231="",INDEX(M$3:M231,MATCH(MAX(L$3:L231),L$3:L231,0),0),M231)),"")</f>
        <v/>
      </c>
      <c r="O231" s="91" t="str">
        <f>IF(P231="","",COUNT(P$3:P231))</f>
        <v/>
      </c>
      <c r="P231" s="109" t="str">
        <f t="shared" si="111"/>
        <v/>
      </c>
      <c r="Q231" s="105" t="str">
        <f>IFERROR(IF(N231="","",IF(P231="",IF(AND(C231="",D231="",E231&lt;&gt;""),INDEX(P$3:P231,MATCH(MAX(O$3:O231),O$3:O231,0),0),IF(AND(N231&lt;&gt;"",P231=""),0,"")),P231)),"")</f>
        <v/>
      </c>
      <c r="R231" s="111" t="str">
        <f t="shared" si="126"/>
        <v/>
      </c>
      <c r="S231" s="106" t="str">
        <f t="shared" si="112"/>
        <v/>
      </c>
      <c r="U231" s="36" t="str">
        <f t="shared" si="113"/>
        <v/>
      </c>
      <c r="V231" s="45" t="str">
        <f t="shared" si="127"/>
        <v/>
      </c>
      <c r="W231" s="42" t="str">
        <f>IF(V231="","",RANK(V231,V$3:V$1048576,1)+COUNTIF(V$3:V231,V231)-1)</f>
        <v/>
      </c>
      <c r="X231" s="1" t="str">
        <f t="shared" si="128"/>
        <v/>
      </c>
      <c r="Y231" s="35" t="str">
        <f t="shared" si="114"/>
        <v/>
      </c>
      <c r="Z231" s="40" t="str">
        <f t="shared" si="115"/>
        <v/>
      </c>
      <c r="AA231" s="45" t="str">
        <f t="shared" si="130"/>
        <v/>
      </c>
      <c r="AB231" s="42" t="str">
        <f>IF(AA231="","",RANK(AA231,AA$3:AA$1048576,1)+COUNTIF(AA$3:AA231,AA231)-1)</f>
        <v/>
      </c>
      <c r="AC231" s="1" t="str">
        <f t="shared" si="117"/>
        <v/>
      </c>
      <c r="AD231" s="35" t="str">
        <f t="shared" si="118"/>
        <v/>
      </c>
      <c r="AE231" s="40" t="str">
        <f t="shared" si="119"/>
        <v/>
      </c>
      <c r="AF231" s="45" t="str">
        <f t="shared" si="130"/>
        <v/>
      </c>
      <c r="AG231" s="42" t="str">
        <f>IF(AF231="","",RANK(AF231,AF$3:AF$1048576,1)+COUNTIF(AF$3:AF231,AF231)-1)</f>
        <v/>
      </c>
      <c r="AH231" s="1" t="str">
        <f t="shared" si="120"/>
        <v/>
      </c>
      <c r="AI231" s="35" t="str">
        <f t="shared" si="121"/>
        <v/>
      </c>
      <c r="AJ231" s="40" t="str">
        <f t="shared" si="122"/>
        <v/>
      </c>
      <c r="AK231" s="45" t="str">
        <f t="shared" si="130"/>
        <v/>
      </c>
      <c r="AL231" s="42" t="str">
        <f>IF(AK231="","",RANK(AK231,AK$3:AK$1048576,1)+COUNTIF(AK$3:AK231,AK231)-1)</f>
        <v/>
      </c>
      <c r="AM231" s="1" t="str">
        <f t="shared" si="123"/>
        <v/>
      </c>
      <c r="AN231" s="35" t="str">
        <f t="shared" si="124"/>
        <v/>
      </c>
      <c r="AO231" s="40" t="str">
        <f t="shared" si="125"/>
        <v/>
      </c>
      <c r="AQ231" s="3"/>
      <c r="AR231" s="98"/>
      <c r="AS231" s="98"/>
      <c r="AT231" s="98"/>
      <c r="AU231" s="98"/>
      <c r="AV231" s="3"/>
      <c r="AW231" s="98"/>
      <c r="AX231" s="98"/>
      <c r="AY231" s="98"/>
      <c r="AZ231" s="98"/>
      <c r="BA231" s="3"/>
      <c r="BB231" s="98"/>
      <c r="BC231" s="98"/>
      <c r="BD231" s="98"/>
      <c r="BE231" s="98"/>
      <c r="BF231" s="3"/>
      <c r="BG231" s="98"/>
      <c r="BH231" s="98"/>
      <c r="BI231" s="98"/>
      <c r="BJ231" s="98"/>
    </row>
    <row r="232" spans="2:62" ht="35.1" customHeight="1" x14ac:dyDescent="0.15">
      <c r="B232" s="65"/>
      <c r="C232" s="66"/>
      <c r="D232" s="84"/>
      <c r="E232" s="67"/>
      <c r="I232" s="91" t="str">
        <f>IF(J232="","",COUNT(J$3:J232))</f>
        <v/>
      </c>
      <c r="J232" s="92" t="str">
        <f t="shared" si="109"/>
        <v/>
      </c>
      <c r="K232" s="104" t="str">
        <f>IFERROR(IF(J232="",IF(COUNT(N$3:N$1048576)=COUNT(N$3:N232),IF(N232="","",INDEX(J$3:J232,MATCH(MAX(I$3:I232),I$3:I232,0),0)),INDEX(J$3:J232,MATCH(MAX(I$3:I232),I$3:I232,0),0)),J232),"")</f>
        <v/>
      </c>
      <c r="L232" s="102" t="str">
        <f>IF(M232="","",COUNT(M$3:M232))</f>
        <v/>
      </c>
      <c r="M232" s="91" t="str">
        <f t="shared" si="110"/>
        <v/>
      </c>
      <c r="N232" s="105" t="str">
        <f>IFERROR(IF(COUNTA($B232:$E232)=0,"",IF(M232="",INDEX(M$3:M232,MATCH(MAX(L$3:L232),L$3:L232,0),0),M232)),"")</f>
        <v/>
      </c>
      <c r="O232" s="91" t="str">
        <f>IF(P232="","",COUNT(P$3:P232))</f>
        <v/>
      </c>
      <c r="P232" s="109" t="str">
        <f t="shared" si="111"/>
        <v/>
      </c>
      <c r="Q232" s="105" t="str">
        <f>IFERROR(IF(N232="","",IF(P232="",IF(AND(C232="",D232="",E232&lt;&gt;""),INDEX(P$3:P232,MATCH(MAX(O$3:O232),O$3:O232,0),0),IF(AND(N232&lt;&gt;"",P232=""),0,"")),P232)),"")</f>
        <v/>
      </c>
      <c r="R232" s="111" t="str">
        <f t="shared" si="126"/>
        <v/>
      </c>
      <c r="S232" s="106" t="str">
        <f t="shared" si="112"/>
        <v/>
      </c>
      <c r="U232" s="36" t="str">
        <f t="shared" si="113"/>
        <v/>
      </c>
      <c r="V232" s="45" t="str">
        <f t="shared" si="127"/>
        <v/>
      </c>
      <c r="W232" s="42" t="str">
        <f>IF(V232="","",RANK(V232,V$3:V$1048576,1)+COUNTIF(V$3:V232,V232)-1)</f>
        <v/>
      </c>
      <c r="X232" s="1" t="str">
        <f t="shared" si="128"/>
        <v/>
      </c>
      <c r="Y232" s="35" t="str">
        <f t="shared" si="114"/>
        <v/>
      </c>
      <c r="Z232" s="40" t="str">
        <f t="shared" si="115"/>
        <v/>
      </c>
      <c r="AA232" s="45" t="str">
        <f t="shared" si="130"/>
        <v/>
      </c>
      <c r="AB232" s="42" t="str">
        <f>IF(AA232="","",RANK(AA232,AA$3:AA$1048576,1)+COUNTIF(AA$3:AA232,AA232)-1)</f>
        <v/>
      </c>
      <c r="AC232" s="1" t="str">
        <f t="shared" si="117"/>
        <v/>
      </c>
      <c r="AD232" s="35" t="str">
        <f t="shared" si="118"/>
        <v/>
      </c>
      <c r="AE232" s="40" t="str">
        <f t="shared" si="119"/>
        <v/>
      </c>
      <c r="AF232" s="45" t="str">
        <f t="shared" si="130"/>
        <v/>
      </c>
      <c r="AG232" s="42" t="str">
        <f>IF(AF232="","",RANK(AF232,AF$3:AF$1048576,1)+COUNTIF(AF$3:AF232,AF232)-1)</f>
        <v/>
      </c>
      <c r="AH232" s="1" t="str">
        <f t="shared" si="120"/>
        <v/>
      </c>
      <c r="AI232" s="35" t="str">
        <f t="shared" si="121"/>
        <v/>
      </c>
      <c r="AJ232" s="40" t="str">
        <f t="shared" si="122"/>
        <v/>
      </c>
      <c r="AK232" s="45" t="str">
        <f t="shared" si="130"/>
        <v/>
      </c>
      <c r="AL232" s="42" t="str">
        <f>IF(AK232="","",RANK(AK232,AK$3:AK$1048576,1)+COUNTIF(AK$3:AK232,AK232)-1)</f>
        <v/>
      </c>
      <c r="AM232" s="1" t="str">
        <f t="shared" si="123"/>
        <v/>
      </c>
      <c r="AN232" s="35" t="str">
        <f t="shared" si="124"/>
        <v/>
      </c>
      <c r="AO232" s="40" t="str">
        <f t="shared" si="125"/>
        <v/>
      </c>
      <c r="AQ232" s="3"/>
      <c r="AR232" s="98"/>
      <c r="AS232" s="98"/>
      <c r="AT232" s="98"/>
      <c r="AU232" s="98"/>
      <c r="AV232" s="3"/>
      <c r="AW232" s="98"/>
      <c r="AX232" s="98"/>
      <c r="AY232" s="98"/>
      <c r="AZ232" s="98"/>
      <c r="BA232" s="3"/>
      <c r="BB232" s="98"/>
      <c r="BC232" s="98"/>
      <c r="BD232" s="98"/>
      <c r="BE232" s="98"/>
      <c r="BF232" s="3"/>
      <c r="BG232" s="98"/>
      <c r="BH232" s="98"/>
      <c r="BI232" s="98"/>
      <c r="BJ232" s="98"/>
    </row>
    <row r="233" spans="2:62" ht="35.1" customHeight="1" x14ac:dyDescent="0.15">
      <c r="B233" s="65"/>
      <c r="C233" s="66"/>
      <c r="D233" s="84"/>
      <c r="E233" s="67"/>
      <c r="I233" s="91" t="str">
        <f>IF(J233="","",COUNT(J$3:J233))</f>
        <v/>
      </c>
      <c r="J233" s="92" t="str">
        <f t="shared" si="109"/>
        <v/>
      </c>
      <c r="K233" s="104" t="str">
        <f>IFERROR(IF(J233="",IF(COUNT(N$3:N$1048576)=COUNT(N$3:N233),IF(N233="","",INDEX(J$3:J233,MATCH(MAX(I$3:I233),I$3:I233,0),0)),INDEX(J$3:J233,MATCH(MAX(I$3:I233),I$3:I233,0),0)),J233),"")</f>
        <v/>
      </c>
      <c r="L233" s="102" t="str">
        <f>IF(M233="","",COUNT(M$3:M233))</f>
        <v/>
      </c>
      <c r="M233" s="91" t="str">
        <f t="shared" si="110"/>
        <v/>
      </c>
      <c r="N233" s="105" t="str">
        <f>IFERROR(IF(COUNTA($B233:$E233)=0,"",IF(M233="",INDEX(M$3:M233,MATCH(MAX(L$3:L233),L$3:L233,0),0),M233)),"")</f>
        <v/>
      </c>
      <c r="O233" s="91" t="str">
        <f>IF(P233="","",COUNT(P$3:P233))</f>
        <v/>
      </c>
      <c r="P233" s="109" t="str">
        <f t="shared" si="111"/>
        <v/>
      </c>
      <c r="Q233" s="105" t="str">
        <f>IFERROR(IF(N233="","",IF(P233="",IF(AND(C233="",D233="",E233&lt;&gt;""),INDEX(P$3:P233,MATCH(MAX(O$3:O233),O$3:O233,0),0),IF(AND(N233&lt;&gt;"",P233=""),0,"")),P233)),"")</f>
        <v/>
      </c>
      <c r="R233" s="111" t="str">
        <f t="shared" si="126"/>
        <v/>
      </c>
      <c r="S233" s="106" t="str">
        <f t="shared" si="112"/>
        <v/>
      </c>
      <c r="U233" s="36" t="str">
        <f t="shared" si="113"/>
        <v/>
      </c>
      <c r="V233" s="45" t="str">
        <f t="shared" si="127"/>
        <v/>
      </c>
      <c r="W233" s="42" t="str">
        <f>IF(V233="","",RANK(V233,V$3:V$1048576,1)+COUNTIF(V$3:V233,V233)-1)</f>
        <v/>
      </c>
      <c r="X233" s="1" t="str">
        <f t="shared" si="128"/>
        <v/>
      </c>
      <c r="Y233" s="35" t="str">
        <f t="shared" si="114"/>
        <v/>
      </c>
      <c r="Z233" s="40" t="str">
        <f t="shared" si="115"/>
        <v/>
      </c>
      <c r="AA233" s="45" t="str">
        <f t="shared" si="130"/>
        <v/>
      </c>
      <c r="AB233" s="42" t="str">
        <f>IF(AA233="","",RANK(AA233,AA$3:AA$1048576,1)+COUNTIF(AA$3:AA233,AA233)-1)</f>
        <v/>
      </c>
      <c r="AC233" s="1" t="str">
        <f t="shared" si="117"/>
        <v/>
      </c>
      <c r="AD233" s="35" t="str">
        <f t="shared" si="118"/>
        <v/>
      </c>
      <c r="AE233" s="40" t="str">
        <f t="shared" si="119"/>
        <v/>
      </c>
      <c r="AF233" s="45" t="str">
        <f t="shared" si="130"/>
        <v/>
      </c>
      <c r="AG233" s="42" t="str">
        <f>IF(AF233="","",RANK(AF233,AF$3:AF$1048576,1)+COUNTIF(AF$3:AF233,AF233)-1)</f>
        <v/>
      </c>
      <c r="AH233" s="1" t="str">
        <f t="shared" si="120"/>
        <v/>
      </c>
      <c r="AI233" s="35" t="str">
        <f t="shared" si="121"/>
        <v/>
      </c>
      <c r="AJ233" s="40" t="str">
        <f t="shared" si="122"/>
        <v/>
      </c>
      <c r="AK233" s="45" t="str">
        <f t="shared" si="130"/>
        <v/>
      </c>
      <c r="AL233" s="42" t="str">
        <f>IF(AK233="","",RANK(AK233,AK$3:AK$1048576,1)+COUNTIF(AK$3:AK233,AK233)-1)</f>
        <v/>
      </c>
      <c r="AM233" s="1" t="str">
        <f t="shared" si="123"/>
        <v/>
      </c>
      <c r="AN233" s="35" t="str">
        <f t="shared" si="124"/>
        <v/>
      </c>
      <c r="AO233" s="40" t="str">
        <f t="shared" si="125"/>
        <v/>
      </c>
      <c r="AQ233" s="3"/>
      <c r="AR233" s="98"/>
      <c r="AS233" s="98"/>
      <c r="AT233" s="98"/>
      <c r="AU233" s="98"/>
      <c r="AV233" s="3"/>
      <c r="AW233" s="98"/>
      <c r="AX233" s="98"/>
      <c r="AY233" s="98"/>
      <c r="AZ233" s="98"/>
      <c r="BA233" s="3"/>
      <c r="BB233" s="98"/>
      <c r="BC233" s="98"/>
      <c r="BD233" s="98"/>
      <c r="BE233" s="98"/>
      <c r="BF233" s="3"/>
      <c r="BG233" s="98"/>
      <c r="BH233" s="98"/>
      <c r="BI233" s="98"/>
      <c r="BJ233" s="98"/>
    </row>
    <row r="234" spans="2:62" ht="35.1" customHeight="1" x14ac:dyDescent="0.15">
      <c r="B234" s="65"/>
      <c r="C234" s="66"/>
      <c r="D234" s="84"/>
      <c r="E234" s="67"/>
      <c r="I234" s="91" t="str">
        <f>IF(J234="","",COUNT(J$3:J234))</f>
        <v/>
      </c>
      <c r="J234" s="92" t="str">
        <f t="shared" si="109"/>
        <v/>
      </c>
      <c r="K234" s="104" t="str">
        <f>IFERROR(IF(J234="",IF(COUNT(N$3:N$1048576)=COUNT(N$3:N234),IF(N234="","",INDEX(J$3:J234,MATCH(MAX(I$3:I234),I$3:I234,0),0)),INDEX(J$3:J234,MATCH(MAX(I$3:I234),I$3:I234,0),0)),J234),"")</f>
        <v/>
      </c>
      <c r="L234" s="102" t="str">
        <f>IF(M234="","",COUNT(M$3:M234))</f>
        <v/>
      </c>
      <c r="M234" s="91" t="str">
        <f t="shared" si="110"/>
        <v/>
      </c>
      <c r="N234" s="105" t="str">
        <f>IFERROR(IF(COUNTA($B234:$E234)=0,"",IF(M234="",INDEX(M$3:M234,MATCH(MAX(L$3:L234),L$3:L234,0),0),M234)),"")</f>
        <v/>
      </c>
      <c r="O234" s="91" t="str">
        <f>IF(P234="","",COUNT(P$3:P234))</f>
        <v/>
      </c>
      <c r="P234" s="109" t="str">
        <f t="shared" si="111"/>
        <v/>
      </c>
      <c r="Q234" s="105" t="str">
        <f>IFERROR(IF(N234="","",IF(P234="",IF(AND(C234="",D234="",E234&lt;&gt;""),INDEX(P$3:P234,MATCH(MAX(O$3:O234),O$3:O234,0),0),IF(AND(N234&lt;&gt;"",P234=""),0,"")),P234)),"")</f>
        <v/>
      </c>
      <c r="R234" s="111" t="str">
        <f t="shared" si="126"/>
        <v/>
      </c>
      <c r="S234" s="106" t="str">
        <f t="shared" si="112"/>
        <v/>
      </c>
      <c r="U234" s="36" t="str">
        <f t="shared" si="113"/>
        <v/>
      </c>
      <c r="V234" s="45" t="str">
        <f t="shared" si="127"/>
        <v/>
      </c>
      <c r="W234" s="42" t="str">
        <f>IF(V234="","",RANK(V234,V$3:V$1048576,1)+COUNTIF(V$3:V234,V234)-1)</f>
        <v/>
      </c>
      <c r="X234" s="1" t="str">
        <f t="shared" si="128"/>
        <v/>
      </c>
      <c r="Y234" s="35" t="str">
        <f t="shared" si="114"/>
        <v/>
      </c>
      <c r="Z234" s="40" t="str">
        <f t="shared" si="115"/>
        <v/>
      </c>
      <c r="AA234" s="45" t="str">
        <f t="shared" si="130"/>
        <v/>
      </c>
      <c r="AB234" s="42" t="str">
        <f>IF(AA234="","",RANK(AA234,AA$3:AA$1048576,1)+COUNTIF(AA$3:AA234,AA234)-1)</f>
        <v/>
      </c>
      <c r="AC234" s="1" t="str">
        <f t="shared" si="117"/>
        <v/>
      </c>
      <c r="AD234" s="35" t="str">
        <f t="shared" si="118"/>
        <v/>
      </c>
      <c r="AE234" s="40" t="str">
        <f t="shared" si="119"/>
        <v/>
      </c>
      <c r="AF234" s="45" t="str">
        <f t="shared" si="130"/>
        <v/>
      </c>
      <c r="AG234" s="42" t="str">
        <f>IF(AF234="","",RANK(AF234,AF$3:AF$1048576,1)+COUNTIF(AF$3:AF234,AF234)-1)</f>
        <v/>
      </c>
      <c r="AH234" s="1" t="str">
        <f t="shared" si="120"/>
        <v/>
      </c>
      <c r="AI234" s="35" t="str">
        <f t="shared" si="121"/>
        <v/>
      </c>
      <c r="AJ234" s="40" t="str">
        <f t="shared" si="122"/>
        <v/>
      </c>
      <c r="AK234" s="45" t="str">
        <f t="shared" si="130"/>
        <v/>
      </c>
      <c r="AL234" s="42" t="str">
        <f>IF(AK234="","",RANK(AK234,AK$3:AK$1048576,1)+COUNTIF(AK$3:AK234,AK234)-1)</f>
        <v/>
      </c>
      <c r="AM234" s="1" t="str">
        <f t="shared" si="123"/>
        <v/>
      </c>
      <c r="AN234" s="35" t="str">
        <f t="shared" si="124"/>
        <v/>
      </c>
      <c r="AO234" s="40" t="str">
        <f t="shared" si="125"/>
        <v/>
      </c>
      <c r="AQ234" s="3"/>
      <c r="AR234" s="98"/>
      <c r="AS234" s="98"/>
      <c r="AT234" s="98"/>
      <c r="AU234" s="98"/>
      <c r="AV234" s="3"/>
      <c r="AW234" s="98"/>
      <c r="AX234" s="98"/>
      <c r="AY234" s="98"/>
      <c r="AZ234" s="98"/>
      <c r="BA234" s="3"/>
      <c r="BB234" s="98"/>
      <c r="BC234" s="98"/>
      <c r="BD234" s="98"/>
      <c r="BE234" s="98"/>
      <c r="BF234" s="3"/>
      <c r="BG234" s="98"/>
      <c r="BH234" s="98"/>
      <c r="BI234" s="98"/>
      <c r="BJ234" s="98"/>
    </row>
    <row r="235" spans="2:62" ht="35.1" customHeight="1" x14ac:dyDescent="0.15">
      <c r="B235" s="65"/>
      <c r="C235" s="66"/>
      <c r="D235" s="84"/>
      <c r="E235" s="67"/>
      <c r="I235" s="91" t="str">
        <f>IF(J235="","",COUNT(J$3:J235))</f>
        <v/>
      </c>
      <c r="J235" s="92" t="str">
        <f t="shared" si="109"/>
        <v/>
      </c>
      <c r="K235" s="104" t="str">
        <f>IFERROR(IF(J235="",IF(COUNT(N$3:N$1048576)=COUNT(N$3:N235),IF(N235="","",INDEX(J$3:J235,MATCH(MAX(I$3:I235),I$3:I235,0),0)),INDEX(J$3:J235,MATCH(MAX(I$3:I235),I$3:I235,0),0)),J235),"")</f>
        <v/>
      </c>
      <c r="L235" s="102" t="str">
        <f>IF(M235="","",COUNT(M$3:M235))</f>
        <v/>
      </c>
      <c r="M235" s="91" t="str">
        <f t="shared" si="110"/>
        <v/>
      </c>
      <c r="N235" s="105" t="str">
        <f>IFERROR(IF(COUNTA($B235:$E235)=0,"",IF(M235="",INDEX(M$3:M235,MATCH(MAX(L$3:L235),L$3:L235,0),0),M235)),"")</f>
        <v/>
      </c>
      <c r="O235" s="91" t="str">
        <f>IF(P235="","",COUNT(P$3:P235))</f>
        <v/>
      </c>
      <c r="P235" s="109" t="str">
        <f t="shared" si="111"/>
        <v/>
      </c>
      <c r="Q235" s="105" t="str">
        <f>IFERROR(IF(N235="","",IF(P235="",IF(AND(C235="",D235="",E235&lt;&gt;""),INDEX(P$3:P235,MATCH(MAX(O$3:O235),O$3:O235,0),0),IF(AND(N235&lt;&gt;"",P235=""),0,"")),P235)),"")</f>
        <v/>
      </c>
      <c r="R235" s="111" t="str">
        <f t="shared" si="126"/>
        <v/>
      </c>
      <c r="S235" s="106" t="str">
        <f t="shared" si="112"/>
        <v/>
      </c>
      <c r="U235" s="36" t="str">
        <f t="shared" si="113"/>
        <v/>
      </c>
      <c r="V235" s="45" t="str">
        <f t="shared" si="127"/>
        <v/>
      </c>
      <c r="W235" s="42" t="str">
        <f>IF(V235="","",RANK(V235,V$3:V$1048576,1)+COUNTIF(V$3:V235,V235)-1)</f>
        <v/>
      </c>
      <c r="X235" s="1" t="str">
        <f t="shared" si="128"/>
        <v/>
      </c>
      <c r="Y235" s="35" t="str">
        <f t="shared" si="114"/>
        <v/>
      </c>
      <c r="Z235" s="40" t="str">
        <f t="shared" si="115"/>
        <v/>
      </c>
      <c r="AA235" s="45" t="str">
        <f t="shared" si="130"/>
        <v/>
      </c>
      <c r="AB235" s="42" t="str">
        <f>IF(AA235="","",RANK(AA235,AA$3:AA$1048576,1)+COUNTIF(AA$3:AA235,AA235)-1)</f>
        <v/>
      </c>
      <c r="AC235" s="1" t="str">
        <f t="shared" si="117"/>
        <v/>
      </c>
      <c r="AD235" s="35" t="str">
        <f t="shared" si="118"/>
        <v/>
      </c>
      <c r="AE235" s="40" t="str">
        <f t="shared" si="119"/>
        <v/>
      </c>
      <c r="AF235" s="45" t="str">
        <f t="shared" si="130"/>
        <v/>
      </c>
      <c r="AG235" s="42" t="str">
        <f>IF(AF235="","",RANK(AF235,AF$3:AF$1048576,1)+COUNTIF(AF$3:AF235,AF235)-1)</f>
        <v/>
      </c>
      <c r="AH235" s="1" t="str">
        <f t="shared" si="120"/>
        <v/>
      </c>
      <c r="AI235" s="35" t="str">
        <f t="shared" si="121"/>
        <v/>
      </c>
      <c r="AJ235" s="40" t="str">
        <f t="shared" si="122"/>
        <v/>
      </c>
      <c r="AK235" s="45" t="str">
        <f t="shared" si="130"/>
        <v/>
      </c>
      <c r="AL235" s="42" t="str">
        <f>IF(AK235="","",RANK(AK235,AK$3:AK$1048576,1)+COUNTIF(AK$3:AK235,AK235)-1)</f>
        <v/>
      </c>
      <c r="AM235" s="1" t="str">
        <f t="shared" si="123"/>
        <v/>
      </c>
      <c r="AN235" s="35" t="str">
        <f t="shared" si="124"/>
        <v/>
      </c>
      <c r="AO235" s="40" t="str">
        <f t="shared" si="125"/>
        <v/>
      </c>
      <c r="AQ235" s="3"/>
      <c r="AR235" s="98"/>
      <c r="AS235" s="98"/>
      <c r="AT235" s="98"/>
      <c r="AU235" s="98"/>
      <c r="AV235" s="3"/>
      <c r="AW235" s="98"/>
      <c r="AX235" s="98"/>
      <c r="AY235" s="98"/>
      <c r="AZ235" s="98"/>
      <c r="BA235" s="3"/>
      <c r="BB235" s="98"/>
      <c r="BC235" s="98"/>
      <c r="BD235" s="98"/>
      <c r="BE235" s="98"/>
      <c r="BF235" s="3"/>
      <c r="BG235" s="98"/>
      <c r="BH235" s="98"/>
      <c r="BI235" s="98"/>
      <c r="BJ235" s="98"/>
    </row>
    <row r="236" spans="2:62" ht="35.1" customHeight="1" x14ac:dyDescent="0.15">
      <c r="B236" s="65"/>
      <c r="C236" s="66"/>
      <c r="D236" s="84"/>
      <c r="E236" s="67"/>
      <c r="I236" s="91" t="str">
        <f>IF(J236="","",COUNT(J$3:J236))</f>
        <v/>
      </c>
      <c r="J236" s="92" t="str">
        <f t="shared" si="109"/>
        <v/>
      </c>
      <c r="K236" s="104" t="str">
        <f>IFERROR(IF(J236="",IF(COUNT(N$3:N$1048576)=COUNT(N$3:N236),IF(N236="","",INDEX(J$3:J236,MATCH(MAX(I$3:I236),I$3:I236,0),0)),INDEX(J$3:J236,MATCH(MAX(I$3:I236),I$3:I236,0),0)),J236),"")</f>
        <v/>
      </c>
      <c r="L236" s="102" t="str">
        <f>IF(M236="","",COUNT(M$3:M236))</f>
        <v/>
      </c>
      <c r="M236" s="91" t="str">
        <f t="shared" si="110"/>
        <v/>
      </c>
      <c r="N236" s="105" t="str">
        <f>IFERROR(IF(COUNTA($B236:$E236)=0,"",IF(M236="",INDEX(M$3:M236,MATCH(MAX(L$3:L236),L$3:L236,0),0),M236)),"")</f>
        <v/>
      </c>
      <c r="O236" s="91" t="str">
        <f>IF(P236="","",COUNT(P$3:P236))</f>
        <v/>
      </c>
      <c r="P236" s="109" t="str">
        <f t="shared" si="111"/>
        <v/>
      </c>
      <c r="Q236" s="105" t="str">
        <f>IFERROR(IF(N236="","",IF(P236="",IF(AND(C236="",D236="",E236&lt;&gt;""),INDEX(P$3:P236,MATCH(MAX(O$3:O236),O$3:O236,0),0),IF(AND(N236&lt;&gt;"",P236=""),0,"")),P236)),"")</f>
        <v/>
      </c>
      <c r="R236" s="111" t="str">
        <f t="shared" si="126"/>
        <v/>
      </c>
      <c r="S236" s="106" t="str">
        <f t="shared" si="112"/>
        <v/>
      </c>
      <c r="U236" s="36" t="str">
        <f t="shared" si="113"/>
        <v/>
      </c>
      <c r="V236" s="45" t="str">
        <f t="shared" si="127"/>
        <v/>
      </c>
      <c r="W236" s="42" t="str">
        <f>IF(V236="","",RANK(V236,V$3:V$1048576,1)+COUNTIF(V$3:V236,V236)-1)</f>
        <v/>
      </c>
      <c r="X236" s="1" t="str">
        <f t="shared" si="128"/>
        <v/>
      </c>
      <c r="Y236" s="35" t="str">
        <f t="shared" si="114"/>
        <v/>
      </c>
      <c r="Z236" s="40" t="str">
        <f t="shared" si="115"/>
        <v/>
      </c>
      <c r="AA236" s="45" t="str">
        <f t="shared" si="130"/>
        <v/>
      </c>
      <c r="AB236" s="42" t="str">
        <f>IF(AA236="","",RANK(AA236,AA$3:AA$1048576,1)+COUNTIF(AA$3:AA236,AA236)-1)</f>
        <v/>
      </c>
      <c r="AC236" s="1" t="str">
        <f t="shared" si="117"/>
        <v/>
      </c>
      <c r="AD236" s="35" t="str">
        <f t="shared" si="118"/>
        <v/>
      </c>
      <c r="AE236" s="40" t="str">
        <f t="shared" si="119"/>
        <v/>
      </c>
      <c r="AF236" s="45" t="str">
        <f t="shared" si="130"/>
        <v/>
      </c>
      <c r="AG236" s="42" t="str">
        <f>IF(AF236="","",RANK(AF236,AF$3:AF$1048576,1)+COUNTIF(AF$3:AF236,AF236)-1)</f>
        <v/>
      </c>
      <c r="AH236" s="1" t="str">
        <f t="shared" si="120"/>
        <v/>
      </c>
      <c r="AI236" s="35" t="str">
        <f t="shared" si="121"/>
        <v/>
      </c>
      <c r="AJ236" s="40" t="str">
        <f t="shared" si="122"/>
        <v/>
      </c>
      <c r="AK236" s="45" t="str">
        <f t="shared" si="130"/>
        <v/>
      </c>
      <c r="AL236" s="42" t="str">
        <f>IF(AK236="","",RANK(AK236,AK$3:AK$1048576,1)+COUNTIF(AK$3:AK236,AK236)-1)</f>
        <v/>
      </c>
      <c r="AM236" s="1" t="str">
        <f t="shared" si="123"/>
        <v/>
      </c>
      <c r="AN236" s="35" t="str">
        <f t="shared" si="124"/>
        <v/>
      </c>
      <c r="AO236" s="40" t="str">
        <f t="shared" si="125"/>
        <v/>
      </c>
      <c r="AQ236" s="3"/>
      <c r="AR236" s="98"/>
      <c r="AS236" s="98"/>
      <c r="AT236" s="98"/>
      <c r="AU236" s="98"/>
      <c r="AV236" s="3"/>
      <c r="AW236" s="98"/>
      <c r="AX236" s="98"/>
      <c r="AY236" s="98"/>
      <c r="AZ236" s="98"/>
      <c r="BA236" s="3"/>
      <c r="BB236" s="98"/>
      <c r="BC236" s="98"/>
      <c r="BD236" s="98"/>
      <c r="BE236" s="98"/>
      <c r="BF236" s="3"/>
      <c r="BG236" s="98"/>
      <c r="BH236" s="98"/>
      <c r="BI236" s="98"/>
      <c r="BJ236" s="98"/>
    </row>
    <row r="237" spans="2:62" ht="35.1" customHeight="1" x14ac:dyDescent="0.15">
      <c r="B237" s="65"/>
      <c r="C237" s="66"/>
      <c r="D237" s="84"/>
      <c r="E237" s="67"/>
      <c r="I237" s="91" t="str">
        <f>IF(J237="","",COUNT(J$3:J237))</f>
        <v/>
      </c>
      <c r="J237" s="92" t="str">
        <f t="shared" si="109"/>
        <v/>
      </c>
      <c r="K237" s="104" t="str">
        <f>IFERROR(IF(J237="",IF(COUNT(N$3:N$1048576)=COUNT(N$3:N237),IF(N237="","",INDEX(J$3:J237,MATCH(MAX(I$3:I237),I$3:I237,0),0)),INDEX(J$3:J237,MATCH(MAX(I$3:I237),I$3:I237,0),0)),J237),"")</f>
        <v/>
      </c>
      <c r="L237" s="102" t="str">
        <f>IF(M237="","",COUNT(M$3:M237))</f>
        <v/>
      </c>
      <c r="M237" s="91" t="str">
        <f t="shared" si="110"/>
        <v/>
      </c>
      <c r="N237" s="105" t="str">
        <f>IFERROR(IF(COUNTA($B237:$E237)=0,"",IF(M237="",INDEX(M$3:M237,MATCH(MAX(L$3:L237),L$3:L237,0),0),M237)),"")</f>
        <v/>
      </c>
      <c r="O237" s="91" t="str">
        <f>IF(P237="","",COUNT(P$3:P237))</f>
        <v/>
      </c>
      <c r="P237" s="109" t="str">
        <f t="shared" si="111"/>
        <v/>
      </c>
      <c r="Q237" s="105" t="str">
        <f>IFERROR(IF(N237="","",IF(P237="",IF(AND(C237="",D237="",E237&lt;&gt;""),INDEX(P$3:P237,MATCH(MAX(O$3:O237),O$3:O237,0),0),IF(AND(N237&lt;&gt;"",P237=""),0,"")),P237)),"")</f>
        <v/>
      </c>
      <c r="R237" s="111" t="str">
        <f t="shared" si="126"/>
        <v/>
      </c>
      <c r="S237" s="106" t="str">
        <f t="shared" si="112"/>
        <v/>
      </c>
      <c r="U237" s="36" t="str">
        <f t="shared" si="113"/>
        <v/>
      </c>
      <c r="V237" s="45" t="str">
        <f t="shared" si="127"/>
        <v/>
      </c>
      <c r="W237" s="42" t="str">
        <f>IF(V237="","",RANK(V237,V$3:V$1048576,1)+COUNTIF(V$3:V237,V237)-1)</f>
        <v/>
      </c>
      <c r="X237" s="1" t="str">
        <f t="shared" si="128"/>
        <v/>
      </c>
      <c r="Y237" s="35" t="str">
        <f t="shared" si="114"/>
        <v/>
      </c>
      <c r="Z237" s="40" t="str">
        <f t="shared" si="115"/>
        <v/>
      </c>
      <c r="AA237" s="45" t="str">
        <f t="shared" si="130"/>
        <v/>
      </c>
      <c r="AB237" s="42" t="str">
        <f>IF(AA237="","",RANK(AA237,AA$3:AA$1048576,1)+COUNTIF(AA$3:AA237,AA237)-1)</f>
        <v/>
      </c>
      <c r="AC237" s="1" t="str">
        <f t="shared" si="117"/>
        <v/>
      </c>
      <c r="AD237" s="35" t="str">
        <f t="shared" si="118"/>
        <v/>
      </c>
      <c r="AE237" s="40" t="str">
        <f t="shared" si="119"/>
        <v/>
      </c>
      <c r="AF237" s="45" t="str">
        <f t="shared" si="130"/>
        <v/>
      </c>
      <c r="AG237" s="42" t="str">
        <f>IF(AF237="","",RANK(AF237,AF$3:AF$1048576,1)+COUNTIF(AF$3:AF237,AF237)-1)</f>
        <v/>
      </c>
      <c r="AH237" s="1" t="str">
        <f t="shared" si="120"/>
        <v/>
      </c>
      <c r="AI237" s="35" t="str">
        <f t="shared" si="121"/>
        <v/>
      </c>
      <c r="AJ237" s="40" t="str">
        <f t="shared" si="122"/>
        <v/>
      </c>
      <c r="AK237" s="45" t="str">
        <f t="shared" si="130"/>
        <v/>
      </c>
      <c r="AL237" s="42" t="str">
        <f>IF(AK237="","",RANK(AK237,AK$3:AK$1048576,1)+COUNTIF(AK$3:AK237,AK237)-1)</f>
        <v/>
      </c>
      <c r="AM237" s="1" t="str">
        <f t="shared" si="123"/>
        <v/>
      </c>
      <c r="AN237" s="35" t="str">
        <f t="shared" si="124"/>
        <v/>
      </c>
      <c r="AO237" s="40" t="str">
        <f t="shared" si="125"/>
        <v/>
      </c>
      <c r="AQ237" s="3"/>
      <c r="AR237" s="98"/>
      <c r="AS237" s="98"/>
      <c r="AT237" s="98"/>
      <c r="AU237" s="98"/>
      <c r="AV237" s="3"/>
      <c r="AW237" s="98"/>
      <c r="AX237" s="98"/>
      <c r="AY237" s="98"/>
      <c r="AZ237" s="98"/>
      <c r="BA237" s="3"/>
      <c r="BB237" s="98"/>
      <c r="BC237" s="98"/>
      <c r="BD237" s="98"/>
      <c r="BE237" s="98"/>
      <c r="BF237" s="3"/>
      <c r="BG237" s="98"/>
      <c r="BH237" s="98"/>
      <c r="BI237" s="98"/>
      <c r="BJ237" s="98"/>
    </row>
    <row r="238" spans="2:62" ht="35.1" customHeight="1" x14ac:dyDescent="0.15">
      <c r="B238" s="65"/>
      <c r="C238" s="66"/>
      <c r="D238" s="84"/>
      <c r="E238" s="67"/>
      <c r="I238" s="91" t="str">
        <f>IF(J238="","",COUNT(J$3:J238))</f>
        <v/>
      </c>
      <c r="J238" s="92" t="str">
        <f t="shared" si="109"/>
        <v/>
      </c>
      <c r="K238" s="104" t="str">
        <f>IFERROR(IF(J238="",IF(COUNT(N$3:N$1048576)=COUNT(N$3:N238),IF(N238="","",INDEX(J$3:J238,MATCH(MAX(I$3:I238),I$3:I238,0),0)),INDEX(J$3:J238,MATCH(MAX(I$3:I238),I$3:I238,0),0)),J238),"")</f>
        <v/>
      </c>
      <c r="L238" s="102" t="str">
        <f>IF(M238="","",COUNT(M$3:M238))</f>
        <v/>
      </c>
      <c r="M238" s="91" t="str">
        <f t="shared" si="110"/>
        <v/>
      </c>
      <c r="N238" s="105" t="str">
        <f>IFERROR(IF(COUNTA($B238:$E238)=0,"",IF(M238="",INDEX(M$3:M238,MATCH(MAX(L$3:L238),L$3:L238,0),0),M238)),"")</f>
        <v/>
      </c>
      <c r="O238" s="91" t="str">
        <f>IF(P238="","",COUNT(P$3:P238))</f>
        <v/>
      </c>
      <c r="P238" s="109" t="str">
        <f t="shared" si="111"/>
        <v/>
      </c>
      <c r="Q238" s="105" t="str">
        <f>IFERROR(IF(N238="","",IF(P238="",IF(AND(C238="",D238="",E238&lt;&gt;""),INDEX(P$3:P238,MATCH(MAX(O$3:O238),O$3:O238,0),0),IF(AND(N238&lt;&gt;"",P238=""),0,"")),P238)),"")</f>
        <v/>
      </c>
      <c r="R238" s="111" t="str">
        <f t="shared" si="126"/>
        <v/>
      </c>
      <c r="S238" s="106" t="str">
        <f t="shared" si="112"/>
        <v/>
      </c>
      <c r="U238" s="36" t="str">
        <f t="shared" si="113"/>
        <v/>
      </c>
      <c r="V238" s="45" t="str">
        <f t="shared" si="127"/>
        <v/>
      </c>
      <c r="W238" s="42" t="str">
        <f>IF(V238="","",RANK(V238,V$3:V$1048576,1)+COUNTIF(V$3:V238,V238)-1)</f>
        <v/>
      </c>
      <c r="X238" s="1" t="str">
        <f t="shared" si="128"/>
        <v/>
      </c>
      <c r="Y238" s="35" t="str">
        <f t="shared" si="114"/>
        <v/>
      </c>
      <c r="Z238" s="40" t="str">
        <f t="shared" si="115"/>
        <v/>
      </c>
      <c r="AA238" s="45" t="str">
        <f t="shared" si="130"/>
        <v/>
      </c>
      <c r="AB238" s="42" t="str">
        <f>IF(AA238="","",RANK(AA238,AA$3:AA$1048576,1)+COUNTIF(AA$3:AA238,AA238)-1)</f>
        <v/>
      </c>
      <c r="AC238" s="1" t="str">
        <f t="shared" si="117"/>
        <v/>
      </c>
      <c r="AD238" s="35" t="str">
        <f t="shared" si="118"/>
        <v/>
      </c>
      <c r="AE238" s="40" t="str">
        <f t="shared" si="119"/>
        <v/>
      </c>
      <c r="AF238" s="45" t="str">
        <f t="shared" si="130"/>
        <v/>
      </c>
      <c r="AG238" s="42" t="str">
        <f>IF(AF238="","",RANK(AF238,AF$3:AF$1048576,1)+COUNTIF(AF$3:AF238,AF238)-1)</f>
        <v/>
      </c>
      <c r="AH238" s="1" t="str">
        <f t="shared" si="120"/>
        <v/>
      </c>
      <c r="AI238" s="35" t="str">
        <f t="shared" si="121"/>
        <v/>
      </c>
      <c r="AJ238" s="40" t="str">
        <f t="shared" si="122"/>
        <v/>
      </c>
      <c r="AK238" s="45" t="str">
        <f t="shared" si="130"/>
        <v/>
      </c>
      <c r="AL238" s="42" t="str">
        <f>IF(AK238="","",RANK(AK238,AK$3:AK$1048576,1)+COUNTIF(AK$3:AK238,AK238)-1)</f>
        <v/>
      </c>
      <c r="AM238" s="1" t="str">
        <f t="shared" si="123"/>
        <v/>
      </c>
      <c r="AN238" s="35" t="str">
        <f t="shared" si="124"/>
        <v/>
      </c>
      <c r="AO238" s="40" t="str">
        <f t="shared" si="125"/>
        <v/>
      </c>
      <c r="AQ238" s="3"/>
      <c r="AR238" s="98"/>
      <c r="AS238" s="98"/>
      <c r="AT238" s="98"/>
      <c r="AU238" s="98"/>
      <c r="AV238" s="3"/>
      <c r="AW238" s="98"/>
      <c r="AX238" s="98"/>
      <c r="AY238" s="98"/>
      <c r="AZ238" s="98"/>
      <c r="BA238" s="3"/>
      <c r="BB238" s="98"/>
      <c r="BC238" s="98"/>
      <c r="BD238" s="98"/>
      <c r="BE238" s="98"/>
      <c r="BF238" s="3"/>
      <c r="BG238" s="98"/>
      <c r="BH238" s="98"/>
      <c r="BI238" s="98"/>
      <c r="BJ238" s="98"/>
    </row>
    <row r="239" spans="2:62" ht="35.1" customHeight="1" x14ac:dyDescent="0.15">
      <c r="B239" s="65"/>
      <c r="C239" s="66"/>
      <c r="D239" s="84"/>
      <c r="E239" s="67"/>
      <c r="I239" s="91" t="str">
        <f>IF(J239="","",COUNT(J$3:J239))</f>
        <v/>
      </c>
      <c r="J239" s="92" t="str">
        <f t="shared" si="109"/>
        <v/>
      </c>
      <c r="K239" s="104" t="str">
        <f>IFERROR(IF(J239="",IF(COUNT(N$3:N$1048576)=COUNT(N$3:N239),IF(N239="","",INDEX(J$3:J239,MATCH(MAX(I$3:I239),I$3:I239,0),0)),INDEX(J$3:J239,MATCH(MAX(I$3:I239),I$3:I239,0),0)),J239),"")</f>
        <v/>
      </c>
      <c r="L239" s="102" t="str">
        <f>IF(M239="","",COUNT(M$3:M239))</f>
        <v/>
      </c>
      <c r="M239" s="91" t="str">
        <f t="shared" si="110"/>
        <v/>
      </c>
      <c r="N239" s="105" t="str">
        <f>IFERROR(IF(COUNTA($B239:$E239)=0,"",IF(M239="",INDEX(M$3:M239,MATCH(MAX(L$3:L239),L$3:L239,0),0),M239)),"")</f>
        <v/>
      </c>
      <c r="O239" s="91" t="str">
        <f>IF(P239="","",COUNT(P$3:P239))</f>
        <v/>
      </c>
      <c r="P239" s="109" t="str">
        <f t="shared" si="111"/>
        <v/>
      </c>
      <c r="Q239" s="105" t="str">
        <f>IFERROR(IF(N239="","",IF(P239="",IF(AND(C239="",D239="",E239&lt;&gt;""),INDEX(P$3:P239,MATCH(MAX(O$3:O239),O$3:O239,0),0),IF(AND(N239&lt;&gt;"",P239=""),0,"")),P239)),"")</f>
        <v/>
      </c>
      <c r="R239" s="111" t="str">
        <f t="shared" si="126"/>
        <v/>
      </c>
      <c r="S239" s="106" t="str">
        <f t="shared" si="112"/>
        <v/>
      </c>
      <c r="U239" s="36" t="str">
        <f t="shared" si="113"/>
        <v/>
      </c>
      <c r="V239" s="45" t="str">
        <f t="shared" si="127"/>
        <v/>
      </c>
      <c r="W239" s="42" t="str">
        <f>IF(V239="","",RANK(V239,V$3:V$1048576,1)+COUNTIF(V$3:V239,V239)-1)</f>
        <v/>
      </c>
      <c r="X239" s="1" t="str">
        <f t="shared" si="128"/>
        <v/>
      </c>
      <c r="Y239" s="35" t="str">
        <f t="shared" si="114"/>
        <v/>
      </c>
      <c r="Z239" s="40" t="str">
        <f t="shared" si="115"/>
        <v/>
      </c>
      <c r="AA239" s="45" t="str">
        <f t="shared" si="130"/>
        <v/>
      </c>
      <c r="AB239" s="42" t="str">
        <f>IF(AA239="","",RANK(AA239,AA$3:AA$1048576,1)+COUNTIF(AA$3:AA239,AA239)-1)</f>
        <v/>
      </c>
      <c r="AC239" s="1" t="str">
        <f t="shared" si="117"/>
        <v/>
      </c>
      <c r="AD239" s="35" t="str">
        <f t="shared" si="118"/>
        <v/>
      </c>
      <c r="AE239" s="40" t="str">
        <f t="shared" si="119"/>
        <v/>
      </c>
      <c r="AF239" s="45" t="str">
        <f t="shared" si="130"/>
        <v/>
      </c>
      <c r="AG239" s="42" t="str">
        <f>IF(AF239="","",RANK(AF239,AF$3:AF$1048576,1)+COUNTIF(AF$3:AF239,AF239)-1)</f>
        <v/>
      </c>
      <c r="AH239" s="1" t="str">
        <f t="shared" si="120"/>
        <v/>
      </c>
      <c r="AI239" s="35" t="str">
        <f t="shared" si="121"/>
        <v/>
      </c>
      <c r="AJ239" s="40" t="str">
        <f t="shared" si="122"/>
        <v/>
      </c>
      <c r="AK239" s="45" t="str">
        <f t="shared" si="130"/>
        <v/>
      </c>
      <c r="AL239" s="42" t="str">
        <f>IF(AK239="","",RANK(AK239,AK$3:AK$1048576,1)+COUNTIF(AK$3:AK239,AK239)-1)</f>
        <v/>
      </c>
      <c r="AM239" s="1" t="str">
        <f t="shared" si="123"/>
        <v/>
      </c>
      <c r="AN239" s="35" t="str">
        <f t="shared" si="124"/>
        <v/>
      </c>
      <c r="AO239" s="40" t="str">
        <f t="shared" si="125"/>
        <v/>
      </c>
      <c r="AQ239" s="3"/>
      <c r="AR239" s="98"/>
      <c r="AS239" s="98"/>
      <c r="AT239" s="98"/>
      <c r="AU239" s="98"/>
      <c r="AV239" s="3"/>
      <c r="AW239" s="98"/>
      <c r="AX239" s="98"/>
      <c r="AY239" s="98"/>
      <c r="AZ239" s="98"/>
      <c r="BA239" s="3"/>
      <c r="BB239" s="98"/>
      <c r="BC239" s="98"/>
      <c r="BD239" s="98"/>
      <c r="BE239" s="98"/>
      <c r="BF239" s="3"/>
      <c r="BG239" s="98"/>
      <c r="BH239" s="98"/>
      <c r="BI239" s="98"/>
      <c r="BJ239" s="98"/>
    </row>
    <row r="240" spans="2:62" ht="35.1" customHeight="1" x14ac:dyDescent="0.15">
      <c r="B240" s="65"/>
      <c r="C240" s="66"/>
      <c r="D240" s="84"/>
      <c r="E240" s="67"/>
      <c r="I240" s="91" t="str">
        <f>IF(J240="","",COUNT(J$3:J240))</f>
        <v/>
      </c>
      <c r="J240" s="92" t="str">
        <f t="shared" si="109"/>
        <v/>
      </c>
      <c r="K240" s="104" t="str">
        <f>IFERROR(IF(J240="",IF(COUNT(N$3:N$1048576)=COUNT(N$3:N240),IF(N240="","",INDEX(J$3:J240,MATCH(MAX(I$3:I240),I$3:I240,0),0)),INDEX(J$3:J240,MATCH(MAX(I$3:I240),I$3:I240,0),0)),J240),"")</f>
        <v/>
      </c>
      <c r="L240" s="102" t="str">
        <f>IF(M240="","",COUNT(M$3:M240))</f>
        <v/>
      </c>
      <c r="M240" s="91" t="str">
        <f t="shared" si="110"/>
        <v/>
      </c>
      <c r="N240" s="105" t="str">
        <f>IFERROR(IF(COUNTA($B240:$E240)=0,"",IF(M240="",INDEX(M$3:M240,MATCH(MAX(L$3:L240),L$3:L240,0),0),M240)),"")</f>
        <v/>
      </c>
      <c r="O240" s="91" t="str">
        <f>IF(P240="","",COUNT(P$3:P240))</f>
        <v/>
      </c>
      <c r="P240" s="109" t="str">
        <f t="shared" si="111"/>
        <v/>
      </c>
      <c r="Q240" s="105" t="str">
        <f>IFERROR(IF(N240="","",IF(P240="",IF(AND(C240="",D240="",E240&lt;&gt;""),INDEX(P$3:P240,MATCH(MAX(O$3:O240),O$3:O240,0),0),IF(AND(N240&lt;&gt;"",P240=""),0,"")),P240)),"")</f>
        <v/>
      </c>
      <c r="R240" s="111" t="str">
        <f t="shared" si="126"/>
        <v/>
      </c>
      <c r="S240" s="106" t="str">
        <f t="shared" si="112"/>
        <v/>
      </c>
      <c r="U240" s="36" t="str">
        <f t="shared" si="113"/>
        <v/>
      </c>
      <c r="V240" s="45" t="str">
        <f t="shared" si="127"/>
        <v/>
      </c>
      <c r="W240" s="42" t="str">
        <f>IF(V240="","",RANK(V240,V$3:V$1048576,1)+COUNTIF(V$3:V240,V240)-1)</f>
        <v/>
      </c>
      <c r="X240" s="1" t="str">
        <f t="shared" si="128"/>
        <v/>
      </c>
      <c r="Y240" s="35" t="str">
        <f t="shared" si="114"/>
        <v/>
      </c>
      <c r="Z240" s="40" t="str">
        <f t="shared" si="115"/>
        <v/>
      </c>
      <c r="AA240" s="45" t="str">
        <f t="shared" si="130"/>
        <v/>
      </c>
      <c r="AB240" s="42" t="str">
        <f>IF(AA240="","",RANK(AA240,AA$3:AA$1048576,1)+COUNTIF(AA$3:AA240,AA240)-1)</f>
        <v/>
      </c>
      <c r="AC240" s="1" t="str">
        <f t="shared" si="117"/>
        <v/>
      </c>
      <c r="AD240" s="35" t="str">
        <f t="shared" si="118"/>
        <v/>
      </c>
      <c r="AE240" s="40" t="str">
        <f t="shared" si="119"/>
        <v/>
      </c>
      <c r="AF240" s="45" t="str">
        <f t="shared" si="130"/>
        <v/>
      </c>
      <c r="AG240" s="42" t="str">
        <f>IF(AF240="","",RANK(AF240,AF$3:AF$1048576,1)+COUNTIF(AF$3:AF240,AF240)-1)</f>
        <v/>
      </c>
      <c r="AH240" s="1" t="str">
        <f t="shared" si="120"/>
        <v/>
      </c>
      <c r="AI240" s="35" t="str">
        <f t="shared" si="121"/>
        <v/>
      </c>
      <c r="AJ240" s="40" t="str">
        <f t="shared" si="122"/>
        <v/>
      </c>
      <c r="AK240" s="45" t="str">
        <f t="shared" si="130"/>
        <v/>
      </c>
      <c r="AL240" s="42" t="str">
        <f>IF(AK240="","",RANK(AK240,AK$3:AK$1048576,1)+COUNTIF(AK$3:AK240,AK240)-1)</f>
        <v/>
      </c>
      <c r="AM240" s="1" t="str">
        <f t="shared" si="123"/>
        <v/>
      </c>
      <c r="AN240" s="35" t="str">
        <f t="shared" si="124"/>
        <v/>
      </c>
      <c r="AO240" s="40" t="str">
        <f t="shared" si="125"/>
        <v/>
      </c>
      <c r="AQ240" s="3"/>
      <c r="AR240" s="98"/>
      <c r="AS240" s="98"/>
      <c r="AT240" s="98"/>
      <c r="AU240" s="98"/>
      <c r="AV240" s="3"/>
      <c r="AW240" s="98"/>
      <c r="AX240" s="98"/>
      <c r="AY240" s="98"/>
      <c r="AZ240" s="98"/>
      <c r="BA240" s="3"/>
      <c r="BB240" s="98"/>
      <c r="BC240" s="98"/>
      <c r="BD240" s="98"/>
      <c r="BE240" s="98"/>
      <c r="BF240" s="3"/>
      <c r="BG240" s="98"/>
      <c r="BH240" s="98"/>
      <c r="BI240" s="98"/>
      <c r="BJ240" s="98"/>
    </row>
    <row r="241" spans="2:62" ht="35.1" customHeight="1" x14ac:dyDescent="0.15">
      <c r="B241" s="65"/>
      <c r="C241" s="66"/>
      <c r="D241" s="84"/>
      <c r="E241" s="67"/>
      <c r="I241" s="91" t="str">
        <f>IF(J241="","",COUNT(J$3:J241))</f>
        <v/>
      </c>
      <c r="J241" s="92" t="str">
        <f t="shared" si="109"/>
        <v/>
      </c>
      <c r="K241" s="104" t="str">
        <f>IFERROR(IF(J241="",IF(COUNT(N$3:N$1048576)=COUNT(N$3:N241),IF(N241="","",INDEX(J$3:J241,MATCH(MAX(I$3:I241),I$3:I241,0),0)),INDEX(J$3:J241,MATCH(MAX(I$3:I241),I$3:I241,0),0)),J241),"")</f>
        <v/>
      </c>
      <c r="L241" s="102" t="str">
        <f>IF(M241="","",COUNT(M$3:M241))</f>
        <v/>
      </c>
      <c r="M241" s="91" t="str">
        <f t="shared" si="110"/>
        <v/>
      </c>
      <c r="N241" s="105" t="str">
        <f>IFERROR(IF(COUNTA($B241:$E241)=0,"",IF(M241="",INDEX(M$3:M241,MATCH(MAX(L$3:L241),L$3:L241,0),0),M241)),"")</f>
        <v/>
      </c>
      <c r="O241" s="91" t="str">
        <f>IF(P241="","",COUNT(P$3:P241))</f>
        <v/>
      </c>
      <c r="P241" s="109" t="str">
        <f t="shared" si="111"/>
        <v/>
      </c>
      <c r="Q241" s="105" t="str">
        <f>IFERROR(IF(N241="","",IF(P241="",IF(AND(C241="",D241="",E241&lt;&gt;""),INDEX(P$3:P241,MATCH(MAX(O$3:O241),O$3:O241,0),0),IF(AND(N241&lt;&gt;"",P241=""),0,"")),P241)),"")</f>
        <v/>
      </c>
      <c r="R241" s="111" t="str">
        <f t="shared" si="126"/>
        <v/>
      </c>
      <c r="S241" s="106" t="str">
        <f t="shared" si="112"/>
        <v/>
      </c>
      <c r="U241" s="36" t="str">
        <f t="shared" si="113"/>
        <v/>
      </c>
      <c r="V241" s="45" t="str">
        <f t="shared" si="127"/>
        <v/>
      </c>
      <c r="W241" s="42" t="str">
        <f>IF(V241="","",RANK(V241,V$3:V$1048576,1)+COUNTIF(V$3:V241,V241)-1)</f>
        <v/>
      </c>
      <c r="X241" s="1" t="str">
        <f t="shared" si="128"/>
        <v/>
      </c>
      <c r="Y241" s="35" t="str">
        <f t="shared" si="114"/>
        <v/>
      </c>
      <c r="Z241" s="40" t="str">
        <f t="shared" si="115"/>
        <v/>
      </c>
      <c r="AA241" s="45" t="str">
        <f t="shared" si="130"/>
        <v/>
      </c>
      <c r="AB241" s="42" t="str">
        <f>IF(AA241="","",RANK(AA241,AA$3:AA$1048576,1)+COUNTIF(AA$3:AA241,AA241)-1)</f>
        <v/>
      </c>
      <c r="AC241" s="1" t="str">
        <f t="shared" si="117"/>
        <v/>
      </c>
      <c r="AD241" s="35" t="str">
        <f t="shared" si="118"/>
        <v/>
      </c>
      <c r="AE241" s="40" t="str">
        <f t="shared" si="119"/>
        <v/>
      </c>
      <c r="AF241" s="45" t="str">
        <f t="shared" si="130"/>
        <v/>
      </c>
      <c r="AG241" s="42" t="str">
        <f>IF(AF241="","",RANK(AF241,AF$3:AF$1048576,1)+COUNTIF(AF$3:AF241,AF241)-1)</f>
        <v/>
      </c>
      <c r="AH241" s="1" t="str">
        <f t="shared" si="120"/>
        <v/>
      </c>
      <c r="AI241" s="35" t="str">
        <f t="shared" si="121"/>
        <v/>
      </c>
      <c r="AJ241" s="40" t="str">
        <f t="shared" si="122"/>
        <v/>
      </c>
      <c r="AK241" s="45" t="str">
        <f t="shared" si="130"/>
        <v/>
      </c>
      <c r="AL241" s="42" t="str">
        <f>IF(AK241="","",RANK(AK241,AK$3:AK$1048576,1)+COUNTIF(AK$3:AK241,AK241)-1)</f>
        <v/>
      </c>
      <c r="AM241" s="1" t="str">
        <f t="shared" si="123"/>
        <v/>
      </c>
      <c r="AN241" s="35" t="str">
        <f t="shared" si="124"/>
        <v/>
      </c>
      <c r="AO241" s="40" t="str">
        <f t="shared" si="125"/>
        <v/>
      </c>
      <c r="AQ241" s="3"/>
      <c r="AR241" s="98"/>
      <c r="AS241" s="98"/>
      <c r="AT241" s="98"/>
      <c r="AU241" s="98"/>
      <c r="AV241" s="3"/>
      <c r="AW241" s="98"/>
      <c r="AX241" s="98"/>
      <c r="AY241" s="98"/>
      <c r="AZ241" s="98"/>
      <c r="BA241" s="3"/>
      <c r="BB241" s="98"/>
      <c r="BC241" s="98"/>
      <c r="BD241" s="98"/>
      <c r="BE241" s="98"/>
      <c r="BF241" s="3"/>
      <c r="BG241" s="98"/>
      <c r="BH241" s="98"/>
      <c r="BI241" s="98"/>
      <c r="BJ241" s="98"/>
    </row>
    <row r="242" spans="2:62" ht="35.1" customHeight="1" x14ac:dyDescent="0.15">
      <c r="B242" s="65"/>
      <c r="C242" s="66"/>
      <c r="D242" s="84"/>
      <c r="E242" s="67"/>
      <c r="I242" s="91" t="str">
        <f>IF(J242="","",COUNT(J$3:J242))</f>
        <v/>
      </c>
      <c r="J242" s="92" t="str">
        <f t="shared" si="109"/>
        <v/>
      </c>
      <c r="K242" s="104" t="str">
        <f>IFERROR(IF(J242="",IF(COUNT(N$3:N$1048576)=COUNT(N$3:N242),IF(N242="","",INDEX(J$3:J242,MATCH(MAX(I$3:I242),I$3:I242,0),0)),INDEX(J$3:J242,MATCH(MAX(I$3:I242),I$3:I242,0),0)),J242),"")</f>
        <v/>
      </c>
      <c r="L242" s="102" t="str">
        <f>IF(M242="","",COUNT(M$3:M242))</f>
        <v/>
      </c>
      <c r="M242" s="91" t="str">
        <f t="shared" si="110"/>
        <v/>
      </c>
      <c r="N242" s="105" t="str">
        <f>IFERROR(IF(COUNTA($B242:$E242)=0,"",IF(M242="",INDEX(M$3:M242,MATCH(MAX(L$3:L242),L$3:L242,0),0),M242)),"")</f>
        <v/>
      </c>
      <c r="O242" s="91" t="str">
        <f>IF(P242="","",COUNT(P$3:P242))</f>
        <v/>
      </c>
      <c r="P242" s="109" t="str">
        <f t="shared" si="111"/>
        <v/>
      </c>
      <c r="Q242" s="105" t="str">
        <f>IFERROR(IF(N242="","",IF(P242="",IF(AND(C242="",D242="",E242&lt;&gt;""),INDEX(P$3:P242,MATCH(MAX(O$3:O242),O$3:O242,0),0),IF(AND(N242&lt;&gt;"",P242=""),0,"")),P242)),"")</f>
        <v/>
      </c>
      <c r="R242" s="111" t="str">
        <f t="shared" si="126"/>
        <v/>
      </c>
      <c r="S242" s="106" t="str">
        <f t="shared" si="112"/>
        <v/>
      </c>
      <c r="U242" s="36" t="str">
        <f t="shared" si="113"/>
        <v/>
      </c>
      <c r="V242" s="45" t="str">
        <f t="shared" si="127"/>
        <v/>
      </c>
      <c r="W242" s="42" t="str">
        <f>IF(V242="","",RANK(V242,V$3:V$1048576,1)+COUNTIF(V$3:V242,V242)-1)</f>
        <v/>
      </c>
      <c r="X242" s="1" t="str">
        <f t="shared" si="128"/>
        <v/>
      </c>
      <c r="Y242" s="35" t="str">
        <f t="shared" si="114"/>
        <v/>
      </c>
      <c r="Z242" s="40" t="str">
        <f t="shared" si="115"/>
        <v/>
      </c>
      <c r="AA242" s="45" t="str">
        <f t="shared" si="130"/>
        <v/>
      </c>
      <c r="AB242" s="42" t="str">
        <f>IF(AA242="","",RANK(AA242,AA$3:AA$1048576,1)+COUNTIF(AA$3:AA242,AA242)-1)</f>
        <v/>
      </c>
      <c r="AC242" s="1" t="str">
        <f t="shared" si="117"/>
        <v/>
      </c>
      <c r="AD242" s="35" t="str">
        <f t="shared" si="118"/>
        <v/>
      </c>
      <c r="AE242" s="40" t="str">
        <f t="shared" si="119"/>
        <v/>
      </c>
      <c r="AF242" s="45" t="str">
        <f t="shared" si="130"/>
        <v/>
      </c>
      <c r="AG242" s="42" t="str">
        <f>IF(AF242="","",RANK(AF242,AF$3:AF$1048576,1)+COUNTIF(AF$3:AF242,AF242)-1)</f>
        <v/>
      </c>
      <c r="AH242" s="1" t="str">
        <f t="shared" si="120"/>
        <v/>
      </c>
      <c r="AI242" s="35" t="str">
        <f t="shared" si="121"/>
        <v/>
      </c>
      <c r="AJ242" s="40" t="str">
        <f t="shared" si="122"/>
        <v/>
      </c>
      <c r="AK242" s="45" t="str">
        <f t="shared" si="130"/>
        <v/>
      </c>
      <c r="AL242" s="42" t="str">
        <f>IF(AK242="","",RANK(AK242,AK$3:AK$1048576,1)+COUNTIF(AK$3:AK242,AK242)-1)</f>
        <v/>
      </c>
      <c r="AM242" s="1" t="str">
        <f t="shared" si="123"/>
        <v/>
      </c>
      <c r="AN242" s="35" t="str">
        <f t="shared" si="124"/>
        <v/>
      </c>
      <c r="AO242" s="40" t="str">
        <f t="shared" si="125"/>
        <v/>
      </c>
      <c r="AQ242" s="3"/>
      <c r="AR242" s="98"/>
      <c r="AS242" s="98"/>
      <c r="AT242" s="98"/>
      <c r="AU242" s="98"/>
      <c r="AV242" s="3"/>
      <c r="AW242" s="98"/>
      <c r="AX242" s="98"/>
      <c r="AY242" s="98"/>
      <c r="AZ242" s="98"/>
      <c r="BA242" s="3"/>
      <c r="BB242" s="98"/>
      <c r="BC242" s="98"/>
      <c r="BD242" s="98"/>
      <c r="BE242" s="98"/>
      <c r="BF242" s="3"/>
      <c r="BG242" s="98"/>
      <c r="BH242" s="98"/>
      <c r="BI242" s="98"/>
      <c r="BJ242" s="98"/>
    </row>
    <row r="243" spans="2:62" ht="35.1" customHeight="1" x14ac:dyDescent="0.15">
      <c r="B243" s="65"/>
      <c r="C243" s="66"/>
      <c r="D243" s="84"/>
      <c r="E243" s="67"/>
      <c r="I243" s="91" t="str">
        <f>IF(J243="","",COUNT(J$3:J243))</f>
        <v/>
      </c>
      <c r="J243" s="92" t="str">
        <f t="shared" si="109"/>
        <v/>
      </c>
      <c r="K243" s="104" t="str">
        <f>IFERROR(IF(J243="",IF(COUNT(N$3:N$1048576)=COUNT(N$3:N243),IF(N243="","",INDEX(J$3:J243,MATCH(MAX(I$3:I243),I$3:I243,0),0)),INDEX(J$3:J243,MATCH(MAX(I$3:I243),I$3:I243,0),0)),J243),"")</f>
        <v/>
      </c>
      <c r="L243" s="102" t="str">
        <f>IF(M243="","",COUNT(M$3:M243))</f>
        <v/>
      </c>
      <c r="M243" s="91" t="str">
        <f t="shared" si="110"/>
        <v/>
      </c>
      <c r="N243" s="105" t="str">
        <f>IFERROR(IF(COUNTA($B243:$E243)=0,"",IF(M243="",INDEX(M$3:M243,MATCH(MAX(L$3:L243),L$3:L243,0),0),M243)),"")</f>
        <v/>
      </c>
      <c r="O243" s="91" t="str">
        <f>IF(P243="","",COUNT(P$3:P243))</f>
        <v/>
      </c>
      <c r="P243" s="109" t="str">
        <f t="shared" si="111"/>
        <v/>
      </c>
      <c r="Q243" s="105" t="str">
        <f>IFERROR(IF(N243="","",IF(P243="",IF(AND(C243="",D243="",E243&lt;&gt;""),INDEX(P$3:P243,MATCH(MAX(O$3:O243),O$3:O243,0),0),IF(AND(N243&lt;&gt;"",P243=""),0,"")),P243)),"")</f>
        <v/>
      </c>
      <c r="R243" s="111" t="str">
        <f t="shared" si="126"/>
        <v/>
      </c>
      <c r="S243" s="106" t="str">
        <f t="shared" si="112"/>
        <v/>
      </c>
      <c r="U243" s="36" t="str">
        <f t="shared" si="113"/>
        <v/>
      </c>
      <c r="V243" s="45" t="str">
        <f t="shared" si="127"/>
        <v/>
      </c>
      <c r="W243" s="42" t="str">
        <f>IF(V243="","",RANK(V243,V$3:V$1048576,1)+COUNTIF(V$3:V243,V243)-1)</f>
        <v/>
      </c>
      <c r="X243" s="1" t="str">
        <f t="shared" si="128"/>
        <v/>
      </c>
      <c r="Y243" s="35" t="str">
        <f t="shared" si="114"/>
        <v/>
      </c>
      <c r="Z243" s="40" t="str">
        <f t="shared" si="115"/>
        <v/>
      </c>
      <c r="AA243" s="45" t="str">
        <f t="shared" ref="AA243:AK258" si="131">IF(OR($U243="",$U243&lt;&gt;AA$2),"",$R243)</f>
        <v/>
      </c>
      <c r="AB243" s="42" t="str">
        <f>IF(AA243="","",RANK(AA243,AA$3:AA$1048576,1)+COUNTIF(AA$3:AA243,AA243)-1)</f>
        <v/>
      </c>
      <c r="AC243" s="1" t="str">
        <f t="shared" si="117"/>
        <v/>
      </c>
      <c r="AD243" s="35" t="str">
        <f t="shared" si="118"/>
        <v/>
      </c>
      <c r="AE243" s="40" t="str">
        <f t="shared" si="119"/>
        <v/>
      </c>
      <c r="AF243" s="45" t="str">
        <f t="shared" si="131"/>
        <v/>
      </c>
      <c r="AG243" s="42" t="str">
        <f>IF(AF243="","",RANK(AF243,AF$3:AF$1048576,1)+COUNTIF(AF$3:AF243,AF243)-1)</f>
        <v/>
      </c>
      <c r="AH243" s="1" t="str">
        <f t="shared" si="120"/>
        <v/>
      </c>
      <c r="AI243" s="35" t="str">
        <f t="shared" si="121"/>
        <v/>
      </c>
      <c r="AJ243" s="40" t="str">
        <f t="shared" si="122"/>
        <v/>
      </c>
      <c r="AK243" s="45" t="str">
        <f t="shared" si="131"/>
        <v/>
      </c>
      <c r="AL243" s="42" t="str">
        <f>IF(AK243="","",RANK(AK243,AK$3:AK$1048576,1)+COUNTIF(AK$3:AK243,AK243)-1)</f>
        <v/>
      </c>
      <c r="AM243" s="1" t="str">
        <f t="shared" si="123"/>
        <v/>
      </c>
      <c r="AN243" s="35" t="str">
        <f t="shared" si="124"/>
        <v/>
      </c>
      <c r="AO243" s="40" t="str">
        <f t="shared" si="125"/>
        <v/>
      </c>
      <c r="AQ243" s="3"/>
      <c r="AR243" s="98"/>
      <c r="AS243" s="98"/>
      <c r="AT243" s="98"/>
      <c r="AU243" s="98"/>
      <c r="AV243" s="3"/>
      <c r="AW243" s="98"/>
      <c r="AX243" s="98"/>
      <c r="AY243" s="98"/>
      <c r="AZ243" s="98"/>
      <c r="BA243" s="3"/>
      <c r="BB243" s="98"/>
      <c r="BC243" s="98"/>
      <c r="BD243" s="98"/>
      <c r="BE243" s="98"/>
      <c r="BF243" s="3"/>
      <c r="BG243" s="98"/>
      <c r="BH243" s="98"/>
      <c r="BI243" s="98"/>
      <c r="BJ243" s="98"/>
    </row>
    <row r="244" spans="2:62" ht="35.1" customHeight="1" x14ac:dyDescent="0.15">
      <c r="B244" s="65"/>
      <c r="C244" s="66"/>
      <c r="D244" s="84"/>
      <c r="E244" s="67"/>
      <c r="I244" s="91" t="str">
        <f>IF(J244="","",COUNT(J$3:J244))</f>
        <v/>
      </c>
      <c r="J244" s="92" t="str">
        <f t="shared" si="109"/>
        <v/>
      </c>
      <c r="K244" s="104" t="str">
        <f>IFERROR(IF(J244="",IF(COUNT(N$3:N$1048576)=COUNT(N$3:N244),IF(N244="","",INDEX(J$3:J244,MATCH(MAX(I$3:I244),I$3:I244,0),0)),INDEX(J$3:J244,MATCH(MAX(I$3:I244),I$3:I244,0),0)),J244),"")</f>
        <v/>
      </c>
      <c r="L244" s="102" t="str">
        <f>IF(M244="","",COUNT(M$3:M244))</f>
        <v/>
      </c>
      <c r="M244" s="91" t="str">
        <f t="shared" si="110"/>
        <v/>
      </c>
      <c r="N244" s="105" t="str">
        <f>IFERROR(IF(COUNTA($B244:$E244)=0,"",IF(M244="",INDEX(M$3:M244,MATCH(MAX(L$3:L244),L$3:L244,0),0),M244)),"")</f>
        <v/>
      </c>
      <c r="O244" s="91" t="str">
        <f>IF(P244="","",COUNT(P$3:P244))</f>
        <v/>
      </c>
      <c r="P244" s="109" t="str">
        <f t="shared" si="111"/>
        <v/>
      </c>
      <c r="Q244" s="105" t="str">
        <f>IFERROR(IF(N244="","",IF(P244="",IF(AND(C244="",D244="",E244&lt;&gt;""),INDEX(P$3:P244,MATCH(MAX(O$3:O244),O$3:O244,0),0),IF(AND(N244&lt;&gt;"",P244=""),0,"")),P244)),"")</f>
        <v/>
      </c>
      <c r="R244" s="111" t="str">
        <f t="shared" si="126"/>
        <v/>
      </c>
      <c r="S244" s="106" t="str">
        <f t="shared" si="112"/>
        <v/>
      </c>
      <c r="U244" s="36" t="str">
        <f t="shared" si="113"/>
        <v/>
      </c>
      <c r="V244" s="45" t="str">
        <f t="shared" si="127"/>
        <v/>
      </c>
      <c r="W244" s="42" t="str">
        <f>IF(V244="","",RANK(V244,V$3:V$1048576,1)+COUNTIF(V$3:V244,V244)-1)</f>
        <v/>
      </c>
      <c r="X244" s="1" t="str">
        <f t="shared" si="128"/>
        <v/>
      </c>
      <c r="Y244" s="35" t="str">
        <f t="shared" si="114"/>
        <v/>
      </c>
      <c r="Z244" s="40" t="str">
        <f t="shared" si="115"/>
        <v/>
      </c>
      <c r="AA244" s="45" t="str">
        <f t="shared" si="131"/>
        <v/>
      </c>
      <c r="AB244" s="42" t="str">
        <f>IF(AA244="","",RANK(AA244,AA$3:AA$1048576,1)+COUNTIF(AA$3:AA244,AA244)-1)</f>
        <v/>
      </c>
      <c r="AC244" s="1" t="str">
        <f t="shared" si="117"/>
        <v/>
      </c>
      <c r="AD244" s="35" t="str">
        <f t="shared" si="118"/>
        <v/>
      </c>
      <c r="AE244" s="40" t="str">
        <f t="shared" si="119"/>
        <v/>
      </c>
      <c r="AF244" s="45" t="str">
        <f t="shared" si="131"/>
        <v/>
      </c>
      <c r="AG244" s="42" t="str">
        <f>IF(AF244="","",RANK(AF244,AF$3:AF$1048576,1)+COUNTIF(AF$3:AF244,AF244)-1)</f>
        <v/>
      </c>
      <c r="AH244" s="1" t="str">
        <f t="shared" si="120"/>
        <v/>
      </c>
      <c r="AI244" s="35" t="str">
        <f t="shared" si="121"/>
        <v/>
      </c>
      <c r="AJ244" s="40" t="str">
        <f t="shared" si="122"/>
        <v/>
      </c>
      <c r="AK244" s="45" t="str">
        <f t="shared" si="131"/>
        <v/>
      </c>
      <c r="AL244" s="42" t="str">
        <f>IF(AK244="","",RANK(AK244,AK$3:AK$1048576,1)+COUNTIF(AK$3:AK244,AK244)-1)</f>
        <v/>
      </c>
      <c r="AM244" s="1" t="str">
        <f t="shared" si="123"/>
        <v/>
      </c>
      <c r="AN244" s="35" t="str">
        <f t="shared" si="124"/>
        <v/>
      </c>
      <c r="AO244" s="40" t="str">
        <f t="shared" si="125"/>
        <v/>
      </c>
      <c r="AQ244" s="3"/>
      <c r="AR244" s="98"/>
      <c r="AS244" s="98"/>
      <c r="AT244" s="98"/>
      <c r="AU244" s="98"/>
      <c r="AV244" s="3"/>
      <c r="AW244" s="98"/>
      <c r="AX244" s="98"/>
      <c r="AY244" s="98"/>
      <c r="AZ244" s="98"/>
      <c r="BA244" s="3"/>
      <c r="BB244" s="98"/>
      <c r="BC244" s="98"/>
      <c r="BD244" s="98"/>
      <c r="BE244" s="98"/>
      <c r="BF244" s="3"/>
      <c r="BG244" s="98"/>
      <c r="BH244" s="98"/>
      <c r="BI244" s="98"/>
      <c r="BJ244" s="98"/>
    </row>
    <row r="245" spans="2:62" ht="35.1" customHeight="1" x14ac:dyDescent="0.15">
      <c r="B245" s="65"/>
      <c r="C245" s="66"/>
      <c r="D245" s="84"/>
      <c r="E245" s="67"/>
      <c r="I245" s="91" t="str">
        <f>IF(J245="","",COUNT(J$3:J245))</f>
        <v/>
      </c>
      <c r="J245" s="92" t="str">
        <f t="shared" si="109"/>
        <v/>
      </c>
      <c r="K245" s="104" t="str">
        <f>IFERROR(IF(J245="",IF(COUNT(N$3:N$1048576)=COUNT(N$3:N245),IF(N245="","",INDEX(J$3:J245,MATCH(MAX(I$3:I245),I$3:I245,0),0)),INDEX(J$3:J245,MATCH(MAX(I$3:I245),I$3:I245,0),0)),J245),"")</f>
        <v/>
      </c>
      <c r="L245" s="102" t="str">
        <f>IF(M245="","",COUNT(M$3:M245))</f>
        <v/>
      </c>
      <c r="M245" s="91" t="str">
        <f t="shared" si="110"/>
        <v/>
      </c>
      <c r="N245" s="105" t="str">
        <f>IFERROR(IF(COUNTA($B245:$E245)=0,"",IF(M245="",INDEX(M$3:M245,MATCH(MAX(L$3:L245),L$3:L245,0),0),M245)),"")</f>
        <v/>
      </c>
      <c r="O245" s="91" t="str">
        <f>IF(P245="","",COUNT(P$3:P245))</f>
        <v/>
      </c>
      <c r="P245" s="109" t="str">
        <f t="shared" si="111"/>
        <v/>
      </c>
      <c r="Q245" s="105" t="str">
        <f>IFERROR(IF(N245="","",IF(P245="",IF(AND(C245="",D245="",E245&lt;&gt;""),INDEX(P$3:P245,MATCH(MAX(O$3:O245),O$3:O245,0),0),IF(AND(N245&lt;&gt;"",P245=""),0,"")),P245)),"")</f>
        <v/>
      </c>
      <c r="R245" s="111" t="str">
        <f t="shared" si="126"/>
        <v/>
      </c>
      <c r="S245" s="106" t="str">
        <f t="shared" si="112"/>
        <v/>
      </c>
      <c r="U245" s="36" t="str">
        <f t="shared" si="113"/>
        <v/>
      </c>
      <c r="V245" s="45" t="str">
        <f t="shared" si="127"/>
        <v/>
      </c>
      <c r="W245" s="42" t="str">
        <f>IF(V245="","",RANK(V245,V$3:V$1048576,1)+COUNTIF(V$3:V245,V245)-1)</f>
        <v/>
      </c>
      <c r="X245" s="1" t="str">
        <f t="shared" si="128"/>
        <v/>
      </c>
      <c r="Y245" s="35" t="str">
        <f t="shared" si="114"/>
        <v/>
      </c>
      <c r="Z245" s="40" t="str">
        <f t="shared" si="115"/>
        <v/>
      </c>
      <c r="AA245" s="45" t="str">
        <f t="shared" si="131"/>
        <v/>
      </c>
      <c r="AB245" s="42" t="str">
        <f>IF(AA245="","",RANK(AA245,AA$3:AA$1048576,1)+COUNTIF(AA$3:AA245,AA245)-1)</f>
        <v/>
      </c>
      <c r="AC245" s="1" t="str">
        <f t="shared" si="117"/>
        <v/>
      </c>
      <c r="AD245" s="35" t="str">
        <f t="shared" si="118"/>
        <v/>
      </c>
      <c r="AE245" s="40" t="str">
        <f t="shared" si="119"/>
        <v/>
      </c>
      <c r="AF245" s="45" t="str">
        <f t="shared" si="131"/>
        <v/>
      </c>
      <c r="AG245" s="42" t="str">
        <f>IF(AF245="","",RANK(AF245,AF$3:AF$1048576,1)+COUNTIF(AF$3:AF245,AF245)-1)</f>
        <v/>
      </c>
      <c r="AH245" s="1" t="str">
        <f t="shared" si="120"/>
        <v/>
      </c>
      <c r="AI245" s="35" t="str">
        <f t="shared" si="121"/>
        <v/>
      </c>
      <c r="AJ245" s="40" t="str">
        <f t="shared" si="122"/>
        <v/>
      </c>
      <c r="AK245" s="45" t="str">
        <f t="shared" si="131"/>
        <v/>
      </c>
      <c r="AL245" s="42" t="str">
        <f>IF(AK245="","",RANK(AK245,AK$3:AK$1048576,1)+COUNTIF(AK$3:AK245,AK245)-1)</f>
        <v/>
      </c>
      <c r="AM245" s="1" t="str">
        <f t="shared" si="123"/>
        <v/>
      </c>
      <c r="AN245" s="35" t="str">
        <f t="shared" si="124"/>
        <v/>
      </c>
      <c r="AO245" s="40" t="str">
        <f t="shared" si="125"/>
        <v/>
      </c>
      <c r="AQ245" s="3"/>
      <c r="AR245" s="98"/>
      <c r="AS245" s="98"/>
      <c r="AT245" s="98"/>
      <c r="AU245" s="98"/>
      <c r="AV245" s="3"/>
      <c r="AW245" s="98"/>
      <c r="AX245" s="98"/>
      <c r="AY245" s="98"/>
      <c r="AZ245" s="98"/>
      <c r="BA245" s="3"/>
      <c r="BB245" s="98"/>
      <c r="BC245" s="98"/>
      <c r="BD245" s="98"/>
      <c r="BE245" s="98"/>
      <c r="BF245" s="3"/>
      <c r="BG245" s="98"/>
      <c r="BH245" s="98"/>
      <c r="BI245" s="98"/>
      <c r="BJ245" s="98"/>
    </row>
    <row r="246" spans="2:62" ht="35.1" customHeight="1" x14ac:dyDescent="0.15">
      <c r="B246" s="65"/>
      <c r="C246" s="66"/>
      <c r="D246" s="84"/>
      <c r="E246" s="67"/>
      <c r="I246" s="91" t="str">
        <f>IF(J246="","",COUNT(J$3:J246))</f>
        <v/>
      </c>
      <c r="J246" s="92" t="str">
        <f t="shared" si="109"/>
        <v/>
      </c>
      <c r="K246" s="104" t="str">
        <f>IFERROR(IF(J246="",IF(COUNT(N$3:N$1048576)=COUNT(N$3:N246),IF(N246="","",INDEX(J$3:J246,MATCH(MAX(I$3:I246),I$3:I246,0),0)),INDEX(J$3:J246,MATCH(MAX(I$3:I246),I$3:I246,0),0)),J246),"")</f>
        <v/>
      </c>
      <c r="L246" s="102" t="str">
        <f>IF(M246="","",COUNT(M$3:M246))</f>
        <v/>
      </c>
      <c r="M246" s="91" t="str">
        <f t="shared" si="110"/>
        <v/>
      </c>
      <c r="N246" s="105" t="str">
        <f>IFERROR(IF(COUNTA($B246:$E246)=0,"",IF(M246="",INDEX(M$3:M246,MATCH(MAX(L$3:L246),L$3:L246,0),0),M246)),"")</f>
        <v/>
      </c>
      <c r="O246" s="91" t="str">
        <f>IF(P246="","",COUNT(P$3:P246))</f>
        <v/>
      </c>
      <c r="P246" s="109" t="str">
        <f t="shared" si="111"/>
        <v/>
      </c>
      <c r="Q246" s="105" t="str">
        <f>IFERROR(IF(N246="","",IF(P246="",IF(AND(C246="",D246="",E246&lt;&gt;""),INDEX(P$3:P246,MATCH(MAX(O$3:O246),O$3:O246,0),0),IF(AND(N246&lt;&gt;"",P246=""),0,"")),P246)),"")</f>
        <v/>
      </c>
      <c r="R246" s="111" t="str">
        <f t="shared" si="126"/>
        <v/>
      </c>
      <c r="S246" s="106" t="str">
        <f t="shared" si="112"/>
        <v/>
      </c>
      <c r="U246" s="36" t="str">
        <f t="shared" si="113"/>
        <v/>
      </c>
      <c r="V246" s="45" t="str">
        <f t="shared" si="127"/>
        <v/>
      </c>
      <c r="W246" s="42" t="str">
        <f>IF(V246="","",RANK(V246,V$3:V$1048576,1)+COUNTIF(V$3:V246,V246)-1)</f>
        <v/>
      </c>
      <c r="X246" s="1" t="str">
        <f t="shared" si="128"/>
        <v/>
      </c>
      <c r="Y246" s="35" t="str">
        <f t="shared" si="114"/>
        <v/>
      </c>
      <c r="Z246" s="40" t="str">
        <f t="shared" si="115"/>
        <v/>
      </c>
      <c r="AA246" s="45" t="str">
        <f t="shared" si="131"/>
        <v/>
      </c>
      <c r="AB246" s="42" t="str">
        <f>IF(AA246="","",RANK(AA246,AA$3:AA$1048576,1)+COUNTIF(AA$3:AA246,AA246)-1)</f>
        <v/>
      </c>
      <c r="AC246" s="1" t="str">
        <f t="shared" si="117"/>
        <v/>
      </c>
      <c r="AD246" s="35" t="str">
        <f t="shared" si="118"/>
        <v/>
      </c>
      <c r="AE246" s="40" t="str">
        <f t="shared" si="119"/>
        <v/>
      </c>
      <c r="AF246" s="45" t="str">
        <f t="shared" si="131"/>
        <v/>
      </c>
      <c r="AG246" s="42" t="str">
        <f>IF(AF246="","",RANK(AF246,AF$3:AF$1048576,1)+COUNTIF(AF$3:AF246,AF246)-1)</f>
        <v/>
      </c>
      <c r="AH246" s="1" t="str">
        <f t="shared" si="120"/>
        <v/>
      </c>
      <c r="AI246" s="35" t="str">
        <f t="shared" si="121"/>
        <v/>
      </c>
      <c r="AJ246" s="40" t="str">
        <f t="shared" si="122"/>
        <v/>
      </c>
      <c r="AK246" s="45" t="str">
        <f t="shared" si="131"/>
        <v/>
      </c>
      <c r="AL246" s="42" t="str">
        <f>IF(AK246="","",RANK(AK246,AK$3:AK$1048576,1)+COUNTIF(AK$3:AK246,AK246)-1)</f>
        <v/>
      </c>
      <c r="AM246" s="1" t="str">
        <f t="shared" si="123"/>
        <v/>
      </c>
      <c r="AN246" s="35" t="str">
        <f t="shared" si="124"/>
        <v/>
      </c>
      <c r="AO246" s="40" t="str">
        <f t="shared" si="125"/>
        <v/>
      </c>
      <c r="AQ246" s="3"/>
      <c r="AR246" s="98"/>
      <c r="AS246" s="98"/>
      <c r="AT246" s="98"/>
      <c r="AU246" s="98"/>
      <c r="AV246" s="3"/>
      <c r="AW246" s="98"/>
      <c r="AX246" s="98"/>
      <c r="AY246" s="98"/>
      <c r="AZ246" s="98"/>
      <c r="BA246" s="3"/>
      <c r="BB246" s="98"/>
      <c r="BC246" s="98"/>
      <c r="BD246" s="98"/>
      <c r="BE246" s="98"/>
      <c r="BF246" s="3"/>
      <c r="BG246" s="98"/>
      <c r="BH246" s="98"/>
      <c r="BI246" s="98"/>
      <c r="BJ246" s="98"/>
    </row>
    <row r="247" spans="2:62" ht="35.1" customHeight="1" x14ac:dyDescent="0.15">
      <c r="B247" s="65"/>
      <c r="C247" s="66"/>
      <c r="D247" s="84"/>
      <c r="E247" s="67"/>
      <c r="I247" s="91" t="str">
        <f>IF(J247="","",COUNT(J$3:J247))</f>
        <v/>
      </c>
      <c r="J247" s="92" t="str">
        <f t="shared" si="109"/>
        <v/>
      </c>
      <c r="K247" s="104" t="str">
        <f>IFERROR(IF(J247="",IF(COUNT(N$3:N$1048576)=COUNT(N$3:N247),IF(N247="","",INDEX(J$3:J247,MATCH(MAX(I$3:I247),I$3:I247,0),0)),INDEX(J$3:J247,MATCH(MAX(I$3:I247),I$3:I247,0),0)),J247),"")</f>
        <v/>
      </c>
      <c r="L247" s="102" t="str">
        <f>IF(M247="","",COUNT(M$3:M247))</f>
        <v/>
      </c>
      <c r="M247" s="91" t="str">
        <f t="shared" si="110"/>
        <v/>
      </c>
      <c r="N247" s="105" t="str">
        <f>IFERROR(IF(COUNTA($B247:$E247)=0,"",IF(M247="",INDEX(M$3:M247,MATCH(MAX(L$3:L247),L$3:L247,0),0),M247)),"")</f>
        <v/>
      </c>
      <c r="O247" s="91" t="str">
        <f>IF(P247="","",COUNT(P$3:P247))</f>
        <v/>
      </c>
      <c r="P247" s="109" t="str">
        <f t="shared" si="111"/>
        <v/>
      </c>
      <c r="Q247" s="105" t="str">
        <f>IFERROR(IF(N247="","",IF(P247="",IF(AND(C247="",D247="",E247&lt;&gt;""),INDEX(P$3:P247,MATCH(MAX(O$3:O247),O$3:O247,0),0),IF(AND(N247&lt;&gt;"",P247=""),0,"")),P247)),"")</f>
        <v/>
      </c>
      <c r="R247" s="111" t="str">
        <f t="shared" si="126"/>
        <v/>
      </c>
      <c r="S247" s="106" t="str">
        <f t="shared" si="112"/>
        <v/>
      </c>
      <c r="U247" s="36" t="str">
        <f t="shared" si="113"/>
        <v/>
      </c>
      <c r="V247" s="45" t="str">
        <f t="shared" si="127"/>
        <v/>
      </c>
      <c r="W247" s="42" t="str">
        <f>IF(V247="","",RANK(V247,V$3:V$1048576,1)+COUNTIF(V$3:V247,V247)-1)</f>
        <v/>
      </c>
      <c r="X247" s="1" t="str">
        <f t="shared" si="128"/>
        <v/>
      </c>
      <c r="Y247" s="35" t="str">
        <f t="shared" si="114"/>
        <v/>
      </c>
      <c r="Z247" s="40" t="str">
        <f t="shared" si="115"/>
        <v/>
      </c>
      <c r="AA247" s="45" t="str">
        <f t="shared" si="131"/>
        <v/>
      </c>
      <c r="AB247" s="42" t="str">
        <f>IF(AA247="","",RANK(AA247,AA$3:AA$1048576,1)+COUNTIF(AA$3:AA247,AA247)-1)</f>
        <v/>
      </c>
      <c r="AC247" s="1" t="str">
        <f t="shared" si="117"/>
        <v/>
      </c>
      <c r="AD247" s="35" t="str">
        <f t="shared" si="118"/>
        <v/>
      </c>
      <c r="AE247" s="40" t="str">
        <f t="shared" si="119"/>
        <v/>
      </c>
      <c r="AF247" s="45" t="str">
        <f t="shared" si="131"/>
        <v/>
      </c>
      <c r="AG247" s="42" t="str">
        <f>IF(AF247="","",RANK(AF247,AF$3:AF$1048576,1)+COUNTIF(AF$3:AF247,AF247)-1)</f>
        <v/>
      </c>
      <c r="AH247" s="1" t="str">
        <f t="shared" si="120"/>
        <v/>
      </c>
      <c r="AI247" s="35" t="str">
        <f t="shared" si="121"/>
        <v/>
      </c>
      <c r="AJ247" s="40" t="str">
        <f t="shared" si="122"/>
        <v/>
      </c>
      <c r="AK247" s="45" t="str">
        <f t="shared" si="131"/>
        <v/>
      </c>
      <c r="AL247" s="42" t="str">
        <f>IF(AK247="","",RANK(AK247,AK$3:AK$1048576,1)+COUNTIF(AK$3:AK247,AK247)-1)</f>
        <v/>
      </c>
      <c r="AM247" s="1" t="str">
        <f t="shared" si="123"/>
        <v/>
      </c>
      <c r="AN247" s="35" t="str">
        <f t="shared" si="124"/>
        <v/>
      </c>
      <c r="AO247" s="40" t="str">
        <f t="shared" si="125"/>
        <v/>
      </c>
      <c r="AQ247" s="3"/>
      <c r="AR247" s="98"/>
      <c r="AS247" s="98"/>
      <c r="AT247" s="98"/>
      <c r="AU247" s="98"/>
      <c r="AV247" s="3"/>
      <c r="AW247" s="98"/>
      <c r="AX247" s="98"/>
      <c r="AY247" s="98"/>
      <c r="AZ247" s="98"/>
      <c r="BA247" s="3"/>
      <c r="BB247" s="98"/>
      <c r="BC247" s="98"/>
      <c r="BD247" s="98"/>
      <c r="BE247" s="98"/>
      <c r="BF247" s="3"/>
      <c r="BG247" s="98"/>
      <c r="BH247" s="98"/>
      <c r="BI247" s="98"/>
      <c r="BJ247" s="98"/>
    </row>
    <row r="248" spans="2:62" ht="35.1" customHeight="1" x14ac:dyDescent="0.15">
      <c r="B248" s="65"/>
      <c r="C248" s="66"/>
      <c r="D248" s="84"/>
      <c r="E248" s="67"/>
      <c r="I248" s="91" t="str">
        <f>IF(J248="","",COUNT(J$3:J248))</f>
        <v/>
      </c>
      <c r="J248" s="92" t="str">
        <f t="shared" si="109"/>
        <v/>
      </c>
      <c r="K248" s="104" t="str">
        <f>IFERROR(IF(J248="",IF(COUNT(N$3:N$1048576)=COUNT(N$3:N248),IF(N248="","",INDEX(J$3:J248,MATCH(MAX(I$3:I248),I$3:I248,0),0)),INDEX(J$3:J248,MATCH(MAX(I$3:I248),I$3:I248,0),0)),J248),"")</f>
        <v/>
      </c>
      <c r="L248" s="102" t="str">
        <f>IF(M248="","",COUNT(M$3:M248))</f>
        <v/>
      </c>
      <c r="M248" s="91" t="str">
        <f t="shared" si="110"/>
        <v/>
      </c>
      <c r="N248" s="105" t="str">
        <f>IFERROR(IF(COUNTA($B248:$E248)=0,"",IF(M248="",INDEX(M$3:M248,MATCH(MAX(L$3:L248),L$3:L248,0),0),M248)),"")</f>
        <v/>
      </c>
      <c r="O248" s="91" t="str">
        <f>IF(P248="","",COUNT(P$3:P248))</f>
        <v/>
      </c>
      <c r="P248" s="109" t="str">
        <f t="shared" si="111"/>
        <v/>
      </c>
      <c r="Q248" s="105" t="str">
        <f>IFERROR(IF(N248="","",IF(P248="",IF(AND(C248="",D248="",E248&lt;&gt;""),INDEX(P$3:P248,MATCH(MAX(O$3:O248),O$3:O248,0),0),IF(AND(N248&lt;&gt;"",P248=""),0,"")),P248)),"")</f>
        <v/>
      </c>
      <c r="R248" s="111" t="str">
        <f t="shared" si="126"/>
        <v/>
      </c>
      <c r="S248" s="106" t="str">
        <f t="shared" si="112"/>
        <v/>
      </c>
      <c r="U248" s="36" t="str">
        <f t="shared" si="113"/>
        <v/>
      </c>
      <c r="V248" s="45" t="str">
        <f t="shared" si="127"/>
        <v/>
      </c>
      <c r="W248" s="42" t="str">
        <f>IF(V248="","",RANK(V248,V$3:V$1048576,1)+COUNTIF(V$3:V248,V248)-1)</f>
        <v/>
      </c>
      <c r="X248" s="1" t="str">
        <f t="shared" si="128"/>
        <v/>
      </c>
      <c r="Y248" s="35" t="str">
        <f t="shared" si="114"/>
        <v/>
      </c>
      <c r="Z248" s="40" t="str">
        <f t="shared" si="115"/>
        <v/>
      </c>
      <c r="AA248" s="45" t="str">
        <f t="shared" si="131"/>
        <v/>
      </c>
      <c r="AB248" s="42" t="str">
        <f>IF(AA248="","",RANK(AA248,AA$3:AA$1048576,1)+COUNTIF(AA$3:AA248,AA248)-1)</f>
        <v/>
      </c>
      <c r="AC248" s="1" t="str">
        <f t="shared" si="117"/>
        <v/>
      </c>
      <c r="AD248" s="35" t="str">
        <f t="shared" si="118"/>
        <v/>
      </c>
      <c r="AE248" s="40" t="str">
        <f t="shared" si="119"/>
        <v/>
      </c>
      <c r="AF248" s="45" t="str">
        <f t="shared" si="131"/>
        <v/>
      </c>
      <c r="AG248" s="42" t="str">
        <f>IF(AF248="","",RANK(AF248,AF$3:AF$1048576,1)+COUNTIF(AF$3:AF248,AF248)-1)</f>
        <v/>
      </c>
      <c r="AH248" s="1" t="str">
        <f t="shared" si="120"/>
        <v/>
      </c>
      <c r="AI248" s="35" t="str">
        <f t="shared" si="121"/>
        <v/>
      </c>
      <c r="AJ248" s="40" t="str">
        <f t="shared" si="122"/>
        <v/>
      </c>
      <c r="AK248" s="45" t="str">
        <f t="shared" si="131"/>
        <v/>
      </c>
      <c r="AL248" s="42" t="str">
        <f>IF(AK248="","",RANK(AK248,AK$3:AK$1048576,1)+COUNTIF(AK$3:AK248,AK248)-1)</f>
        <v/>
      </c>
      <c r="AM248" s="1" t="str">
        <f t="shared" si="123"/>
        <v/>
      </c>
      <c r="AN248" s="35" t="str">
        <f t="shared" si="124"/>
        <v/>
      </c>
      <c r="AO248" s="40" t="str">
        <f t="shared" si="125"/>
        <v/>
      </c>
      <c r="AQ248" s="3"/>
      <c r="AR248" s="98"/>
      <c r="AS248" s="98"/>
      <c r="AT248" s="98"/>
      <c r="AU248" s="98"/>
      <c r="AV248" s="3"/>
      <c r="AW248" s="98"/>
      <c r="AX248" s="98"/>
      <c r="AY248" s="98"/>
      <c r="AZ248" s="98"/>
      <c r="BA248" s="3"/>
      <c r="BB248" s="98"/>
      <c r="BC248" s="98"/>
      <c r="BD248" s="98"/>
      <c r="BE248" s="98"/>
      <c r="BF248" s="3"/>
      <c r="BG248" s="98"/>
      <c r="BH248" s="98"/>
      <c r="BI248" s="98"/>
      <c r="BJ248" s="98"/>
    </row>
    <row r="249" spans="2:62" ht="35.1" customHeight="1" x14ac:dyDescent="0.15">
      <c r="B249" s="65"/>
      <c r="C249" s="66"/>
      <c r="D249" s="84"/>
      <c r="E249" s="67"/>
      <c r="I249" s="91" t="str">
        <f>IF(J249="","",COUNT(J$3:J249))</f>
        <v/>
      </c>
      <c r="J249" s="92" t="str">
        <f t="shared" si="109"/>
        <v/>
      </c>
      <c r="K249" s="104" t="str">
        <f>IFERROR(IF(J249="",IF(COUNT(N$3:N$1048576)=COUNT(N$3:N249),IF(N249="","",INDEX(J$3:J249,MATCH(MAX(I$3:I249),I$3:I249,0),0)),INDEX(J$3:J249,MATCH(MAX(I$3:I249),I$3:I249,0),0)),J249),"")</f>
        <v/>
      </c>
      <c r="L249" s="102" t="str">
        <f>IF(M249="","",COUNT(M$3:M249))</f>
        <v/>
      </c>
      <c r="M249" s="91" t="str">
        <f t="shared" si="110"/>
        <v/>
      </c>
      <c r="N249" s="105" t="str">
        <f>IFERROR(IF(COUNTA($B249:$E249)=0,"",IF(M249="",INDEX(M$3:M249,MATCH(MAX(L$3:L249),L$3:L249,0),0),M249)),"")</f>
        <v/>
      </c>
      <c r="O249" s="91" t="str">
        <f>IF(P249="","",COUNT(P$3:P249))</f>
        <v/>
      </c>
      <c r="P249" s="109" t="str">
        <f t="shared" si="111"/>
        <v/>
      </c>
      <c r="Q249" s="105" t="str">
        <f>IFERROR(IF(N249="","",IF(P249="",IF(AND(C249="",D249="",E249&lt;&gt;""),INDEX(P$3:P249,MATCH(MAX(O$3:O249),O$3:O249,0),0),IF(AND(N249&lt;&gt;"",P249=""),0,"")),P249)),"")</f>
        <v/>
      </c>
      <c r="R249" s="111" t="str">
        <f t="shared" si="126"/>
        <v/>
      </c>
      <c r="S249" s="106" t="str">
        <f t="shared" si="112"/>
        <v/>
      </c>
      <c r="U249" s="36" t="str">
        <f t="shared" si="113"/>
        <v/>
      </c>
      <c r="V249" s="45" t="str">
        <f t="shared" si="127"/>
        <v/>
      </c>
      <c r="W249" s="42" t="str">
        <f>IF(V249="","",RANK(V249,V$3:V$1048576,1)+COUNTIF(V$3:V249,V249)-1)</f>
        <v/>
      </c>
      <c r="X249" s="1" t="str">
        <f t="shared" si="128"/>
        <v/>
      </c>
      <c r="Y249" s="35" t="str">
        <f t="shared" si="114"/>
        <v/>
      </c>
      <c r="Z249" s="40" t="str">
        <f t="shared" si="115"/>
        <v/>
      </c>
      <c r="AA249" s="45" t="str">
        <f t="shared" si="131"/>
        <v/>
      </c>
      <c r="AB249" s="42" t="str">
        <f>IF(AA249="","",RANK(AA249,AA$3:AA$1048576,1)+COUNTIF(AA$3:AA249,AA249)-1)</f>
        <v/>
      </c>
      <c r="AC249" s="1" t="str">
        <f t="shared" si="117"/>
        <v/>
      </c>
      <c r="AD249" s="35" t="str">
        <f t="shared" si="118"/>
        <v/>
      </c>
      <c r="AE249" s="40" t="str">
        <f t="shared" si="119"/>
        <v/>
      </c>
      <c r="AF249" s="45" t="str">
        <f t="shared" si="131"/>
        <v/>
      </c>
      <c r="AG249" s="42" t="str">
        <f>IF(AF249="","",RANK(AF249,AF$3:AF$1048576,1)+COUNTIF(AF$3:AF249,AF249)-1)</f>
        <v/>
      </c>
      <c r="AH249" s="1" t="str">
        <f t="shared" si="120"/>
        <v/>
      </c>
      <c r="AI249" s="35" t="str">
        <f t="shared" si="121"/>
        <v/>
      </c>
      <c r="AJ249" s="40" t="str">
        <f t="shared" si="122"/>
        <v/>
      </c>
      <c r="AK249" s="45" t="str">
        <f t="shared" si="131"/>
        <v/>
      </c>
      <c r="AL249" s="42" t="str">
        <f>IF(AK249="","",RANK(AK249,AK$3:AK$1048576,1)+COUNTIF(AK$3:AK249,AK249)-1)</f>
        <v/>
      </c>
      <c r="AM249" s="1" t="str">
        <f t="shared" si="123"/>
        <v/>
      </c>
      <c r="AN249" s="35" t="str">
        <f t="shared" si="124"/>
        <v/>
      </c>
      <c r="AO249" s="40" t="str">
        <f t="shared" si="125"/>
        <v/>
      </c>
      <c r="AQ249" s="3"/>
      <c r="AR249" s="98"/>
      <c r="AS249" s="98"/>
      <c r="AT249" s="98"/>
      <c r="AU249" s="98"/>
      <c r="AV249" s="3"/>
      <c r="AW249" s="98"/>
      <c r="AX249" s="98"/>
      <c r="AY249" s="98"/>
      <c r="AZ249" s="98"/>
      <c r="BA249" s="3"/>
      <c r="BB249" s="98"/>
      <c r="BC249" s="98"/>
      <c r="BD249" s="98"/>
      <c r="BE249" s="98"/>
      <c r="BF249" s="3"/>
      <c r="BG249" s="98"/>
      <c r="BH249" s="98"/>
      <c r="BI249" s="98"/>
      <c r="BJ249" s="98"/>
    </row>
    <row r="250" spans="2:62" ht="35.1" customHeight="1" x14ac:dyDescent="0.15">
      <c r="B250" s="65"/>
      <c r="C250" s="66"/>
      <c r="D250" s="84"/>
      <c r="E250" s="67"/>
      <c r="I250" s="91" t="str">
        <f>IF(J250="","",COUNT(J$3:J250))</f>
        <v/>
      </c>
      <c r="J250" s="92" t="str">
        <f t="shared" si="109"/>
        <v/>
      </c>
      <c r="K250" s="104" t="str">
        <f>IFERROR(IF(J250="",IF(COUNT(N$3:N$1048576)=COUNT(N$3:N250),IF(N250="","",INDEX(J$3:J250,MATCH(MAX(I$3:I250),I$3:I250,0),0)),INDEX(J$3:J250,MATCH(MAX(I$3:I250),I$3:I250,0),0)),J250),"")</f>
        <v/>
      </c>
      <c r="L250" s="102" t="str">
        <f>IF(M250="","",COUNT(M$3:M250))</f>
        <v/>
      </c>
      <c r="M250" s="91" t="str">
        <f t="shared" si="110"/>
        <v/>
      </c>
      <c r="N250" s="105" t="str">
        <f>IFERROR(IF(COUNTA($B250:$E250)=0,"",IF(M250="",INDEX(M$3:M250,MATCH(MAX(L$3:L250),L$3:L250,0),0),M250)),"")</f>
        <v/>
      </c>
      <c r="O250" s="91" t="str">
        <f>IF(P250="","",COUNT(P$3:P250))</f>
        <v/>
      </c>
      <c r="P250" s="109" t="str">
        <f t="shared" si="111"/>
        <v/>
      </c>
      <c r="Q250" s="105" t="str">
        <f>IFERROR(IF(N250="","",IF(P250="",IF(AND(C250="",D250="",E250&lt;&gt;""),INDEX(P$3:P250,MATCH(MAX(O$3:O250),O$3:O250,0),0),IF(AND(N250&lt;&gt;"",P250=""),0,"")),P250)),"")</f>
        <v/>
      </c>
      <c r="R250" s="111" t="str">
        <f t="shared" si="126"/>
        <v/>
      </c>
      <c r="S250" s="106" t="str">
        <f t="shared" si="112"/>
        <v/>
      </c>
      <c r="U250" s="36" t="str">
        <f t="shared" si="113"/>
        <v/>
      </c>
      <c r="V250" s="45" t="str">
        <f t="shared" si="127"/>
        <v/>
      </c>
      <c r="W250" s="42" t="str">
        <f>IF(V250="","",RANK(V250,V$3:V$1048576,1)+COUNTIF(V$3:V250,V250)-1)</f>
        <v/>
      </c>
      <c r="X250" s="1" t="str">
        <f t="shared" si="128"/>
        <v/>
      </c>
      <c r="Y250" s="35" t="str">
        <f t="shared" si="114"/>
        <v/>
      </c>
      <c r="Z250" s="40" t="str">
        <f t="shared" si="115"/>
        <v/>
      </c>
      <c r="AA250" s="45" t="str">
        <f t="shared" si="131"/>
        <v/>
      </c>
      <c r="AB250" s="42" t="str">
        <f>IF(AA250="","",RANK(AA250,AA$3:AA$1048576,1)+COUNTIF(AA$3:AA250,AA250)-1)</f>
        <v/>
      </c>
      <c r="AC250" s="1" t="str">
        <f t="shared" si="117"/>
        <v/>
      </c>
      <c r="AD250" s="35" t="str">
        <f t="shared" si="118"/>
        <v/>
      </c>
      <c r="AE250" s="40" t="str">
        <f t="shared" si="119"/>
        <v/>
      </c>
      <c r="AF250" s="45" t="str">
        <f t="shared" si="131"/>
        <v/>
      </c>
      <c r="AG250" s="42" t="str">
        <f>IF(AF250="","",RANK(AF250,AF$3:AF$1048576,1)+COUNTIF(AF$3:AF250,AF250)-1)</f>
        <v/>
      </c>
      <c r="AH250" s="1" t="str">
        <f t="shared" si="120"/>
        <v/>
      </c>
      <c r="AI250" s="35" t="str">
        <f t="shared" si="121"/>
        <v/>
      </c>
      <c r="AJ250" s="40" t="str">
        <f t="shared" si="122"/>
        <v/>
      </c>
      <c r="AK250" s="45" t="str">
        <f t="shared" si="131"/>
        <v/>
      </c>
      <c r="AL250" s="42" t="str">
        <f>IF(AK250="","",RANK(AK250,AK$3:AK$1048576,1)+COUNTIF(AK$3:AK250,AK250)-1)</f>
        <v/>
      </c>
      <c r="AM250" s="1" t="str">
        <f t="shared" si="123"/>
        <v/>
      </c>
      <c r="AN250" s="35" t="str">
        <f t="shared" si="124"/>
        <v/>
      </c>
      <c r="AO250" s="40" t="str">
        <f t="shared" si="125"/>
        <v/>
      </c>
      <c r="AQ250" s="3"/>
      <c r="AR250" s="98"/>
      <c r="AS250" s="98"/>
      <c r="AT250" s="98"/>
      <c r="AU250" s="98"/>
      <c r="AV250" s="3"/>
      <c r="AW250" s="98"/>
      <c r="AX250" s="98"/>
      <c r="AY250" s="98"/>
      <c r="AZ250" s="98"/>
      <c r="BA250" s="3"/>
      <c r="BB250" s="98"/>
      <c r="BC250" s="98"/>
      <c r="BD250" s="98"/>
      <c r="BE250" s="98"/>
      <c r="BF250" s="3"/>
      <c r="BG250" s="98"/>
      <c r="BH250" s="98"/>
      <c r="BI250" s="98"/>
      <c r="BJ250" s="98"/>
    </row>
    <row r="251" spans="2:62" ht="35.1" customHeight="1" x14ac:dyDescent="0.15">
      <c r="B251" s="65"/>
      <c r="C251" s="66"/>
      <c r="D251" s="84"/>
      <c r="E251" s="67"/>
      <c r="I251" s="91" t="str">
        <f>IF(J251="","",COUNT(J$3:J251))</f>
        <v/>
      </c>
      <c r="J251" s="92" t="str">
        <f t="shared" si="109"/>
        <v/>
      </c>
      <c r="K251" s="104" t="str">
        <f>IFERROR(IF(J251="",IF(COUNT(N$3:N$1048576)=COUNT(N$3:N251),IF(N251="","",INDEX(J$3:J251,MATCH(MAX(I$3:I251),I$3:I251,0),0)),INDEX(J$3:J251,MATCH(MAX(I$3:I251),I$3:I251,0),0)),J251),"")</f>
        <v/>
      </c>
      <c r="L251" s="102" t="str">
        <f>IF(M251="","",COUNT(M$3:M251))</f>
        <v/>
      </c>
      <c r="M251" s="91" t="str">
        <f t="shared" si="110"/>
        <v/>
      </c>
      <c r="N251" s="105" t="str">
        <f>IFERROR(IF(COUNTA($B251:$E251)=0,"",IF(M251="",INDEX(M$3:M251,MATCH(MAX(L$3:L251),L$3:L251,0),0),M251)),"")</f>
        <v/>
      </c>
      <c r="O251" s="91" t="str">
        <f>IF(P251="","",COUNT(P$3:P251))</f>
        <v/>
      </c>
      <c r="P251" s="109" t="str">
        <f t="shared" si="111"/>
        <v/>
      </c>
      <c r="Q251" s="105" t="str">
        <f>IFERROR(IF(N251="","",IF(P251="",IF(AND(C251="",D251="",E251&lt;&gt;""),INDEX(P$3:P251,MATCH(MAX(O$3:O251),O$3:O251,0),0),IF(AND(N251&lt;&gt;"",P251=""),0,"")),P251)),"")</f>
        <v/>
      </c>
      <c r="R251" s="111" t="str">
        <f t="shared" si="126"/>
        <v/>
      </c>
      <c r="S251" s="106" t="str">
        <f t="shared" si="112"/>
        <v/>
      </c>
      <c r="U251" s="36" t="str">
        <f t="shared" si="113"/>
        <v/>
      </c>
      <c r="V251" s="45" t="str">
        <f t="shared" si="127"/>
        <v/>
      </c>
      <c r="W251" s="42" t="str">
        <f>IF(V251="","",RANK(V251,V$3:V$1048576,1)+COUNTIF(V$3:V251,V251)-1)</f>
        <v/>
      </c>
      <c r="X251" s="1" t="str">
        <f t="shared" si="128"/>
        <v/>
      </c>
      <c r="Y251" s="35" t="str">
        <f t="shared" si="114"/>
        <v/>
      </c>
      <c r="Z251" s="40" t="str">
        <f t="shared" si="115"/>
        <v/>
      </c>
      <c r="AA251" s="45" t="str">
        <f t="shared" si="131"/>
        <v/>
      </c>
      <c r="AB251" s="42" t="str">
        <f>IF(AA251="","",RANK(AA251,AA$3:AA$1048576,1)+COUNTIF(AA$3:AA251,AA251)-1)</f>
        <v/>
      </c>
      <c r="AC251" s="1" t="str">
        <f t="shared" si="117"/>
        <v/>
      </c>
      <c r="AD251" s="35" t="str">
        <f t="shared" si="118"/>
        <v/>
      </c>
      <c r="AE251" s="40" t="str">
        <f t="shared" si="119"/>
        <v/>
      </c>
      <c r="AF251" s="45" t="str">
        <f t="shared" si="131"/>
        <v/>
      </c>
      <c r="AG251" s="42" t="str">
        <f>IF(AF251="","",RANK(AF251,AF$3:AF$1048576,1)+COUNTIF(AF$3:AF251,AF251)-1)</f>
        <v/>
      </c>
      <c r="AH251" s="1" t="str">
        <f t="shared" si="120"/>
        <v/>
      </c>
      <c r="AI251" s="35" t="str">
        <f t="shared" si="121"/>
        <v/>
      </c>
      <c r="AJ251" s="40" t="str">
        <f t="shared" si="122"/>
        <v/>
      </c>
      <c r="AK251" s="45" t="str">
        <f t="shared" si="131"/>
        <v/>
      </c>
      <c r="AL251" s="42" t="str">
        <f>IF(AK251="","",RANK(AK251,AK$3:AK$1048576,1)+COUNTIF(AK$3:AK251,AK251)-1)</f>
        <v/>
      </c>
      <c r="AM251" s="1" t="str">
        <f t="shared" si="123"/>
        <v/>
      </c>
      <c r="AN251" s="35" t="str">
        <f t="shared" si="124"/>
        <v/>
      </c>
      <c r="AO251" s="40" t="str">
        <f t="shared" si="125"/>
        <v/>
      </c>
      <c r="AQ251" s="3"/>
      <c r="AR251" s="98"/>
      <c r="AS251" s="98"/>
      <c r="AT251" s="98"/>
      <c r="AU251" s="98"/>
      <c r="AV251" s="3"/>
      <c r="AW251" s="98"/>
      <c r="AX251" s="98"/>
      <c r="AY251" s="98"/>
      <c r="AZ251" s="98"/>
      <c r="BA251" s="3"/>
      <c r="BB251" s="98"/>
      <c r="BC251" s="98"/>
      <c r="BD251" s="98"/>
      <c r="BE251" s="98"/>
      <c r="BF251" s="3"/>
      <c r="BG251" s="98"/>
      <c r="BH251" s="98"/>
      <c r="BI251" s="98"/>
      <c r="BJ251" s="98"/>
    </row>
    <row r="252" spans="2:62" ht="35.1" customHeight="1" x14ac:dyDescent="0.15">
      <c r="B252" s="65"/>
      <c r="C252" s="66"/>
      <c r="D252" s="84"/>
      <c r="E252" s="67"/>
      <c r="I252" s="91" t="str">
        <f>IF(J252="","",COUNT(J$3:J252))</f>
        <v/>
      </c>
      <c r="J252" s="92" t="str">
        <f t="shared" si="109"/>
        <v/>
      </c>
      <c r="K252" s="104" t="str">
        <f>IFERROR(IF(J252="",IF(COUNT(N$3:N$1048576)=COUNT(N$3:N252),IF(N252="","",INDEX(J$3:J252,MATCH(MAX(I$3:I252),I$3:I252,0),0)),INDEX(J$3:J252,MATCH(MAX(I$3:I252),I$3:I252,0),0)),J252),"")</f>
        <v/>
      </c>
      <c r="L252" s="102" t="str">
        <f>IF(M252="","",COUNT(M$3:M252))</f>
        <v/>
      </c>
      <c r="M252" s="91" t="str">
        <f t="shared" si="110"/>
        <v/>
      </c>
      <c r="N252" s="105" t="str">
        <f>IFERROR(IF(COUNTA($B252:$E252)=0,"",IF(M252="",INDEX(M$3:M252,MATCH(MAX(L$3:L252),L$3:L252,0),0),M252)),"")</f>
        <v/>
      </c>
      <c r="O252" s="91" t="str">
        <f>IF(P252="","",COUNT(P$3:P252))</f>
        <v/>
      </c>
      <c r="P252" s="109" t="str">
        <f t="shared" si="111"/>
        <v/>
      </c>
      <c r="Q252" s="105" t="str">
        <f>IFERROR(IF(N252="","",IF(P252="",IF(AND(C252="",D252="",E252&lt;&gt;""),INDEX(P$3:P252,MATCH(MAX(O$3:O252),O$3:O252,0),0),IF(AND(N252&lt;&gt;"",P252=""),0,"")),P252)),"")</f>
        <v/>
      </c>
      <c r="R252" s="111" t="str">
        <f t="shared" si="126"/>
        <v/>
      </c>
      <c r="S252" s="106" t="str">
        <f t="shared" si="112"/>
        <v/>
      </c>
      <c r="U252" s="36" t="str">
        <f t="shared" si="113"/>
        <v/>
      </c>
      <c r="V252" s="45" t="str">
        <f t="shared" si="127"/>
        <v/>
      </c>
      <c r="W252" s="42" t="str">
        <f>IF(V252="","",RANK(V252,V$3:V$1048576,1)+COUNTIF(V$3:V252,V252)-1)</f>
        <v/>
      </c>
      <c r="X252" s="1" t="str">
        <f t="shared" si="128"/>
        <v/>
      </c>
      <c r="Y252" s="35" t="str">
        <f t="shared" si="114"/>
        <v/>
      </c>
      <c r="Z252" s="40" t="str">
        <f t="shared" si="115"/>
        <v/>
      </c>
      <c r="AA252" s="45" t="str">
        <f t="shared" si="131"/>
        <v/>
      </c>
      <c r="AB252" s="42" t="str">
        <f>IF(AA252="","",RANK(AA252,AA$3:AA$1048576,1)+COUNTIF(AA$3:AA252,AA252)-1)</f>
        <v/>
      </c>
      <c r="AC252" s="1" t="str">
        <f t="shared" si="117"/>
        <v/>
      </c>
      <c r="AD252" s="35" t="str">
        <f t="shared" si="118"/>
        <v/>
      </c>
      <c r="AE252" s="40" t="str">
        <f t="shared" si="119"/>
        <v/>
      </c>
      <c r="AF252" s="45" t="str">
        <f t="shared" si="131"/>
        <v/>
      </c>
      <c r="AG252" s="42" t="str">
        <f>IF(AF252="","",RANK(AF252,AF$3:AF$1048576,1)+COUNTIF(AF$3:AF252,AF252)-1)</f>
        <v/>
      </c>
      <c r="AH252" s="1" t="str">
        <f t="shared" si="120"/>
        <v/>
      </c>
      <c r="AI252" s="35" t="str">
        <f t="shared" si="121"/>
        <v/>
      </c>
      <c r="AJ252" s="40" t="str">
        <f t="shared" si="122"/>
        <v/>
      </c>
      <c r="AK252" s="45" t="str">
        <f t="shared" si="131"/>
        <v/>
      </c>
      <c r="AL252" s="42" t="str">
        <f>IF(AK252="","",RANK(AK252,AK$3:AK$1048576,1)+COUNTIF(AK$3:AK252,AK252)-1)</f>
        <v/>
      </c>
      <c r="AM252" s="1" t="str">
        <f t="shared" si="123"/>
        <v/>
      </c>
      <c r="AN252" s="35" t="str">
        <f t="shared" si="124"/>
        <v/>
      </c>
      <c r="AO252" s="40" t="str">
        <f t="shared" si="125"/>
        <v/>
      </c>
      <c r="AQ252" s="3"/>
      <c r="AR252" s="98"/>
      <c r="AS252" s="98"/>
      <c r="AT252" s="98"/>
      <c r="AU252" s="98"/>
      <c r="AV252" s="3"/>
      <c r="AW252" s="98"/>
      <c r="AX252" s="98"/>
      <c r="AY252" s="98"/>
      <c r="AZ252" s="98"/>
      <c r="BA252" s="3"/>
      <c r="BB252" s="98"/>
      <c r="BC252" s="98"/>
      <c r="BD252" s="98"/>
      <c r="BE252" s="98"/>
      <c r="BF252" s="3"/>
      <c r="BG252" s="98"/>
      <c r="BH252" s="98"/>
      <c r="BI252" s="98"/>
      <c r="BJ252" s="98"/>
    </row>
    <row r="253" spans="2:62" ht="35.1" customHeight="1" x14ac:dyDescent="0.15">
      <c r="B253" s="65"/>
      <c r="C253" s="66"/>
      <c r="D253" s="84"/>
      <c r="E253" s="67"/>
      <c r="I253" s="91" t="str">
        <f>IF(J253="","",COUNT(J$3:J253))</f>
        <v/>
      </c>
      <c r="J253" s="92" t="str">
        <f t="shared" si="109"/>
        <v/>
      </c>
      <c r="K253" s="104" t="str">
        <f>IFERROR(IF(J253="",IF(COUNT(N$3:N$1048576)=COUNT(N$3:N253),IF(N253="","",INDEX(J$3:J253,MATCH(MAX(I$3:I253),I$3:I253,0),0)),INDEX(J$3:J253,MATCH(MAX(I$3:I253),I$3:I253,0),0)),J253),"")</f>
        <v/>
      </c>
      <c r="L253" s="102" t="str">
        <f>IF(M253="","",COUNT(M$3:M253))</f>
        <v/>
      </c>
      <c r="M253" s="91" t="str">
        <f t="shared" si="110"/>
        <v/>
      </c>
      <c r="N253" s="105" t="str">
        <f>IFERROR(IF(COUNTA($B253:$E253)=0,"",IF(M253="",INDEX(M$3:M253,MATCH(MAX(L$3:L253),L$3:L253,0),0),M253)),"")</f>
        <v/>
      </c>
      <c r="O253" s="91" t="str">
        <f>IF(P253="","",COUNT(P$3:P253))</f>
        <v/>
      </c>
      <c r="P253" s="109" t="str">
        <f t="shared" si="111"/>
        <v/>
      </c>
      <c r="Q253" s="105" t="str">
        <f>IFERROR(IF(N253="","",IF(P253="",IF(AND(C253="",D253="",E253&lt;&gt;""),INDEX(P$3:P253,MATCH(MAX(O$3:O253),O$3:O253,0),0),IF(AND(N253&lt;&gt;"",P253=""),0,"")),P253)),"")</f>
        <v/>
      </c>
      <c r="R253" s="111" t="str">
        <f t="shared" si="126"/>
        <v/>
      </c>
      <c r="S253" s="106" t="str">
        <f t="shared" si="112"/>
        <v/>
      </c>
      <c r="U253" s="36" t="str">
        <f t="shared" si="113"/>
        <v/>
      </c>
      <c r="V253" s="45" t="str">
        <f t="shared" si="127"/>
        <v/>
      </c>
      <c r="W253" s="42" t="str">
        <f>IF(V253="","",RANK(V253,V$3:V$1048576,1)+COUNTIF(V$3:V253,V253)-1)</f>
        <v/>
      </c>
      <c r="X253" s="1" t="str">
        <f t="shared" si="128"/>
        <v/>
      </c>
      <c r="Y253" s="35" t="str">
        <f t="shared" si="114"/>
        <v/>
      </c>
      <c r="Z253" s="40" t="str">
        <f t="shared" si="115"/>
        <v/>
      </c>
      <c r="AA253" s="45" t="str">
        <f t="shared" si="131"/>
        <v/>
      </c>
      <c r="AB253" s="42" t="str">
        <f>IF(AA253="","",RANK(AA253,AA$3:AA$1048576,1)+COUNTIF(AA$3:AA253,AA253)-1)</f>
        <v/>
      </c>
      <c r="AC253" s="1" t="str">
        <f t="shared" si="117"/>
        <v/>
      </c>
      <c r="AD253" s="35" t="str">
        <f t="shared" si="118"/>
        <v/>
      </c>
      <c r="AE253" s="40" t="str">
        <f t="shared" si="119"/>
        <v/>
      </c>
      <c r="AF253" s="45" t="str">
        <f t="shared" si="131"/>
        <v/>
      </c>
      <c r="AG253" s="42" t="str">
        <f>IF(AF253="","",RANK(AF253,AF$3:AF$1048576,1)+COUNTIF(AF$3:AF253,AF253)-1)</f>
        <v/>
      </c>
      <c r="AH253" s="1" t="str">
        <f t="shared" si="120"/>
        <v/>
      </c>
      <c r="AI253" s="35" t="str">
        <f t="shared" si="121"/>
        <v/>
      </c>
      <c r="AJ253" s="40" t="str">
        <f t="shared" si="122"/>
        <v/>
      </c>
      <c r="AK253" s="45" t="str">
        <f t="shared" si="131"/>
        <v/>
      </c>
      <c r="AL253" s="42" t="str">
        <f>IF(AK253="","",RANK(AK253,AK$3:AK$1048576,1)+COUNTIF(AK$3:AK253,AK253)-1)</f>
        <v/>
      </c>
      <c r="AM253" s="1" t="str">
        <f t="shared" si="123"/>
        <v/>
      </c>
      <c r="AN253" s="35" t="str">
        <f t="shared" si="124"/>
        <v/>
      </c>
      <c r="AO253" s="40" t="str">
        <f t="shared" si="125"/>
        <v/>
      </c>
      <c r="AQ253" s="3"/>
      <c r="AR253" s="98"/>
      <c r="AS253" s="98"/>
      <c r="AT253" s="98"/>
      <c r="AU253" s="98"/>
      <c r="AV253" s="3"/>
      <c r="AW253" s="98"/>
      <c r="AX253" s="98"/>
      <c r="AY253" s="98"/>
      <c r="AZ253" s="98"/>
      <c r="BA253" s="3"/>
      <c r="BB253" s="98"/>
      <c r="BC253" s="98"/>
      <c r="BD253" s="98"/>
      <c r="BE253" s="98"/>
      <c r="BF253" s="3"/>
      <c r="BG253" s="98"/>
      <c r="BH253" s="98"/>
      <c r="BI253" s="98"/>
      <c r="BJ253" s="98"/>
    </row>
    <row r="254" spans="2:62" ht="35.1" customHeight="1" x14ac:dyDescent="0.15">
      <c r="B254" s="65"/>
      <c r="C254" s="66"/>
      <c r="D254" s="84"/>
      <c r="E254" s="67"/>
      <c r="I254" s="91" t="str">
        <f>IF(J254="","",COUNT(J$3:J254))</f>
        <v/>
      </c>
      <c r="J254" s="92" t="str">
        <f t="shared" si="109"/>
        <v/>
      </c>
      <c r="K254" s="104" t="str">
        <f>IFERROR(IF(J254="",IF(COUNT(N$3:N$1048576)=COUNT(N$3:N254),IF(N254="","",INDEX(J$3:J254,MATCH(MAX(I$3:I254),I$3:I254,0),0)),INDEX(J$3:J254,MATCH(MAX(I$3:I254),I$3:I254,0),0)),J254),"")</f>
        <v/>
      </c>
      <c r="L254" s="102" t="str">
        <f>IF(M254="","",COUNT(M$3:M254))</f>
        <v/>
      </c>
      <c r="M254" s="91" t="str">
        <f t="shared" si="110"/>
        <v/>
      </c>
      <c r="N254" s="105" t="str">
        <f>IFERROR(IF(COUNTA($B254:$E254)=0,"",IF(M254="",INDEX(M$3:M254,MATCH(MAX(L$3:L254),L$3:L254,0),0),M254)),"")</f>
        <v/>
      </c>
      <c r="O254" s="91" t="str">
        <f>IF(P254="","",COUNT(P$3:P254))</f>
        <v/>
      </c>
      <c r="P254" s="109" t="str">
        <f t="shared" si="111"/>
        <v/>
      </c>
      <c r="Q254" s="105" t="str">
        <f>IFERROR(IF(N254="","",IF(P254="",IF(AND(C254="",D254="",E254&lt;&gt;""),INDEX(P$3:P254,MATCH(MAX(O$3:O254),O$3:O254,0),0),IF(AND(N254&lt;&gt;"",P254=""),0,"")),P254)),"")</f>
        <v/>
      </c>
      <c r="R254" s="111" t="str">
        <f t="shared" si="126"/>
        <v/>
      </c>
      <c r="S254" s="106" t="str">
        <f t="shared" si="112"/>
        <v/>
      </c>
      <c r="U254" s="36" t="str">
        <f t="shared" si="113"/>
        <v/>
      </c>
      <c r="V254" s="45" t="str">
        <f t="shared" si="127"/>
        <v/>
      </c>
      <c r="W254" s="42" t="str">
        <f>IF(V254="","",RANK(V254,V$3:V$1048576,1)+COUNTIF(V$3:V254,V254)-1)</f>
        <v/>
      </c>
      <c r="X254" s="1" t="str">
        <f t="shared" si="128"/>
        <v/>
      </c>
      <c r="Y254" s="35" t="str">
        <f t="shared" si="114"/>
        <v/>
      </c>
      <c r="Z254" s="40" t="str">
        <f t="shared" si="115"/>
        <v/>
      </c>
      <c r="AA254" s="45" t="str">
        <f t="shared" si="131"/>
        <v/>
      </c>
      <c r="AB254" s="42" t="str">
        <f>IF(AA254="","",RANK(AA254,AA$3:AA$1048576,1)+COUNTIF(AA$3:AA254,AA254)-1)</f>
        <v/>
      </c>
      <c r="AC254" s="1" t="str">
        <f t="shared" si="117"/>
        <v/>
      </c>
      <c r="AD254" s="35" t="str">
        <f t="shared" si="118"/>
        <v/>
      </c>
      <c r="AE254" s="40" t="str">
        <f t="shared" si="119"/>
        <v/>
      </c>
      <c r="AF254" s="45" t="str">
        <f t="shared" si="131"/>
        <v/>
      </c>
      <c r="AG254" s="42" t="str">
        <f>IF(AF254="","",RANK(AF254,AF$3:AF$1048576,1)+COUNTIF(AF$3:AF254,AF254)-1)</f>
        <v/>
      </c>
      <c r="AH254" s="1" t="str">
        <f t="shared" si="120"/>
        <v/>
      </c>
      <c r="AI254" s="35" t="str">
        <f t="shared" si="121"/>
        <v/>
      </c>
      <c r="AJ254" s="40" t="str">
        <f t="shared" si="122"/>
        <v/>
      </c>
      <c r="AK254" s="45" t="str">
        <f t="shared" si="131"/>
        <v/>
      </c>
      <c r="AL254" s="42" t="str">
        <f>IF(AK254="","",RANK(AK254,AK$3:AK$1048576,1)+COUNTIF(AK$3:AK254,AK254)-1)</f>
        <v/>
      </c>
      <c r="AM254" s="1" t="str">
        <f t="shared" si="123"/>
        <v/>
      </c>
      <c r="AN254" s="35" t="str">
        <f t="shared" si="124"/>
        <v/>
      </c>
      <c r="AO254" s="40" t="str">
        <f t="shared" si="125"/>
        <v/>
      </c>
      <c r="AQ254" s="3"/>
      <c r="AR254" s="98"/>
      <c r="AS254" s="98"/>
      <c r="AT254" s="98"/>
      <c r="AU254" s="98"/>
      <c r="AV254" s="3"/>
      <c r="AW254" s="98"/>
      <c r="AX254" s="98"/>
      <c r="AY254" s="98"/>
      <c r="AZ254" s="98"/>
      <c r="BA254" s="3"/>
      <c r="BB254" s="98"/>
      <c r="BC254" s="98"/>
      <c r="BD254" s="98"/>
      <c r="BE254" s="98"/>
      <c r="BF254" s="3"/>
      <c r="BG254" s="98"/>
      <c r="BH254" s="98"/>
      <c r="BI254" s="98"/>
      <c r="BJ254" s="98"/>
    </row>
    <row r="255" spans="2:62" ht="35.1" customHeight="1" x14ac:dyDescent="0.15">
      <c r="B255" s="65"/>
      <c r="C255" s="66"/>
      <c r="D255" s="84"/>
      <c r="E255" s="67"/>
      <c r="I255" s="91" t="str">
        <f>IF(J255="","",COUNT(J$3:J255))</f>
        <v/>
      </c>
      <c r="J255" s="92" t="str">
        <f t="shared" si="109"/>
        <v/>
      </c>
      <c r="K255" s="104" t="str">
        <f>IFERROR(IF(J255="",IF(COUNT(N$3:N$1048576)=COUNT(N$3:N255),IF(N255="","",INDEX(J$3:J255,MATCH(MAX(I$3:I255),I$3:I255,0),0)),INDEX(J$3:J255,MATCH(MAX(I$3:I255),I$3:I255,0),0)),J255),"")</f>
        <v/>
      </c>
      <c r="L255" s="102" t="str">
        <f>IF(M255="","",COUNT(M$3:M255))</f>
        <v/>
      </c>
      <c r="M255" s="91" t="str">
        <f t="shared" si="110"/>
        <v/>
      </c>
      <c r="N255" s="105" t="str">
        <f>IFERROR(IF(COUNTA($B255:$E255)=0,"",IF(M255="",INDEX(M$3:M255,MATCH(MAX(L$3:L255),L$3:L255,0),0),M255)),"")</f>
        <v/>
      </c>
      <c r="O255" s="91" t="str">
        <f>IF(P255="","",COUNT(P$3:P255))</f>
        <v/>
      </c>
      <c r="P255" s="109" t="str">
        <f t="shared" si="111"/>
        <v/>
      </c>
      <c r="Q255" s="105" t="str">
        <f>IFERROR(IF(N255="","",IF(P255="",IF(AND(C255="",D255="",E255&lt;&gt;""),INDEX(P$3:P255,MATCH(MAX(O$3:O255),O$3:O255,0),0),IF(AND(N255&lt;&gt;"",P255=""),0,"")),P255)),"")</f>
        <v/>
      </c>
      <c r="R255" s="111" t="str">
        <f t="shared" si="126"/>
        <v/>
      </c>
      <c r="S255" s="106" t="str">
        <f t="shared" si="112"/>
        <v/>
      </c>
      <c r="U255" s="36" t="str">
        <f t="shared" si="113"/>
        <v/>
      </c>
      <c r="V255" s="45" t="str">
        <f t="shared" si="127"/>
        <v/>
      </c>
      <c r="W255" s="42" t="str">
        <f>IF(V255="","",RANK(V255,V$3:V$1048576,1)+COUNTIF(V$3:V255,V255)-1)</f>
        <v/>
      </c>
      <c r="X255" s="1" t="str">
        <f t="shared" si="128"/>
        <v/>
      </c>
      <c r="Y255" s="35" t="str">
        <f t="shared" si="114"/>
        <v/>
      </c>
      <c r="Z255" s="40" t="str">
        <f t="shared" si="115"/>
        <v/>
      </c>
      <c r="AA255" s="45" t="str">
        <f t="shared" si="131"/>
        <v/>
      </c>
      <c r="AB255" s="42" t="str">
        <f>IF(AA255="","",RANK(AA255,AA$3:AA$1048576,1)+COUNTIF(AA$3:AA255,AA255)-1)</f>
        <v/>
      </c>
      <c r="AC255" s="1" t="str">
        <f t="shared" si="117"/>
        <v/>
      </c>
      <c r="AD255" s="35" t="str">
        <f t="shared" si="118"/>
        <v/>
      </c>
      <c r="AE255" s="40" t="str">
        <f t="shared" si="119"/>
        <v/>
      </c>
      <c r="AF255" s="45" t="str">
        <f t="shared" si="131"/>
        <v/>
      </c>
      <c r="AG255" s="42" t="str">
        <f>IF(AF255="","",RANK(AF255,AF$3:AF$1048576,1)+COUNTIF(AF$3:AF255,AF255)-1)</f>
        <v/>
      </c>
      <c r="AH255" s="1" t="str">
        <f t="shared" si="120"/>
        <v/>
      </c>
      <c r="AI255" s="35" t="str">
        <f t="shared" si="121"/>
        <v/>
      </c>
      <c r="AJ255" s="40" t="str">
        <f t="shared" si="122"/>
        <v/>
      </c>
      <c r="AK255" s="45" t="str">
        <f t="shared" si="131"/>
        <v/>
      </c>
      <c r="AL255" s="42" t="str">
        <f>IF(AK255="","",RANK(AK255,AK$3:AK$1048576,1)+COUNTIF(AK$3:AK255,AK255)-1)</f>
        <v/>
      </c>
      <c r="AM255" s="1" t="str">
        <f t="shared" si="123"/>
        <v/>
      </c>
      <c r="AN255" s="35" t="str">
        <f t="shared" si="124"/>
        <v/>
      </c>
      <c r="AO255" s="40" t="str">
        <f t="shared" si="125"/>
        <v/>
      </c>
      <c r="AQ255" s="3"/>
      <c r="AR255" s="98"/>
      <c r="AS255" s="98"/>
      <c r="AT255" s="98"/>
      <c r="AU255" s="98"/>
      <c r="AV255" s="3"/>
      <c r="AW255" s="98"/>
      <c r="AX255" s="98"/>
      <c r="AY255" s="98"/>
      <c r="AZ255" s="98"/>
      <c r="BA255" s="3"/>
      <c r="BB255" s="98"/>
      <c r="BC255" s="98"/>
      <c r="BD255" s="98"/>
      <c r="BE255" s="98"/>
      <c r="BF255" s="3"/>
      <c r="BG255" s="98"/>
      <c r="BH255" s="98"/>
      <c r="BI255" s="98"/>
      <c r="BJ255" s="98"/>
    </row>
    <row r="256" spans="2:62" ht="35.1" customHeight="1" x14ac:dyDescent="0.15">
      <c r="B256" s="65"/>
      <c r="C256" s="66"/>
      <c r="D256" s="84"/>
      <c r="E256" s="67"/>
      <c r="I256" s="91" t="str">
        <f>IF(J256="","",COUNT(J$3:J256))</f>
        <v/>
      </c>
      <c r="J256" s="92" t="str">
        <f t="shared" si="109"/>
        <v/>
      </c>
      <c r="K256" s="104" t="str">
        <f>IFERROR(IF(J256="",IF(COUNT(N$3:N$1048576)=COUNT(N$3:N256),IF(N256="","",INDEX(J$3:J256,MATCH(MAX(I$3:I256),I$3:I256,0),0)),INDEX(J$3:J256,MATCH(MAX(I$3:I256),I$3:I256,0),0)),J256),"")</f>
        <v/>
      </c>
      <c r="L256" s="102" t="str">
        <f>IF(M256="","",COUNT(M$3:M256))</f>
        <v/>
      </c>
      <c r="M256" s="91" t="str">
        <f t="shared" si="110"/>
        <v/>
      </c>
      <c r="N256" s="105" t="str">
        <f>IFERROR(IF(COUNTA($B256:$E256)=0,"",IF(M256="",INDEX(M$3:M256,MATCH(MAX(L$3:L256),L$3:L256,0),0),M256)),"")</f>
        <v/>
      </c>
      <c r="O256" s="91" t="str">
        <f>IF(P256="","",COUNT(P$3:P256))</f>
        <v/>
      </c>
      <c r="P256" s="109" t="str">
        <f t="shared" si="111"/>
        <v/>
      </c>
      <c r="Q256" s="105" t="str">
        <f>IFERROR(IF(N256="","",IF(P256="",IF(AND(C256="",D256="",E256&lt;&gt;""),INDEX(P$3:P256,MATCH(MAX(O$3:O256),O$3:O256,0),0),IF(AND(N256&lt;&gt;"",P256=""),0,"")),P256)),"")</f>
        <v/>
      </c>
      <c r="R256" s="111" t="str">
        <f t="shared" si="126"/>
        <v/>
      </c>
      <c r="S256" s="106" t="str">
        <f t="shared" si="112"/>
        <v/>
      </c>
      <c r="U256" s="36" t="str">
        <f t="shared" si="113"/>
        <v/>
      </c>
      <c r="V256" s="45" t="str">
        <f t="shared" si="127"/>
        <v/>
      </c>
      <c r="W256" s="42" t="str">
        <f>IF(V256="","",RANK(V256,V$3:V$1048576,1)+COUNTIF(V$3:V256,V256)-1)</f>
        <v/>
      </c>
      <c r="X256" s="1" t="str">
        <f t="shared" si="128"/>
        <v/>
      </c>
      <c r="Y256" s="35" t="str">
        <f t="shared" si="114"/>
        <v/>
      </c>
      <c r="Z256" s="40" t="str">
        <f t="shared" si="115"/>
        <v/>
      </c>
      <c r="AA256" s="45" t="str">
        <f t="shared" si="131"/>
        <v/>
      </c>
      <c r="AB256" s="42" t="str">
        <f>IF(AA256="","",RANK(AA256,AA$3:AA$1048576,1)+COUNTIF(AA$3:AA256,AA256)-1)</f>
        <v/>
      </c>
      <c r="AC256" s="1" t="str">
        <f t="shared" si="117"/>
        <v/>
      </c>
      <c r="AD256" s="35" t="str">
        <f t="shared" si="118"/>
        <v/>
      </c>
      <c r="AE256" s="40" t="str">
        <f t="shared" si="119"/>
        <v/>
      </c>
      <c r="AF256" s="45" t="str">
        <f t="shared" si="131"/>
        <v/>
      </c>
      <c r="AG256" s="42" t="str">
        <f>IF(AF256="","",RANK(AF256,AF$3:AF$1048576,1)+COUNTIF(AF$3:AF256,AF256)-1)</f>
        <v/>
      </c>
      <c r="AH256" s="1" t="str">
        <f t="shared" si="120"/>
        <v/>
      </c>
      <c r="AI256" s="35" t="str">
        <f t="shared" si="121"/>
        <v/>
      </c>
      <c r="AJ256" s="40" t="str">
        <f t="shared" si="122"/>
        <v/>
      </c>
      <c r="AK256" s="45" t="str">
        <f t="shared" si="131"/>
        <v/>
      </c>
      <c r="AL256" s="42" t="str">
        <f>IF(AK256="","",RANK(AK256,AK$3:AK$1048576,1)+COUNTIF(AK$3:AK256,AK256)-1)</f>
        <v/>
      </c>
      <c r="AM256" s="1" t="str">
        <f t="shared" si="123"/>
        <v/>
      </c>
      <c r="AN256" s="35" t="str">
        <f t="shared" si="124"/>
        <v/>
      </c>
      <c r="AO256" s="40" t="str">
        <f t="shared" si="125"/>
        <v/>
      </c>
      <c r="AQ256" s="3"/>
      <c r="AR256" s="98"/>
      <c r="AS256" s="98"/>
      <c r="AT256" s="98"/>
      <c r="AU256" s="98"/>
      <c r="AV256" s="3"/>
      <c r="AW256" s="98"/>
      <c r="AX256" s="98"/>
      <c r="AY256" s="98"/>
      <c r="AZ256" s="98"/>
      <c r="BA256" s="3"/>
      <c r="BB256" s="98"/>
      <c r="BC256" s="98"/>
      <c r="BD256" s="98"/>
      <c r="BE256" s="98"/>
      <c r="BF256" s="3"/>
      <c r="BG256" s="98"/>
      <c r="BH256" s="98"/>
      <c r="BI256" s="98"/>
      <c r="BJ256" s="98"/>
    </row>
    <row r="257" spans="2:62" ht="35.1" customHeight="1" x14ac:dyDescent="0.15">
      <c r="B257" s="65"/>
      <c r="C257" s="66"/>
      <c r="D257" s="84"/>
      <c r="E257" s="67"/>
      <c r="I257" s="91" t="str">
        <f>IF(J257="","",COUNT(J$3:J257))</f>
        <v/>
      </c>
      <c r="J257" s="92" t="str">
        <f t="shared" si="109"/>
        <v/>
      </c>
      <c r="K257" s="104" t="str">
        <f>IFERROR(IF(J257="",IF(COUNT(N$3:N$1048576)=COUNT(N$3:N257),IF(N257="","",INDEX(J$3:J257,MATCH(MAX(I$3:I257),I$3:I257,0),0)),INDEX(J$3:J257,MATCH(MAX(I$3:I257),I$3:I257,0),0)),J257),"")</f>
        <v/>
      </c>
      <c r="L257" s="102" t="str">
        <f>IF(M257="","",COUNT(M$3:M257))</f>
        <v/>
      </c>
      <c r="M257" s="91" t="str">
        <f t="shared" si="110"/>
        <v/>
      </c>
      <c r="N257" s="105" t="str">
        <f>IFERROR(IF(COUNTA($B257:$E257)=0,"",IF(M257="",INDEX(M$3:M257,MATCH(MAX(L$3:L257),L$3:L257,0),0),M257)),"")</f>
        <v/>
      </c>
      <c r="O257" s="91" t="str">
        <f>IF(P257="","",COUNT(P$3:P257))</f>
        <v/>
      </c>
      <c r="P257" s="109" t="str">
        <f t="shared" si="111"/>
        <v/>
      </c>
      <c r="Q257" s="105" t="str">
        <f>IFERROR(IF(N257="","",IF(P257="",IF(AND(C257="",D257="",E257&lt;&gt;""),INDEX(P$3:P257,MATCH(MAX(O$3:O257),O$3:O257,0),0),IF(AND(N257&lt;&gt;"",P257=""),0,"")),P257)),"")</f>
        <v/>
      </c>
      <c r="R257" s="111" t="str">
        <f t="shared" si="126"/>
        <v/>
      </c>
      <c r="S257" s="106" t="str">
        <f t="shared" si="112"/>
        <v/>
      </c>
      <c r="U257" s="36" t="str">
        <f t="shared" si="113"/>
        <v/>
      </c>
      <c r="V257" s="45" t="str">
        <f t="shared" si="127"/>
        <v/>
      </c>
      <c r="W257" s="42" t="str">
        <f>IF(V257="","",RANK(V257,V$3:V$1048576,1)+COUNTIF(V$3:V257,V257)-1)</f>
        <v/>
      </c>
      <c r="X257" s="1" t="str">
        <f t="shared" si="128"/>
        <v/>
      </c>
      <c r="Y257" s="35" t="str">
        <f t="shared" si="114"/>
        <v/>
      </c>
      <c r="Z257" s="40" t="str">
        <f t="shared" si="115"/>
        <v/>
      </c>
      <c r="AA257" s="45" t="str">
        <f t="shared" si="131"/>
        <v/>
      </c>
      <c r="AB257" s="42" t="str">
        <f>IF(AA257="","",RANK(AA257,AA$3:AA$1048576,1)+COUNTIF(AA$3:AA257,AA257)-1)</f>
        <v/>
      </c>
      <c r="AC257" s="1" t="str">
        <f t="shared" si="117"/>
        <v/>
      </c>
      <c r="AD257" s="35" t="str">
        <f t="shared" si="118"/>
        <v/>
      </c>
      <c r="AE257" s="40" t="str">
        <f t="shared" si="119"/>
        <v/>
      </c>
      <c r="AF257" s="45" t="str">
        <f t="shared" si="131"/>
        <v/>
      </c>
      <c r="AG257" s="42" t="str">
        <f>IF(AF257="","",RANK(AF257,AF$3:AF$1048576,1)+COUNTIF(AF$3:AF257,AF257)-1)</f>
        <v/>
      </c>
      <c r="AH257" s="1" t="str">
        <f t="shared" si="120"/>
        <v/>
      </c>
      <c r="AI257" s="35" t="str">
        <f t="shared" si="121"/>
        <v/>
      </c>
      <c r="AJ257" s="40" t="str">
        <f t="shared" si="122"/>
        <v/>
      </c>
      <c r="AK257" s="45" t="str">
        <f t="shared" si="131"/>
        <v/>
      </c>
      <c r="AL257" s="42" t="str">
        <f>IF(AK257="","",RANK(AK257,AK$3:AK$1048576,1)+COUNTIF(AK$3:AK257,AK257)-1)</f>
        <v/>
      </c>
      <c r="AM257" s="1" t="str">
        <f t="shared" si="123"/>
        <v/>
      </c>
      <c r="AN257" s="35" t="str">
        <f t="shared" si="124"/>
        <v/>
      </c>
      <c r="AO257" s="40" t="str">
        <f t="shared" si="125"/>
        <v/>
      </c>
      <c r="AQ257" s="3"/>
      <c r="AR257" s="98"/>
      <c r="AS257" s="98"/>
      <c r="AT257" s="98"/>
      <c r="AU257" s="98"/>
      <c r="AV257" s="3"/>
      <c r="AW257" s="98"/>
      <c r="AX257" s="98"/>
      <c r="AY257" s="98"/>
      <c r="AZ257" s="98"/>
      <c r="BA257" s="3"/>
      <c r="BB257" s="98"/>
      <c r="BC257" s="98"/>
      <c r="BD257" s="98"/>
      <c r="BE257" s="98"/>
      <c r="BF257" s="3"/>
      <c r="BG257" s="98"/>
      <c r="BH257" s="98"/>
      <c r="BI257" s="98"/>
      <c r="BJ257" s="98"/>
    </row>
    <row r="258" spans="2:62" ht="35.1" customHeight="1" x14ac:dyDescent="0.15">
      <c r="B258" s="65"/>
      <c r="C258" s="66"/>
      <c r="D258" s="84"/>
      <c r="E258" s="67"/>
      <c r="I258" s="91" t="str">
        <f>IF(J258="","",COUNT(J$3:J258))</f>
        <v/>
      </c>
      <c r="J258" s="92" t="str">
        <f t="shared" si="109"/>
        <v/>
      </c>
      <c r="K258" s="104" t="str">
        <f>IFERROR(IF(J258="",IF(COUNT(N$3:N$1048576)=COUNT(N$3:N258),IF(N258="","",INDEX(J$3:J258,MATCH(MAX(I$3:I258),I$3:I258,0),0)),INDEX(J$3:J258,MATCH(MAX(I$3:I258),I$3:I258,0),0)),J258),"")</f>
        <v/>
      </c>
      <c r="L258" s="102" t="str">
        <f>IF(M258="","",COUNT(M$3:M258))</f>
        <v/>
      </c>
      <c r="M258" s="91" t="str">
        <f t="shared" si="110"/>
        <v/>
      </c>
      <c r="N258" s="105" t="str">
        <f>IFERROR(IF(COUNTA($B258:$E258)=0,"",IF(M258="",INDEX(M$3:M258,MATCH(MAX(L$3:L258),L$3:L258,0),0),M258)),"")</f>
        <v/>
      </c>
      <c r="O258" s="91" t="str">
        <f>IF(P258="","",COUNT(P$3:P258))</f>
        <v/>
      </c>
      <c r="P258" s="109" t="str">
        <f t="shared" si="111"/>
        <v/>
      </c>
      <c r="Q258" s="105" t="str">
        <f>IFERROR(IF(N258="","",IF(P258="",IF(AND(C258="",D258="",E258&lt;&gt;""),INDEX(P$3:P258,MATCH(MAX(O$3:O258),O$3:O258,0),0),IF(AND(N258&lt;&gt;"",P258=""),0,"")),P258)),"")</f>
        <v/>
      </c>
      <c r="R258" s="111" t="str">
        <f t="shared" si="126"/>
        <v/>
      </c>
      <c r="S258" s="106" t="str">
        <f t="shared" si="112"/>
        <v/>
      </c>
      <c r="U258" s="36" t="str">
        <f t="shared" si="113"/>
        <v/>
      </c>
      <c r="V258" s="45" t="str">
        <f t="shared" si="127"/>
        <v/>
      </c>
      <c r="W258" s="42" t="str">
        <f>IF(V258="","",RANK(V258,V$3:V$1048576,1)+COUNTIF(V$3:V258,V258)-1)</f>
        <v/>
      </c>
      <c r="X258" s="1" t="str">
        <f t="shared" si="128"/>
        <v/>
      </c>
      <c r="Y258" s="35" t="str">
        <f t="shared" si="114"/>
        <v/>
      </c>
      <c r="Z258" s="40" t="str">
        <f t="shared" si="115"/>
        <v/>
      </c>
      <c r="AA258" s="45" t="str">
        <f t="shared" si="131"/>
        <v/>
      </c>
      <c r="AB258" s="42" t="str">
        <f>IF(AA258="","",RANK(AA258,AA$3:AA$1048576,1)+COUNTIF(AA$3:AA258,AA258)-1)</f>
        <v/>
      </c>
      <c r="AC258" s="1" t="str">
        <f t="shared" si="117"/>
        <v/>
      </c>
      <c r="AD258" s="35" t="str">
        <f t="shared" si="118"/>
        <v/>
      </c>
      <c r="AE258" s="40" t="str">
        <f t="shared" si="119"/>
        <v/>
      </c>
      <c r="AF258" s="45" t="str">
        <f t="shared" si="131"/>
        <v/>
      </c>
      <c r="AG258" s="42" t="str">
        <f>IF(AF258="","",RANK(AF258,AF$3:AF$1048576,1)+COUNTIF(AF$3:AF258,AF258)-1)</f>
        <v/>
      </c>
      <c r="AH258" s="1" t="str">
        <f t="shared" si="120"/>
        <v/>
      </c>
      <c r="AI258" s="35" t="str">
        <f t="shared" si="121"/>
        <v/>
      </c>
      <c r="AJ258" s="40" t="str">
        <f t="shared" si="122"/>
        <v/>
      </c>
      <c r="AK258" s="45" t="str">
        <f t="shared" si="131"/>
        <v/>
      </c>
      <c r="AL258" s="42" t="str">
        <f>IF(AK258="","",RANK(AK258,AK$3:AK$1048576,1)+COUNTIF(AK$3:AK258,AK258)-1)</f>
        <v/>
      </c>
      <c r="AM258" s="1" t="str">
        <f t="shared" si="123"/>
        <v/>
      </c>
      <c r="AN258" s="35" t="str">
        <f t="shared" si="124"/>
        <v/>
      </c>
      <c r="AO258" s="40" t="str">
        <f t="shared" si="125"/>
        <v/>
      </c>
      <c r="AQ258" s="3"/>
      <c r="AR258" s="98"/>
      <c r="AS258" s="98"/>
      <c r="AT258" s="98"/>
      <c r="AU258" s="98"/>
      <c r="AV258" s="3"/>
      <c r="AW258" s="98"/>
      <c r="AX258" s="98"/>
      <c r="AY258" s="98"/>
      <c r="AZ258" s="98"/>
      <c r="BA258" s="3"/>
      <c r="BB258" s="98"/>
      <c r="BC258" s="98"/>
      <c r="BD258" s="98"/>
      <c r="BE258" s="98"/>
      <c r="BF258" s="3"/>
      <c r="BG258" s="98"/>
      <c r="BH258" s="98"/>
      <c r="BI258" s="98"/>
      <c r="BJ258" s="98"/>
    </row>
    <row r="259" spans="2:62" ht="35.1" customHeight="1" x14ac:dyDescent="0.15">
      <c r="B259" s="65"/>
      <c r="C259" s="66"/>
      <c r="D259" s="84"/>
      <c r="E259" s="67"/>
      <c r="I259" s="91" t="str">
        <f>IF(J259="","",COUNT(J$3:J259))</f>
        <v/>
      </c>
      <c r="J259" s="92" t="str">
        <f t="shared" ref="J259:J322" si="132">IF(B259="","",B259)</f>
        <v/>
      </c>
      <c r="K259" s="104" t="str">
        <f>IFERROR(IF(J259="",IF(COUNT(N$3:N$1048576)=COUNT(N$3:N259),IF(N259="","",INDEX(J$3:J259,MATCH(MAX(I$3:I259),I$3:I259,0),0)),INDEX(J$3:J259,MATCH(MAX(I$3:I259),I$3:I259,0),0)),J259),"")</f>
        <v/>
      </c>
      <c r="L259" s="102" t="str">
        <f>IF(M259="","",COUNT(M$3:M259))</f>
        <v/>
      </c>
      <c r="M259" s="91" t="str">
        <f t="shared" ref="M259:M322" si="133">IF(C259="","",C259)</f>
        <v/>
      </c>
      <c r="N259" s="105" t="str">
        <f>IFERROR(IF(COUNTA($B259:$E259)=0,"",IF(M259="",INDEX(M$3:M259,MATCH(MAX(L$3:L259),L$3:L259,0),0),M259)),"")</f>
        <v/>
      </c>
      <c r="O259" s="91" t="str">
        <f>IF(P259="","",COUNT(P$3:P259))</f>
        <v/>
      </c>
      <c r="P259" s="109" t="str">
        <f t="shared" ref="P259:P322" si="134">IF(D259="","",D259)</f>
        <v/>
      </c>
      <c r="Q259" s="105" t="str">
        <f>IFERROR(IF(N259="","",IF(P259="",IF(AND(C259="",D259="",E259&lt;&gt;""),INDEX(P$3:P259,MATCH(MAX(O$3:O259),O$3:O259,0),0),IF(AND(N259&lt;&gt;"",P259=""),0,"")),P259)),"")</f>
        <v/>
      </c>
      <c r="R259" s="111" t="str">
        <f t="shared" si="126"/>
        <v/>
      </c>
      <c r="S259" s="106" t="str">
        <f t="shared" ref="S259:S322" si="135">IF(E259="","",E259)</f>
        <v/>
      </c>
      <c r="U259" s="36" t="str">
        <f t="shared" ref="U259:U322" si="136">IF(OR($K259="",COUNTIF($V$2:$AO$2,$K259)=0),"",$K259)</f>
        <v/>
      </c>
      <c r="V259" s="45" t="str">
        <f t="shared" si="127"/>
        <v/>
      </c>
      <c r="W259" s="42" t="str">
        <f>IF(V259="","",RANK(V259,V$3:V$1048576,1)+COUNTIF(V$3:V259,V259)-1)</f>
        <v/>
      </c>
      <c r="X259" s="1" t="str">
        <f t="shared" si="128"/>
        <v/>
      </c>
      <c r="Y259" s="35" t="str">
        <f t="shared" ref="Y259:Y322" si="137">IF(OR($U259="",$U259&lt;&gt;V$2),"",$Q259)</f>
        <v/>
      </c>
      <c r="Z259" s="40" t="str">
        <f t="shared" ref="Z259:Z322" si="138">IF(OR($U259="",$U259&lt;&gt;V$2,$E259=""),"",$E259)</f>
        <v/>
      </c>
      <c r="AA259" s="45" t="str">
        <f t="shared" ref="AA259:AK274" si="139">IF(OR($U259="",$U259&lt;&gt;AA$2),"",$R259)</f>
        <v/>
      </c>
      <c r="AB259" s="42" t="str">
        <f>IF(AA259="","",RANK(AA259,AA$3:AA$1048576,1)+COUNTIF(AA$3:AA259,AA259)-1)</f>
        <v/>
      </c>
      <c r="AC259" s="1" t="str">
        <f t="shared" ref="AC259:AC322" si="140">IF(OR($U259="",$U259&lt;&gt;AA$2,$R259=""),"",$N259)</f>
        <v/>
      </c>
      <c r="AD259" s="35" t="str">
        <f t="shared" ref="AD259:AD322" si="141">IF(OR($U259="",$U259&lt;&gt;AA$2),"",$Q259)</f>
        <v/>
      </c>
      <c r="AE259" s="40" t="str">
        <f t="shared" ref="AE259:AE322" si="142">IF(OR($U259="",$U259&lt;&gt;AA$2,$E259=""),"",$E259)</f>
        <v/>
      </c>
      <c r="AF259" s="45" t="str">
        <f t="shared" si="139"/>
        <v/>
      </c>
      <c r="AG259" s="42" t="str">
        <f>IF(AF259="","",RANK(AF259,AF$3:AF$1048576,1)+COUNTIF(AF$3:AF259,AF259)-1)</f>
        <v/>
      </c>
      <c r="AH259" s="1" t="str">
        <f t="shared" ref="AH259:AH322" si="143">IF(OR($U259="",$U259&lt;&gt;AF$2,$R259=""),"",$N259)</f>
        <v/>
      </c>
      <c r="AI259" s="35" t="str">
        <f t="shared" ref="AI259:AI322" si="144">IF(OR($U259="",$U259&lt;&gt;AF$2),"",$Q259)</f>
        <v/>
      </c>
      <c r="AJ259" s="40" t="str">
        <f t="shared" ref="AJ259:AJ322" si="145">IF(OR($U259="",$U259&lt;&gt;AF$2,$E259=""),"",$E259)</f>
        <v/>
      </c>
      <c r="AK259" s="45" t="str">
        <f t="shared" si="139"/>
        <v/>
      </c>
      <c r="AL259" s="42" t="str">
        <f>IF(AK259="","",RANK(AK259,AK$3:AK$1048576,1)+COUNTIF(AK$3:AK259,AK259)-1)</f>
        <v/>
      </c>
      <c r="AM259" s="1" t="str">
        <f t="shared" ref="AM259:AM322" si="146">IF(OR($U259="",$U259&lt;&gt;AK$2,$R259=""),"",$N259)</f>
        <v/>
      </c>
      <c r="AN259" s="35" t="str">
        <f t="shared" ref="AN259:AN322" si="147">IF(OR($U259="",$U259&lt;&gt;AK$2),"",$Q259)</f>
        <v/>
      </c>
      <c r="AO259" s="40" t="str">
        <f t="shared" ref="AO259:AO322" si="148">IF(OR($U259="",$U259&lt;&gt;AK$2,$E259=""),"",$E259)</f>
        <v/>
      </c>
      <c r="AQ259" s="3"/>
      <c r="AR259" s="98"/>
      <c r="AS259" s="98"/>
      <c r="AT259" s="98"/>
      <c r="AU259" s="98"/>
      <c r="AV259" s="3"/>
      <c r="AW259" s="98"/>
      <c r="AX259" s="98"/>
      <c r="AY259" s="98"/>
      <c r="AZ259" s="98"/>
      <c r="BA259" s="3"/>
      <c r="BB259" s="98"/>
      <c r="BC259" s="98"/>
      <c r="BD259" s="98"/>
      <c r="BE259" s="98"/>
      <c r="BF259" s="3"/>
      <c r="BG259" s="98"/>
      <c r="BH259" s="98"/>
      <c r="BI259" s="98"/>
      <c r="BJ259" s="98"/>
    </row>
    <row r="260" spans="2:62" ht="35.1" customHeight="1" x14ac:dyDescent="0.15">
      <c r="B260" s="65"/>
      <c r="C260" s="66"/>
      <c r="D260" s="84"/>
      <c r="E260" s="67"/>
      <c r="I260" s="91" t="str">
        <f>IF(J260="","",COUNT(J$3:J260))</f>
        <v/>
      </c>
      <c r="J260" s="92" t="str">
        <f t="shared" si="132"/>
        <v/>
      </c>
      <c r="K260" s="104" t="str">
        <f>IFERROR(IF(J260="",IF(COUNT(N$3:N$1048576)=COUNT(N$3:N260),IF(N260="","",INDEX(J$3:J260,MATCH(MAX(I$3:I260),I$3:I260,0),0)),INDEX(J$3:J260,MATCH(MAX(I$3:I260),I$3:I260,0),0)),J260),"")</f>
        <v/>
      </c>
      <c r="L260" s="102" t="str">
        <f>IF(M260="","",COUNT(M$3:M260))</f>
        <v/>
      </c>
      <c r="M260" s="91" t="str">
        <f t="shared" si="133"/>
        <v/>
      </c>
      <c r="N260" s="105" t="str">
        <f>IFERROR(IF(COUNTA($B260:$E260)=0,"",IF(M260="",INDEX(M$3:M260,MATCH(MAX(L$3:L260),L$3:L260,0),0),M260)),"")</f>
        <v/>
      </c>
      <c r="O260" s="91" t="str">
        <f>IF(P260="","",COUNT(P$3:P260))</f>
        <v/>
      </c>
      <c r="P260" s="109" t="str">
        <f t="shared" si="134"/>
        <v/>
      </c>
      <c r="Q260" s="105" t="str">
        <f>IFERROR(IF(N260="","",IF(P260="",IF(AND(C260="",D260="",E260&lt;&gt;""),INDEX(P$3:P260,MATCH(MAX(O$3:O260),O$3:O260,0),0),IF(AND(N260&lt;&gt;"",P260=""),0,"")),P260)),"")</f>
        <v/>
      </c>
      <c r="R260" s="111" t="str">
        <f t="shared" ref="R260:R323" si="149">IF(AND(N260="",Q260=""),"",TIME(N260,Q260,0))</f>
        <v/>
      </c>
      <c r="S260" s="106" t="str">
        <f t="shared" si="135"/>
        <v/>
      </c>
      <c r="U260" s="36" t="str">
        <f t="shared" si="136"/>
        <v/>
      </c>
      <c r="V260" s="45" t="str">
        <f t="shared" ref="V260:V323" si="150">IF(OR($U260="",$U260&lt;&gt;V$2),"",$R260)</f>
        <v/>
      </c>
      <c r="W260" s="42" t="str">
        <f>IF(V260="","",RANK(V260,V$3:V$1048576,1)+COUNTIF(V$3:V260,V260)-1)</f>
        <v/>
      </c>
      <c r="X260" s="1" t="str">
        <f t="shared" ref="X260:X323" si="151">IF(OR($U260="",$U260&lt;&gt;V$2,$R260=""),"",$N260)</f>
        <v/>
      </c>
      <c r="Y260" s="35" t="str">
        <f t="shared" si="137"/>
        <v/>
      </c>
      <c r="Z260" s="40" t="str">
        <f t="shared" si="138"/>
        <v/>
      </c>
      <c r="AA260" s="45" t="str">
        <f t="shared" si="139"/>
        <v/>
      </c>
      <c r="AB260" s="42" t="str">
        <f>IF(AA260="","",RANK(AA260,AA$3:AA$1048576,1)+COUNTIF(AA$3:AA260,AA260)-1)</f>
        <v/>
      </c>
      <c r="AC260" s="1" t="str">
        <f t="shared" si="140"/>
        <v/>
      </c>
      <c r="AD260" s="35" t="str">
        <f t="shared" si="141"/>
        <v/>
      </c>
      <c r="AE260" s="40" t="str">
        <f t="shared" si="142"/>
        <v/>
      </c>
      <c r="AF260" s="45" t="str">
        <f t="shared" si="139"/>
        <v/>
      </c>
      <c r="AG260" s="42" t="str">
        <f>IF(AF260="","",RANK(AF260,AF$3:AF$1048576,1)+COUNTIF(AF$3:AF260,AF260)-1)</f>
        <v/>
      </c>
      <c r="AH260" s="1" t="str">
        <f t="shared" si="143"/>
        <v/>
      </c>
      <c r="AI260" s="35" t="str">
        <f t="shared" si="144"/>
        <v/>
      </c>
      <c r="AJ260" s="40" t="str">
        <f t="shared" si="145"/>
        <v/>
      </c>
      <c r="AK260" s="45" t="str">
        <f t="shared" si="139"/>
        <v/>
      </c>
      <c r="AL260" s="42" t="str">
        <f>IF(AK260="","",RANK(AK260,AK$3:AK$1048576,1)+COUNTIF(AK$3:AK260,AK260)-1)</f>
        <v/>
      </c>
      <c r="AM260" s="1" t="str">
        <f t="shared" si="146"/>
        <v/>
      </c>
      <c r="AN260" s="35" t="str">
        <f t="shared" si="147"/>
        <v/>
      </c>
      <c r="AO260" s="40" t="str">
        <f t="shared" si="148"/>
        <v/>
      </c>
      <c r="AQ260" s="3"/>
      <c r="AR260" s="98"/>
      <c r="AS260" s="98"/>
      <c r="AT260" s="98"/>
      <c r="AU260" s="98"/>
      <c r="AV260" s="3"/>
      <c r="AW260" s="98"/>
      <c r="AX260" s="98"/>
      <c r="AY260" s="98"/>
      <c r="AZ260" s="98"/>
      <c r="BA260" s="3"/>
      <c r="BB260" s="98"/>
      <c r="BC260" s="98"/>
      <c r="BD260" s="98"/>
      <c r="BE260" s="98"/>
      <c r="BF260" s="3"/>
      <c r="BG260" s="98"/>
      <c r="BH260" s="98"/>
      <c r="BI260" s="98"/>
      <c r="BJ260" s="98"/>
    </row>
    <row r="261" spans="2:62" ht="35.1" customHeight="1" x14ac:dyDescent="0.15">
      <c r="B261" s="65"/>
      <c r="C261" s="66"/>
      <c r="D261" s="84"/>
      <c r="E261" s="67"/>
      <c r="I261" s="91" t="str">
        <f>IF(J261="","",COUNT(J$3:J261))</f>
        <v/>
      </c>
      <c r="J261" s="92" t="str">
        <f t="shared" si="132"/>
        <v/>
      </c>
      <c r="K261" s="104" t="str">
        <f>IFERROR(IF(J261="",IF(COUNT(N$3:N$1048576)=COUNT(N$3:N261),IF(N261="","",INDEX(J$3:J261,MATCH(MAX(I$3:I261),I$3:I261,0),0)),INDEX(J$3:J261,MATCH(MAX(I$3:I261),I$3:I261,0),0)),J261),"")</f>
        <v/>
      </c>
      <c r="L261" s="102" t="str">
        <f>IF(M261="","",COUNT(M$3:M261))</f>
        <v/>
      </c>
      <c r="M261" s="91" t="str">
        <f t="shared" si="133"/>
        <v/>
      </c>
      <c r="N261" s="105" t="str">
        <f>IFERROR(IF(COUNTA($B261:$E261)=0,"",IF(M261="",INDEX(M$3:M261,MATCH(MAX(L$3:L261),L$3:L261,0),0),M261)),"")</f>
        <v/>
      </c>
      <c r="O261" s="91" t="str">
        <f>IF(P261="","",COUNT(P$3:P261))</f>
        <v/>
      </c>
      <c r="P261" s="109" t="str">
        <f t="shared" si="134"/>
        <v/>
      </c>
      <c r="Q261" s="105" t="str">
        <f>IFERROR(IF(N261="","",IF(P261="",IF(AND(C261="",D261="",E261&lt;&gt;""),INDEX(P$3:P261,MATCH(MAX(O$3:O261),O$3:O261,0),0),IF(AND(N261&lt;&gt;"",P261=""),0,"")),P261)),"")</f>
        <v/>
      </c>
      <c r="R261" s="111" t="str">
        <f t="shared" si="149"/>
        <v/>
      </c>
      <c r="S261" s="106" t="str">
        <f t="shared" si="135"/>
        <v/>
      </c>
      <c r="U261" s="36" t="str">
        <f t="shared" si="136"/>
        <v/>
      </c>
      <c r="V261" s="45" t="str">
        <f t="shared" si="150"/>
        <v/>
      </c>
      <c r="W261" s="42" t="str">
        <f>IF(V261="","",RANK(V261,V$3:V$1048576,1)+COUNTIF(V$3:V261,V261)-1)</f>
        <v/>
      </c>
      <c r="X261" s="1" t="str">
        <f t="shared" si="151"/>
        <v/>
      </c>
      <c r="Y261" s="35" t="str">
        <f t="shared" si="137"/>
        <v/>
      </c>
      <c r="Z261" s="40" t="str">
        <f t="shared" si="138"/>
        <v/>
      </c>
      <c r="AA261" s="45" t="str">
        <f t="shared" si="139"/>
        <v/>
      </c>
      <c r="AB261" s="42" t="str">
        <f>IF(AA261="","",RANK(AA261,AA$3:AA$1048576,1)+COUNTIF(AA$3:AA261,AA261)-1)</f>
        <v/>
      </c>
      <c r="AC261" s="1" t="str">
        <f t="shared" si="140"/>
        <v/>
      </c>
      <c r="AD261" s="35" t="str">
        <f t="shared" si="141"/>
        <v/>
      </c>
      <c r="AE261" s="40" t="str">
        <f t="shared" si="142"/>
        <v/>
      </c>
      <c r="AF261" s="45" t="str">
        <f t="shared" si="139"/>
        <v/>
      </c>
      <c r="AG261" s="42" t="str">
        <f>IF(AF261="","",RANK(AF261,AF$3:AF$1048576,1)+COUNTIF(AF$3:AF261,AF261)-1)</f>
        <v/>
      </c>
      <c r="AH261" s="1" t="str">
        <f t="shared" si="143"/>
        <v/>
      </c>
      <c r="AI261" s="35" t="str">
        <f t="shared" si="144"/>
        <v/>
      </c>
      <c r="AJ261" s="40" t="str">
        <f t="shared" si="145"/>
        <v/>
      </c>
      <c r="AK261" s="45" t="str">
        <f t="shared" si="139"/>
        <v/>
      </c>
      <c r="AL261" s="42" t="str">
        <f>IF(AK261="","",RANK(AK261,AK$3:AK$1048576,1)+COUNTIF(AK$3:AK261,AK261)-1)</f>
        <v/>
      </c>
      <c r="AM261" s="1" t="str">
        <f t="shared" si="146"/>
        <v/>
      </c>
      <c r="AN261" s="35" t="str">
        <f t="shared" si="147"/>
        <v/>
      </c>
      <c r="AO261" s="40" t="str">
        <f t="shared" si="148"/>
        <v/>
      </c>
      <c r="AQ261" s="3"/>
      <c r="AR261" s="98"/>
      <c r="AS261" s="98"/>
      <c r="AT261" s="98"/>
      <c r="AU261" s="98"/>
      <c r="AV261" s="3"/>
      <c r="AW261" s="98"/>
      <c r="AX261" s="98"/>
      <c r="AY261" s="98"/>
      <c r="AZ261" s="98"/>
      <c r="BA261" s="3"/>
      <c r="BB261" s="98"/>
      <c r="BC261" s="98"/>
      <c r="BD261" s="98"/>
      <c r="BE261" s="98"/>
      <c r="BF261" s="3"/>
      <c r="BG261" s="98"/>
      <c r="BH261" s="98"/>
      <c r="BI261" s="98"/>
      <c r="BJ261" s="98"/>
    </row>
    <row r="262" spans="2:62" ht="35.1" customHeight="1" x14ac:dyDescent="0.15">
      <c r="B262" s="65"/>
      <c r="C262" s="66"/>
      <c r="D262" s="84"/>
      <c r="E262" s="67"/>
      <c r="I262" s="91" t="str">
        <f>IF(J262="","",COUNT(J$3:J262))</f>
        <v/>
      </c>
      <c r="J262" s="92" t="str">
        <f t="shared" si="132"/>
        <v/>
      </c>
      <c r="K262" s="104" t="str">
        <f>IFERROR(IF(J262="",IF(COUNT(N$3:N$1048576)=COUNT(N$3:N262),IF(N262="","",INDEX(J$3:J262,MATCH(MAX(I$3:I262),I$3:I262,0),0)),INDEX(J$3:J262,MATCH(MAX(I$3:I262),I$3:I262,0),0)),J262),"")</f>
        <v/>
      </c>
      <c r="L262" s="102" t="str">
        <f>IF(M262="","",COUNT(M$3:M262))</f>
        <v/>
      </c>
      <c r="M262" s="91" t="str">
        <f t="shared" si="133"/>
        <v/>
      </c>
      <c r="N262" s="105" t="str">
        <f>IFERROR(IF(COUNTA($B262:$E262)=0,"",IF(M262="",INDEX(M$3:M262,MATCH(MAX(L$3:L262),L$3:L262,0),0),M262)),"")</f>
        <v/>
      </c>
      <c r="O262" s="91" t="str">
        <f>IF(P262="","",COUNT(P$3:P262))</f>
        <v/>
      </c>
      <c r="P262" s="109" t="str">
        <f t="shared" si="134"/>
        <v/>
      </c>
      <c r="Q262" s="105" t="str">
        <f>IFERROR(IF(N262="","",IF(P262="",IF(AND(C262="",D262="",E262&lt;&gt;""),INDEX(P$3:P262,MATCH(MAX(O$3:O262),O$3:O262,0),0),IF(AND(N262&lt;&gt;"",P262=""),0,"")),P262)),"")</f>
        <v/>
      </c>
      <c r="R262" s="111" t="str">
        <f t="shared" si="149"/>
        <v/>
      </c>
      <c r="S262" s="106" t="str">
        <f t="shared" si="135"/>
        <v/>
      </c>
      <c r="U262" s="36" t="str">
        <f t="shared" si="136"/>
        <v/>
      </c>
      <c r="V262" s="45" t="str">
        <f t="shared" si="150"/>
        <v/>
      </c>
      <c r="W262" s="42" t="str">
        <f>IF(V262="","",RANK(V262,V$3:V$1048576,1)+COUNTIF(V$3:V262,V262)-1)</f>
        <v/>
      </c>
      <c r="X262" s="1" t="str">
        <f t="shared" si="151"/>
        <v/>
      </c>
      <c r="Y262" s="35" t="str">
        <f t="shared" si="137"/>
        <v/>
      </c>
      <c r="Z262" s="40" t="str">
        <f t="shared" si="138"/>
        <v/>
      </c>
      <c r="AA262" s="45" t="str">
        <f t="shared" si="139"/>
        <v/>
      </c>
      <c r="AB262" s="42" t="str">
        <f>IF(AA262="","",RANK(AA262,AA$3:AA$1048576,1)+COUNTIF(AA$3:AA262,AA262)-1)</f>
        <v/>
      </c>
      <c r="AC262" s="1" t="str">
        <f t="shared" si="140"/>
        <v/>
      </c>
      <c r="AD262" s="35" t="str">
        <f t="shared" si="141"/>
        <v/>
      </c>
      <c r="AE262" s="40" t="str">
        <f t="shared" si="142"/>
        <v/>
      </c>
      <c r="AF262" s="45" t="str">
        <f t="shared" si="139"/>
        <v/>
      </c>
      <c r="AG262" s="42" t="str">
        <f>IF(AF262="","",RANK(AF262,AF$3:AF$1048576,1)+COUNTIF(AF$3:AF262,AF262)-1)</f>
        <v/>
      </c>
      <c r="AH262" s="1" t="str">
        <f t="shared" si="143"/>
        <v/>
      </c>
      <c r="AI262" s="35" t="str">
        <f t="shared" si="144"/>
        <v/>
      </c>
      <c r="AJ262" s="40" t="str">
        <f t="shared" si="145"/>
        <v/>
      </c>
      <c r="AK262" s="45" t="str">
        <f t="shared" si="139"/>
        <v/>
      </c>
      <c r="AL262" s="42" t="str">
        <f>IF(AK262="","",RANK(AK262,AK$3:AK$1048576,1)+COUNTIF(AK$3:AK262,AK262)-1)</f>
        <v/>
      </c>
      <c r="AM262" s="1" t="str">
        <f t="shared" si="146"/>
        <v/>
      </c>
      <c r="AN262" s="35" t="str">
        <f t="shared" si="147"/>
        <v/>
      </c>
      <c r="AO262" s="40" t="str">
        <f t="shared" si="148"/>
        <v/>
      </c>
      <c r="AQ262" s="3"/>
      <c r="AR262" s="98"/>
      <c r="AS262" s="98"/>
      <c r="AT262" s="98"/>
      <c r="AU262" s="98"/>
      <c r="AV262" s="3"/>
      <c r="AW262" s="98"/>
      <c r="AX262" s="98"/>
      <c r="AY262" s="98"/>
      <c r="AZ262" s="98"/>
      <c r="BA262" s="3"/>
      <c r="BB262" s="98"/>
      <c r="BC262" s="98"/>
      <c r="BD262" s="98"/>
      <c r="BE262" s="98"/>
      <c r="BF262" s="3"/>
      <c r="BG262" s="98"/>
      <c r="BH262" s="98"/>
      <c r="BI262" s="98"/>
      <c r="BJ262" s="98"/>
    </row>
    <row r="263" spans="2:62" ht="35.1" customHeight="1" x14ac:dyDescent="0.15">
      <c r="B263" s="65"/>
      <c r="C263" s="66"/>
      <c r="D263" s="84"/>
      <c r="E263" s="67"/>
      <c r="I263" s="91" t="str">
        <f>IF(J263="","",COUNT(J$3:J263))</f>
        <v/>
      </c>
      <c r="J263" s="92" t="str">
        <f t="shared" si="132"/>
        <v/>
      </c>
      <c r="K263" s="104" t="str">
        <f>IFERROR(IF(J263="",IF(COUNT(N$3:N$1048576)=COUNT(N$3:N263),IF(N263="","",INDEX(J$3:J263,MATCH(MAX(I$3:I263),I$3:I263,0),0)),INDEX(J$3:J263,MATCH(MAX(I$3:I263),I$3:I263,0),0)),J263),"")</f>
        <v/>
      </c>
      <c r="L263" s="102" t="str">
        <f>IF(M263="","",COUNT(M$3:M263))</f>
        <v/>
      </c>
      <c r="M263" s="91" t="str">
        <f t="shared" si="133"/>
        <v/>
      </c>
      <c r="N263" s="105" t="str">
        <f>IFERROR(IF(COUNTA($B263:$E263)=0,"",IF(M263="",INDEX(M$3:M263,MATCH(MAX(L$3:L263),L$3:L263,0),0),M263)),"")</f>
        <v/>
      </c>
      <c r="O263" s="91" t="str">
        <f>IF(P263="","",COUNT(P$3:P263))</f>
        <v/>
      </c>
      <c r="P263" s="109" t="str">
        <f t="shared" si="134"/>
        <v/>
      </c>
      <c r="Q263" s="105" t="str">
        <f>IFERROR(IF(N263="","",IF(P263="",IF(AND(C263="",D263="",E263&lt;&gt;""),INDEX(P$3:P263,MATCH(MAX(O$3:O263),O$3:O263,0),0),IF(AND(N263&lt;&gt;"",P263=""),0,"")),P263)),"")</f>
        <v/>
      </c>
      <c r="R263" s="111" t="str">
        <f t="shared" si="149"/>
        <v/>
      </c>
      <c r="S263" s="106" t="str">
        <f t="shared" si="135"/>
        <v/>
      </c>
      <c r="U263" s="36" t="str">
        <f t="shared" si="136"/>
        <v/>
      </c>
      <c r="V263" s="45" t="str">
        <f t="shared" si="150"/>
        <v/>
      </c>
      <c r="W263" s="42" t="str">
        <f>IF(V263="","",RANK(V263,V$3:V$1048576,1)+COUNTIF(V$3:V263,V263)-1)</f>
        <v/>
      </c>
      <c r="X263" s="1" t="str">
        <f t="shared" si="151"/>
        <v/>
      </c>
      <c r="Y263" s="35" t="str">
        <f t="shared" si="137"/>
        <v/>
      </c>
      <c r="Z263" s="40" t="str">
        <f t="shared" si="138"/>
        <v/>
      </c>
      <c r="AA263" s="45" t="str">
        <f t="shared" si="139"/>
        <v/>
      </c>
      <c r="AB263" s="42" t="str">
        <f>IF(AA263="","",RANK(AA263,AA$3:AA$1048576,1)+COUNTIF(AA$3:AA263,AA263)-1)</f>
        <v/>
      </c>
      <c r="AC263" s="1" t="str">
        <f t="shared" si="140"/>
        <v/>
      </c>
      <c r="AD263" s="35" t="str">
        <f t="shared" si="141"/>
        <v/>
      </c>
      <c r="AE263" s="40" t="str">
        <f t="shared" si="142"/>
        <v/>
      </c>
      <c r="AF263" s="45" t="str">
        <f t="shared" si="139"/>
        <v/>
      </c>
      <c r="AG263" s="42" t="str">
        <f>IF(AF263="","",RANK(AF263,AF$3:AF$1048576,1)+COUNTIF(AF$3:AF263,AF263)-1)</f>
        <v/>
      </c>
      <c r="AH263" s="1" t="str">
        <f t="shared" si="143"/>
        <v/>
      </c>
      <c r="AI263" s="35" t="str">
        <f t="shared" si="144"/>
        <v/>
      </c>
      <c r="AJ263" s="40" t="str">
        <f t="shared" si="145"/>
        <v/>
      </c>
      <c r="AK263" s="45" t="str">
        <f t="shared" si="139"/>
        <v/>
      </c>
      <c r="AL263" s="42" t="str">
        <f>IF(AK263="","",RANK(AK263,AK$3:AK$1048576,1)+COUNTIF(AK$3:AK263,AK263)-1)</f>
        <v/>
      </c>
      <c r="AM263" s="1" t="str">
        <f t="shared" si="146"/>
        <v/>
      </c>
      <c r="AN263" s="35" t="str">
        <f t="shared" si="147"/>
        <v/>
      </c>
      <c r="AO263" s="40" t="str">
        <f t="shared" si="148"/>
        <v/>
      </c>
      <c r="AQ263" s="3"/>
      <c r="AR263" s="98"/>
      <c r="AS263" s="98"/>
      <c r="AT263" s="98"/>
      <c r="AU263" s="98"/>
      <c r="AV263" s="3"/>
      <c r="AW263" s="98"/>
      <c r="AX263" s="98"/>
      <c r="AY263" s="98"/>
      <c r="AZ263" s="98"/>
      <c r="BA263" s="3"/>
      <c r="BB263" s="98"/>
      <c r="BC263" s="98"/>
      <c r="BD263" s="98"/>
      <c r="BE263" s="98"/>
      <c r="BF263" s="3"/>
      <c r="BG263" s="98"/>
      <c r="BH263" s="98"/>
      <c r="BI263" s="98"/>
      <c r="BJ263" s="98"/>
    </row>
    <row r="264" spans="2:62" ht="35.1" customHeight="1" x14ac:dyDescent="0.15">
      <c r="B264" s="65"/>
      <c r="C264" s="66"/>
      <c r="D264" s="84"/>
      <c r="E264" s="67"/>
      <c r="I264" s="91" t="str">
        <f>IF(J264="","",COUNT(J$3:J264))</f>
        <v/>
      </c>
      <c r="J264" s="92" t="str">
        <f t="shared" si="132"/>
        <v/>
      </c>
      <c r="K264" s="104" t="str">
        <f>IFERROR(IF(J264="",IF(COUNT(N$3:N$1048576)=COUNT(N$3:N264),IF(N264="","",INDEX(J$3:J264,MATCH(MAX(I$3:I264),I$3:I264,0),0)),INDEX(J$3:J264,MATCH(MAX(I$3:I264),I$3:I264,0),0)),J264),"")</f>
        <v/>
      </c>
      <c r="L264" s="102" t="str">
        <f>IF(M264="","",COUNT(M$3:M264))</f>
        <v/>
      </c>
      <c r="M264" s="91" t="str">
        <f t="shared" si="133"/>
        <v/>
      </c>
      <c r="N264" s="105" t="str">
        <f>IFERROR(IF(COUNTA($B264:$E264)=0,"",IF(M264="",INDEX(M$3:M264,MATCH(MAX(L$3:L264),L$3:L264,0),0),M264)),"")</f>
        <v/>
      </c>
      <c r="O264" s="91" t="str">
        <f>IF(P264="","",COUNT(P$3:P264))</f>
        <v/>
      </c>
      <c r="P264" s="109" t="str">
        <f t="shared" si="134"/>
        <v/>
      </c>
      <c r="Q264" s="105" t="str">
        <f>IFERROR(IF(N264="","",IF(P264="",IF(AND(C264="",D264="",E264&lt;&gt;""),INDEX(P$3:P264,MATCH(MAX(O$3:O264),O$3:O264,0),0),IF(AND(N264&lt;&gt;"",P264=""),0,"")),P264)),"")</f>
        <v/>
      </c>
      <c r="R264" s="111" t="str">
        <f t="shared" si="149"/>
        <v/>
      </c>
      <c r="S264" s="106" t="str">
        <f t="shared" si="135"/>
        <v/>
      </c>
      <c r="U264" s="36" t="str">
        <f t="shared" si="136"/>
        <v/>
      </c>
      <c r="V264" s="45" t="str">
        <f t="shared" si="150"/>
        <v/>
      </c>
      <c r="W264" s="42" t="str">
        <f>IF(V264="","",RANK(V264,V$3:V$1048576,1)+COUNTIF(V$3:V264,V264)-1)</f>
        <v/>
      </c>
      <c r="X264" s="1" t="str">
        <f t="shared" si="151"/>
        <v/>
      </c>
      <c r="Y264" s="35" t="str">
        <f t="shared" si="137"/>
        <v/>
      </c>
      <c r="Z264" s="40" t="str">
        <f t="shared" si="138"/>
        <v/>
      </c>
      <c r="AA264" s="45" t="str">
        <f t="shared" si="139"/>
        <v/>
      </c>
      <c r="AB264" s="42" t="str">
        <f>IF(AA264="","",RANK(AA264,AA$3:AA$1048576,1)+COUNTIF(AA$3:AA264,AA264)-1)</f>
        <v/>
      </c>
      <c r="AC264" s="1" t="str">
        <f t="shared" si="140"/>
        <v/>
      </c>
      <c r="AD264" s="35" t="str">
        <f t="shared" si="141"/>
        <v/>
      </c>
      <c r="AE264" s="40" t="str">
        <f t="shared" si="142"/>
        <v/>
      </c>
      <c r="AF264" s="45" t="str">
        <f t="shared" si="139"/>
        <v/>
      </c>
      <c r="AG264" s="42" t="str">
        <f>IF(AF264="","",RANK(AF264,AF$3:AF$1048576,1)+COUNTIF(AF$3:AF264,AF264)-1)</f>
        <v/>
      </c>
      <c r="AH264" s="1" t="str">
        <f t="shared" si="143"/>
        <v/>
      </c>
      <c r="AI264" s="35" t="str">
        <f t="shared" si="144"/>
        <v/>
      </c>
      <c r="AJ264" s="40" t="str">
        <f t="shared" si="145"/>
        <v/>
      </c>
      <c r="AK264" s="45" t="str">
        <f t="shared" si="139"/>
        <v/>
      </c>
      <c r="AL264" s="42" t="str">
        <f>IF(AK264="","",RANK(AK264,AK$3:AK$1048576,1)+COUNTIF(AK$3:AK264,AK264)-1)</f>
        <v/>
      </c>
      <c r="AM264" s="1" t="str">
        <f t="shared" si="146"/>
        <v/>
      </c>
      <c r="AN264" s="35" t="str">
        <f t="shared" si="147"/>
        <v/>
      </c>
      <c r="AO264" s="40" t="str">
        <f t="shared" si="148"/>
        <v/>
      </c>
      <c r="AQ264" s="3"/>
      <c r="AR264" s="98"/>
      <c r="AS264" s="98"/>
      <c r="AT264" s="98"/>
      <c r="AU264" s="98"/>
      <c r="AV264" s="3"/>
      <c r="AW264" s="98"/>
      <c r="AX264" s="98"/>
      <c r="AY264" s="98"/>
      <c r="AZ264" s="98"/>
      <c r="BA264" s="3"/>
      <c r="BB264" s="98"/>
      <c r="BC264" s="98"/>
      <c r="BD264" s="98"/>
      <c r="BE264" s="98"/>
      <c r="BF264" s="3"/>
      <c r="BG264" s="98"/>
      <c r="BH264" s="98"/>
      <c r="BI264" s="98"/>
      <c r="BJ264" s="98"/>
    </row>
    <row r="265" spans="2:62" ht="35.1" customHeight="1" x14ac:dyDescent="0.15">
      <c r="B265" s="65"/>
      <c r="C265" s="66"/>
      <c r="D265" s="84"/>
      <c r="E265" s="67"/>
      <c r="I265" s="91" t="str">
        <f>IF(J265="","",COUNT(J$3:J265))</f>
        <v/>
      </c>
      <c r="J265" s="92" t="str">
        <f t="shared" si="132"/>
        <v/>
      </c>
      <c r="K265" s="104" t="str">
        <f>IFERROR(IF(J265="",IF(COUNT(N$3:N$1048576)=COUNT(N$3:N265),IF(N265="","",INDEX(J$3:J265,MATCH(MAX(I$3:I265),I$3:I265,0),0)),INDEX(J$3:J265,MATCH(MAX(I$3:I265),I$3:I265,0),0)),J265),"")</f>
        <v/>
      </c>
      <c r="L265" s="102" t="str">
        <f>IF(M265="","",COUNT(M$3:M265))</f>
        <v/>
      </c>
      <c r="M265" s="91" t="str">
        <f t="shared" si="133"/>
        <v/>
      </c>
      <c r="N265" s="105" t="str">
        <f>IFERROR(IF(COUNTA($B265:$E265)=0,"",IF(M265="",INDEX(M$3:M265,MATCH(MAX(L$3:L265),L$3:L265,0),0),M265)),"")</f>
        <v/>
      </c>
      <c r="O265" s="91" t="str">
        <f>IF(P265="","",COUNT(P$3:P265))</f>
        <v/>
      </c>
      <c r="P265" s="109" t="str">
        <f t="shared" si="134"/>
        <v/>
      </c>
      <c r="Q265" s="105" t="str">
        <f>IFERROR(IF(N265="","",IF(P265="",IF(AND(C265="",D265="",E265&lt;&gt;""),INDEX(P$3:P265,MATCH(MAX(O$3:O265),O$3:O265,0),0),IF(AND(N265&lt;&gt;"",P265=""),0,"")),P265)),"")</f>
        <v/>
      </c>
      <c r="R265" s="111" t="str">
        <f t="shared" si="149"/>
        <v/>
      </c>
      <c r="S265" s="106" t="str">
        <f t="shared" si="135"/>
        <v/>
      </c>
      <c r="U265" s="36" t="str">
        <f t="shared" si="136"/>
        <v/>
      </c>
      <c r="V265" s="45" t="str">
        <f t="shared" si="150"/>
        <v/>
      </c>
      <c r="W265" s="42" t="str">
        <f>IF(V265="","",RANK(V265,V$3:V$1048576,1)+COUNTIF(V$3:V265,V265)-1)</f>
        <v/>
      </c>
      <c r="X265" s="1" t="str">
        <f t="shared" si="151"/>
        <v/>
      </c>
      <c r="Y265" s="35" t="str">
        <f t="shared" si="137"/>
        <v/>
      </c>
      <c r="Z265" s="40" t="str">
        <f t="shared" si="138"/>
        <v/>
      </c>
      <c r="AA265" s="45" t="str">
        <f t="shared" si="139"/>
        <v/>
      </c>
      <c r="AB265" s="42" t="str">
        <f>IF(AA265="","",RANK(AA265,AA$3:AA$1048576,1)+COUNTIF(AA$3:AA265,AA265)-1)</f>
        <v/>
      </c>
      <c r="AC265" s="1" t="str">
        <f t="shared" si="140"/>
        <v/>
      </c>
      <c r="AD265" s="35" t="str">
        <f t="shared" si="141"/>
        <v/>
      </c>
      <c r="AE265" s="40" t="str">
        <f t="shared" si="142"/>
        <v/>
      </c>
      <c r="AF265" s="45" t="str">
        <f t="shared" si="139"/>
        <v/>
      </c>
      <c r="AG265" s="42" t="str">
        <f>IF(AF265="","",RANK(AF265,AF$3:AF$1048576,1)+COUNTIF(AF$3:AF265,AF265)-1)</f>
        <v/>
      </c>
      <c r="AH265" s="1" t="str">
        <f t="shared" si="143"/>
        <v/>
      </c>
      <c r="AI265" s="35" t="str">
        <f t="shared" si="144"/>
        <v/>
      </c>
      <c r="AJ265" s="40" t="str">
        <f t="shared" si="145"/>
        <v/>
      </c>
      <c r="AK265" s="45" t="str">
        <f t="shared" si="139"/>
        <v/>
      </c>
      <c r="AL265" s="42" t="str">
        <f>IF(AK265="","",RANK(AK265,AK$3:AK$1048576,1)+COUNTIF(AK$3:AK265,AK265)-1)</f>
        <v/>
      </c>
      <c r="AM265" s="1" t="str">
        <f t="shared" si="146"/>
        <v/>
      </c>
      <c r="AN265" s="35" t="str">
        <f t="shared" si="147"/>
        <v/>
      </c>
      <c r="AO265" s="40" t="str">
        <f t="shared" si="148"/>
        <v/>
      </c>
      <c r="AQ265" s="3"/>
      <c r="AR265" s="98"/>
      <c r="AS265" s="98"/>
      <c r="AT265" s="98"/>
      <c r="AU265" s="98"/>
      <c r="AV265" s="3"/>
      <c r="AW265" s="98"/>
      <c r="AX265" s="98"/>
      <c r="AY265" s="98"/>
      <c r="AZ265" s="98"/>
      <c r="BA265" s="3"/>
      <c r="BB265" s="98"/>
      <c r="BC265" s="98"/>
      <c r="BD265" s="98"/>
      <c r="BE265" s="98"/>
      <c r="BF265" s="3"/>
      <c r="BG265" s="98"/>
      <c r="BH265" s="98"/>
      <c r="BI265" s="98"/>
      <c r="BJ265" s="98"/>
    </row>
    <row r="266" spans="2:62" ht="35.1" customHeight="1" x14ac:dyDescent="0.15">
      <c r="B266" s="65"/>
      <c r="C266" s="66"/>
      <c r="D266" s="84"/>
      <c r="E266" s="67"/>
      <c r="I266" s="91" t="str">
        <f>IF(J266="","",COUNT(J$3:J266))</f>
        <v/>
      </c>
      <c r="J266" s="92" t="str">
        <f t="shared" si="132"/>
        <v/>
      </c>
      <c r="K266" s="104" t="str">
        <f>IFERROR(IF(J266="",IF(COUNT(N$3:N$1048576)=COUNT(N$3:N266),IF(N266="","",INDEX(J$3:J266,MATCH(MAX(I$3:I266),I$3:I266,0),0)),INDEX(J$3:J266,MATCH(MAX(I$3:I266),I$3:I266,0),0)),J266),"")</f>
        <v/>
      </c>
      <c r="L266" s="102" t="str">
        <f>IF(M266="","",COUNT(M$3:M266))</f>
        <v/>
      </c>
      <c r="M266" s="91" t="str">
        <f t="shared" si="133"/>
        <v/>
      </c>
      <c r="N266" s="105" t="str">
        <f>IFERROR(IF(COUNTA($B266:$E266)=0,"",IF(M266="",INDEX(M$3:M266,MATCH(MAX(L$3:L266),L$3:L266,0),0),M266)),"")</f>
        <v/>
      </c>
      <c r="O266" s="91" t="str">
        <f>IF(P266="","",COUNT(P$3:P266))</f>
        <v/>
      </c>
      <c r="P266" s="109" t="str">
        <f t="shared" si="134"/>
        <v/>
      </c>
      <c r="Q266" s="105" t="str">
        <f>IFERROR(IF(N266="","",IF(P266="",IF(AND(C266="",D266="",E266&lt;&gt;""),INDEX(P$3:P266,MATCH(MAX(O$3:O266),O$3:O266,0),0),IF(AND(N266&lt;&gt;"",P266=""),0,"")),P266)),"")</f>
        <v/>
      </c>
      <c r="R266" s="111" t="str">
        <f t="shared" si="149"/>
        <v/>
      </c>
      <c r="S266" s="106" t="str">
        <f t="shared" si="135"/>
        <v/>
      </c>
      <c r="U266" s="36" t="str">
        <f t="shared" si="136"/>
        <v/>
      </c>
      <c r="V266" s="45" t="str">
        <f t="shared" si="150"/>
        <v/>
      </c>
      <c r="W266" s="42" t="str">
        <f>IF(V266="","",RANK(V266,V$3:V$1048576,1)+COUNTIF(V$3:V266,V266)-1)</f>
        <v/>
      </c>
      <c r="X266" s="1" t="str">
        <f t="shared" si="151"/>
        <v/>
      </c>
      <c r="Y266" s="35" t="str">
        <f t="shared" si="137"/>
        <v/>
      </c>
      <c r="Z266" s="40" t="str">
        <f t="shared" si="138"/>
        <v/>
      </c>
      <c r="AA266" s="45" t="str">
        <f t="shared" si="139"/>
        <v/>
      </c>
      <c r="AB266" s="42" t="str">
        <f>IF(AA266="","",RANK(AA266,AA$3:AA$1048576,1)+COUNTIF(AA$3:AA266,AA266)-1)</f>
        <v/>
      </c>
      <c r="AC266" s="1" t="str">
        <f t="shared" si="140"/>
        <v/>
      </c>
      <c r="AD266" s="35" t="str">
        <f t="shared" si="141"/>
        <v/>
      </c>
      <c r="AE266" s="40" t="str">
        <f t="shared" si="142"/>
        <v/>
      </c>
      <c r="AF266" s="45" t="str">
        <f t="shared" si="139"/>
        <v/>
      </c>
      <c r="AG266" s="42" t="str">
        <f>IF(AF266="","",RANK(AF266,AF$3:AF$1048576,1)+COUNTIF(AF$3:AF266,AF266)-1)</f>
        <v/>
      </c>
      <c r="AH266" s="1" t="str">
        <f t="shared" si="143"/>
        <v/>
      </c>
      <c r="AI266" s="35" t="str">
        <f t="shared" si="144"/>
        <v/>
      </c>
      <c r="AJ266" s="40" t="str">
        <f t="shared" si="145"/>
        <v/>
      </c>
      <c r="AK266" s="45" t="str">
        <f t="shared" si="139"/>
        <v/>
      </c>
      <c r="AL266" s="42" t="str">
        <f>IF(AK266="","",RANK(AK266,AK$3:AK$1048576,1)+COUNTIF(AK$3:AK266,AK266)-1)</f>
        <v/>
      </c>
      <c r="AM266" s="1" t="str">
        <f t="shared" si="146"/>
        <v/>
      </c>
      <c r="AN266" s="35" t="str">
        <f t="shared" si="147"/>
        <v/>
      </c>
      <c r="AO266" s="40" t="str">
        <f t="shared" si="148"/>
        <v/>
      </c>
      <c r="AQ266" s="3"/>
      <c r="AR266" s="98"/>
      <c r="AS266" s="98"/>
      <c r="AT266" s="98"/>
      <c r="AU266" s="98"/>
      <c r="AV266" s="3"/>
      <c r="AW266" s="98"/>
      <c r="AX266" s="98"/>
      <c r="AY266" s="98"/>
      <c r="AZ266" s="98"/>
      <c r="BA266" s="3"/>
      <c r="BB266" s="98"/>
      <c r="BC266" s="98"/>
      <c r="BD266" s="98"/>
      <c r="BE266" s="98"/>
      <c r="BF266" s="3"/>
      <c r="BG266" s="98"/>
      <c r="BH266" s="98"/>
      <c r="BI266" s="98"/>
      <c r="BJ266" s="98"/>
    </row>
    <row r="267" spans="2:62" ht="35.1" customHeight="1" x14ac:dyDescent="0.15">
      <c r="B267" s="65"/>
      <c r="C267" s="66"/>
      <c r="D267" s="84"/>
      <c r="E267" s="67"/>
      <c r="I267" s="91" t="str">
        <f>IF(J267="","",COUNT(J$3:J267))</f>
        <v/>
      </c>
      <c r="J267" s="92" t="str">
        <f t="shared" si="132"/>
        <v/>
      </c>
      <c r="K267" s="104" t="str">
        <f>IFERROR(IF(J267="",IF(COUNT(N$3:N$1048576)=COUNT(N$3:N267),IF(N267="","",INDEX(J$3:J267,MATCH(MAX(I$3:I267),I$3:I267,0),0)),INDEX(J$3:J267,MATCH(MAX(I$3:I267),I$3:I267,0),0)),J267),"")</f>
        <v/>
      </c>
      <c r="L267" s="102" t="str">
        <f>IF(M267="","",COUNT(M$3:M267))</f>
        <v/>
      </c>
      <c r="M267" s="91" t="str">
        <f t="shared" si="133"/>
        <v/>
      </c>
      <c r="N267" s="105" t="str">
        <f>IFERROR(IF(COUNTA($B267:$E267)=0,"",IF(M267="",INDEX(M$3:M267,MATCH(MAX(L$3:L267),L$3:L267,0),0),M267)),"")</f>
        <v/>
      </c>
      <c r="O267" s="91" t="str">
        <f>IF(P267="","",COUNT(P$3:P267))</f>
        <v/>
      </c>
      <c r="P267" s="109" t="str">
        <f t="shared" si="134"/>
        <v/>
      </c>
      <c r="Q267" s="105" t="str">
        <f>IFERROR(IF(N267="","",IF(P267="",IF(AND(C267="",D267="",E267&lt;&gt;""),INDEX(P$3:P267,MATCH(MAX(O$3:O267),O$3:O267,0),0),IF(AND(N267&lt;&gt;"",P267=""),0,"")),P267)),"")</f>
        <v/>
      </c>
      <c r="R267" s="111" t="str">
        <f t="shared" si="149"/>
        <v/>
      </c>
      <c r="S267" s="106" t="str">
        <f t="shared" si="135"/>
        <v/>
      </c>
      <c r="U267" s="36" t="str">
        <f t="shared" si="136"/>
        <v/>
      </c>
      <c r="V267" s="45" t="str">
        <f t="shared" si="150"/>
        <v/>
      </c>
      <c r="W267" s="42" t="str">
        <f>IF(V267="","",RANK(V267,V$3:V$1048576,1)+COUNTIF(V$3:V267,V267)-1)</f>
        <v/>
      </c>
      <c r="X267" s="1" t="str">
        <f t="shared" si="151"/>
        <v/>
      </c>
      <c r="Y267" s="35" t="str">
        <f t="shared" si="137"/>
        <v/>
      </c>
      <c r="Z267" s="40" t="str">
        <f t="shared" si="138"/>
        <v/>
      </c>
      <c r="AA267" s="45" t="str">
        <f t="shared" si="139"/>
        <v/>
      </c>
      <c r="AB267" s="42" t="str">
        <f>IF(AA267="","",RANK(AA267,AA$3:AA$1048576,1)+COUNTIF(AA$3:AA267,AA267)-1)</f>
        <v/>
      </c>
      <c r="AC267" s="1" t="str">
        <f t="shared" si="140"/>
        <v/>
      </c>
      <c r="AD267" s="35" t="str">
        <f t="shared" si="141"/>
        <v/>
      </c>
      <c r="AE267" s="40" t="str">
        <f t="shared" si="142"/>
        <v/>
      </c>
      <c r="AF267" s="45" t="str">
        <f t="shared" si="139"/>
        <v/>
      </c>
      <c r="AG267" s="42" t="str">
        <f>IF(AF267="","",RANK(AF267,AF$3:AF$1048576,1)+COUNTIF(AF$3:AF267,AF267)-1)</f>
        <v/>
      </c>
      <c r="AH267" s="1" t="str">
        <f t="shared" si="143"/>
        <v/>
      </c>
      <c r="AI267" s="35" t="str">
        <f t="shared" si="144"/>
        <v/>
      </c>
      <c r="AJ267" s="40" t="str">
        <f t="shared" si="145"/>
        <v/>
      </c>
      <c r="AK267" s="45" t="str">
        <f t="shared" si="139"/>
        <v/>
      </c>
      <c r="AL267" s="42" t="str">
        <f>IF(AK267="","",RANK(AK267,AK$3:AK$1048576,1)+COUNTIF(AK$3:AK267,AK267)-1)</f>
        <v/>
      </c>
      <c r="AM267" s="1" t="str">
        <f t="shared" si="146"/>
        <v/>
      </c>
      <c r="AN267" s="35" t="str">
        <f t="shared" si="147"/>
        <v/>
      </c>
      <c r="AO267" s="40" t="str">
        <f t="shared" si="148"/>
        <v/>
      </c>
      <c r="AQ267" s="3"/>
      <c r="AR267" s="98"/>
      <c r="AS267" s="98"/>
      <c r="AT267" s="98"/>
      <c r="AU267" s="98"/>
      <c r="AV267" s="3"/>
      <c r="AW267" s="98"/>
      <c r="AX267" s="98"/>
      <c r="AY267" s="98"/>
      <c r="AZ267" s="98"/>
      <c r="BA267" s="3"/>
      <c r="BB267" s="98"/>
      <c r="BC267" s="98"/>
      <c r="BD267" s="98"/>
      <c r="BE267" s="98"/>
      <c r="BF267" s="3"/>
      <c r="BG267" s="98"/>
      <c r="BH267" s="98"/>
      <c r="BI267" s="98"/>
      <c r="BJ267" s="98"/>
    </row>
    <row r="268" spans="2:62" ht="35.1" customHeight="1" x14ac:dyDescent="0.15">
      <c r="B268" s="65"/>
      <c r="C268" s="66"/>
      <c r="D268" s="84"/>
      <c r="E268" s="67"/>
      <c r="I268" s="91" t="str">
        <f>IF(J268="","",COUNT(J$3:J268))</f>
        <v/>
      </c>
      <c r="J268" s="92" t="str">
        <f t="shared" si="132"/>
        <v/>
      </c>
      <c r="K268" s="104" t="str">
        <f>IFERROR(IF(J268="",IF(COUNT(N$3:N$1048576)=COUNT(N$3:N268),IF(N268="","",INDEX(J$3:J268,MATCH(MAX(I$3:I268),I$3:I268,0),0)),INDEX(J$3:J268,MATCH(MAX(I$3:I268),I$3:I268,0),0)),J268),"")</f>
        <v/>
      </c>
      <c r="L268" s="102" t="str">
        <f>IF(M268="","",COUNT(M$3:M268))</f>
        <v/>
      </c>
      <c r="M268" s="91" t="str">
        <f t="shared" si="133"/>
        <v/>
      </c>
      <c r="N268" s="105" t="str">
        <f>IFERROR(IF(COUNTA($B268:$E268)=0,"",IF(M268="",INDEX(M$3:M268,MATCH(MAX(L$3:L268),L$3:L268,0),0),M268)),"")</f>
        <v/>
      </c>
      <c r="O268" s="91" t="str">
        <f>IF(P268="","",COUNT(P$3:P268))</f>
        <v/>
      </c>
      <c r="P268" s="109" t="str">
        <f t="shared" si="134"/>
        <v/>
      </c>
      <c r="Q268" s="105" t="str">
        <f>IFERROR(IF(N268="","",IF(P268="",IF(AND(C268="",D268="",E268&lt;&gt;""),INDEX(P$3:P268,MATCH(MAX(O$3:O268),O$3:O268,0),0),IF(AND(N268&lt;&gt;"",P268=""),0,"")),P268)),"")</f>
        <v/>
      </c>
      <c r="R268" s="111" t="str">
        <f t="shared" si="149"/>
        <v/>
      </c>
      <c r="S268" s="106" t="str">
        <f t="shared" si="135"/>
        <v/>
      </c>
      <c r="U268" s="36" t="str">
        <f t="shared" si="136"/>
        <v/>
      </c>
      <c r="V268" s="45" t="str">
        <f t="shared" si="150"/>
        <v/>
      </c>
      <c r="W268" s="42" t="str">
        <f>IF(V268="","",RANK(V268,V$3:V$1048576,1)+COUNTIF(V$3:V268,V268)-1)</f>
        <v/>
      </c>
      <c r="X268" s="1" t="str">
        <f t="shared" si="151"/>
        <v/>
      </c>
      <c r="Y268" s="35" t="str">
        <f t="shared" si="137"/>
        <v/>
      </c>
      <c r="Z268" s="40" t="str">
        <f t="shared" si="138"/>
        <v/>
      </c>
      <c r="AA268" s="45" t="str">
        <f t="shared" si="139"/>
        <v/>
      </c>
      <c r="AB268" s="42" t="str">
        <f>IF(AA268="","",RANK(AA268,AA$3:AA$1048576,1)+COUNTIF(AA$3:AA268,AA268)-1)</f>
        <v/>
      </c>
      <c r="AC268" s="1" t="str">
        <f t="shared" si="140"/>
        <v/>
      </c>
      <c r="AD268" s="35" t="str">
        <f t="shared" si="141"/>
        <v/>
      </c>
      <c r="AE268" s="40" t="str">
        <f t="shared" si="142"/>
        <v/>
      </c>
      <c r="AF268" s="45" t="str">
        <f t="shared" si="139"/>
        <v/>
      </c>
      <c r="AG268" s="42" t="str">
        <f>IF(AF268="","",RANK(AF268,AF$3:AF$1048576,1)+COUNTIF(AF$3:AF268,AF268)-1)</f>
        <v/>
      </c>
      <c r="AH268" s="1" t="str">
        <f t="shared" si="143"/>
        <v/>
      </c>
      <c r="AI268" s="35" t="str">
        <f t="shared" si="144"/>
        <v/>
      </c>
      <c r="AJ268" s="40" t="str">
        <f t="shared" si="145"/>
        <v/>
      </c>
      <c r="AK268" s="45" t="str">
        <f t="shared" si="139"/>
        <v/>
      </c>
      <c r="AL268" s="42" t="str">
        <f>IF(AK268="","",RANK(AK268,AK$3:AK$1048576,1)+COUNTIF(AK$3:AK268,AK268)-1)</f>
        <v/>
      </c>
      <c r="AM268" s="1" t="str">
        <f t="shared" si="146"/>
        <v/>
      </c>
      <c r="AN268" s="35" t="str">
        <f t="shared" si="147"/>
        <v/>
      </c>
      <c r="AO268" s="40" t="str">
        <f t="shared" si="148"/>
        <v/>
      </c>
      <c r="AQ268" s="3"/>
      <c r="AR268" s="98"/>
      <c r="AS268" s="98"/>
      <c r="AT268" s="98"/>
      <c r="AU268" s="98"/>
      <c r="AV268" s="3"/>
      <c r="AW268" s="98"/>
      <c r="AX268" s="98"/>
      <c r="AY268" s="98"/>
      <c r="AZ268" s="98"/>
      <c r="BA268" s="3"/>
      <c r="BB268" s="98"/>
      <c r="BC268" s="98"/>
      <c r="BD268" s="98"/>
      <c r="BE268" s="98"/>
      <c r="BF268" s="3"/>
      <c r="BG268" s="98"/>
      <c r="BH268" s="98"/>
      <c r="BI268" s="98"/>
      <c r="BJ268" s="98"/>
    </row>
    <row r="269" spans="2:62" ht="35.1" customHeight="1" x14ac:dyDescent="0.15">
      <c r="B269" s="65"/>
      <c r="C269" s="66"/>
      <c r="D269" s="84"/>
      <c r="E269" s="67"/>
      <c r="I269" s="91" t="str">
        <f>IF(J269="","",COUNT(J$3:J269))</f>
        <v/>
      </c>
      <c r="J269" s="92" t="str">
        <f t="shared" si="132"/>
        <v/>
      </c>
      <c r="K269" s="104" t="str">
        <f>IFERROR(IF(J269="",IF(COUNT(N$3:N$1048576)=COUNT(N$3:N269),IF(N269="","",INDEX(J$3:J269,MATCH(MAX(I$3:I269),I$3:I269,0),0)),INDEX(J$3:J269,MATCH(MAX(I$3:I269),I$3:I269,0),0)),J269),"")</f>
        <v/>
      </c>
      <c r="L269" s="102" t="str">
        <f>IF(M269="","",COUNT(M$3:M269))</f>
        <v/>
      </c>
      <c r="M269" s="91" t="str">
        <f t="shared" si="133"/>
        <v/>
      </c>
      <c r="N269" s="105" t="str">
        <f>IFERROR(IF(COUNTA($B269:$E269)=0,"",IF(M269="",INDEX(M$3:M269,MATCH(MAX(L$3:L269),L$3:L269,0),0),M269)),"")</f>
        <v/>
      </c>
      <c r="O269" s="91" t="str">
        <f>IF(P269="","",COUNT(P$3:P269))</f>
        <v/>
      </c>
      <c r="P269" s="109" t="str">
        <f t="shared" si="134"/>
        <v/>
      </c>
      <c r="Q269" s="105" t="str">
        <f>IFERROR(IF(N269="","",IF(P269="",IF(AND(C269="",D269="",E269&lt;&gt;""),INDEX(P$3:P269,MATCH(MAX(O$3:O269),O$3:O269,0),0),IF(AND(N269&lt;&gt;"",P269=""),0,"")),P269)),"")</f>
        <v/>
      </c>
      <c r="R269" s="111" t="str">
        <f t="shared" si="149"/>
        <v/>
      </c>
      <c r="S269" s="106" t="str">
        <f t="shared" si="135"/>
        <v/>
      </c>
      <c r="U269" s="36" t="str">
        <f t="shared" si="136"/>
        <v/>
      </c>
      <c r="V269" s="45" t="str">
        <f t="shared" si="150"/>
        <v/>
      </c>
      <c r="W269" s="42" t="str">
        <f>IF(V269="","",RANK(V269,V$3:V$1048576,1)+COUNTIF(V$3:V269,V269)-1)</f>
        <v/>
      </c>
      <c r="X269" s="1" t="str">
        <f t="shared" si="151"/>
        <v/>
      </c>
      <c r="Y269" s="35" t="str">
        <f t="shared" si="137"/>
        <v/>
      </c>
      <c r="Z269" s="40" t="str">
        <f t="shared" si="138"/>
        <v/>
      </c>
      <c r="AA269" s="45" t="str">
        <f t="shared" si="139"/>
        <v/>
      </c>
      <c r="AB269" s="42" t="str">
        <f>IF(AA269="","",RANK(AA269,AA$3:AA$1048576,1)+COUNTIF(AA$3:AA269,AA269)-1)</f>
        <v/>
      </c>
      <c r="AC269" s="1" t="str">
        <f t="shared" si="140"/>
        <v/>
      </c>
      <c r="AD269" s="35" t="str">
        <f t="shared" si="141"/>
        <v/>
      </c>
      <c r="AE269" s="40" t="str">
        <f t="shared" si="142"/>
        <v/>
      </c>
      <c r="AF269" s="45" t="str">
        <f t="shared" si="139"/>
        <v/>
      </c>
      <c r="AG269" s="42" t="str">
        <f>IF(AF269="","",RANK(AF269,AF$3:AF$1048576,1)+COUNTIF(AF$3:AF269,AF269)-1)</f>
        <v/>
      </c>
      <c r="AH269" s="1" t="str">
        <f t="shared" si="143"/>
        <v/>
      </c>
      <c r="AI269" s="35" t="str">
        <f t="shared" si="144"/>
        <v/>
      </c>
      <c r="AJ269" s="40" t="str">
        <f t="shared" si="145"/>
        <v/>
      </c>
      <c r="AK269" s="45" t="str">
        <f t="shared" si="139"/>
        <v/>
      </c>
      <c r="AL269" s="42" t="str">
        <f>IF(AK269="","",RANK(AK269,AK$3:AK$1048576,1)+COUNTIF(AK$3:AK269,AK269)-1)</f>
        <v/>
      </c>
      <c r="AM269" s="1" t="str">
        <f t="shared" si="146"/>
        <v/>
      </c>
      <c r="AN269" s="35" t="str">
        <f t="shared" si="147"/>
        <v/>
      </c>
      <c r="AO269" s="40" t="str">
        <f t="shared" si="148"/>
        <v/>
      </c>
      <c r="AQ269" s="3"/>
      <c r="AR269" s="98"/>
      <c r="AS269" s="98"/>
      <c r="AT269" s="98"/>
      <c r="AU269" s="98"/>
      <c r="AV269" s="3"/>
      <c r="AW269" s="98"/>
      <c r="AX269" s="98"/>
      <c r="AY269" s="98"/>
      <c r="AZ269" s="98"/>
      <c r="BA269" s="3"/>
      <c r="BB269" s="98"/>
      <c r="BC269" s="98"/>
      <c r="BD269" s="98"/>
      <c r="BE269" s="98"/>
      <c r="BF269" s="3"/>
      <c r="BG269" s="98"/>
      <c r="BH269" s="98"/>
      <c r="BI269" s="98"/>
      <c r="BJ269" s="98"/>
    </row>
    <row r="270" spans="2:62" ht="35.1" customHeight="1" x14ac:dyDescent="0.15">
      <c r="B270" s="65"/>
      <c r="C270" s="66"/>
      <c r="D270" s="84"/>
      <c r="E270" s="67"/>
      <c r="I270" s="91" t="str">
        <f>IF(J270="","",COUNT(J$3:J270))</f>
        <v/>
      </c>
      <c r="J270" s="92" t="str">
        <f t="shared" si="132"/>
        <v/>
      </c>
      <c r="K270" s="104" t="str">
        <f>IFERROR(IF(J270="",IF(COUNT(N$3:N$1048576)=COUNT(N$3:N270),IF(N270="","",INDEX(J$3:J270,MATCH(MAX(I$3:I270),I$3:I270,0),0)),INDEX(J$3:J270,MATCH(MAX(I$3:I270),I$3:I270,0),0)),J270),"")</f>
        <v/>
      </c>
      <c r="L270" s="102" t="str">
        <f>IF(M270="","",COUNT(M$3:M270))</f>
        <v/>
      </c>
      <c r="M270" s="91" t="str">
        <f t="shared" si="133"/>
        <v/>
      </c>
      <c r="N270" s="105" t="str">
        <f>IFERROR(IF(COUNTA($B270:$E270)=0,"",IF(M270="",INDEX(M$3:M270,MATCH(MAX(L$3:L270),L$3:L270,0),0),M270)),"")</f>
        <v/>
      </c>
      <c r="O270" s="91" t="str">
        <f>IF(P270="","",COUNT(P$3:P270))</f>
        <v/>
      </c>
      <c r="P270" s="109" t="str">
        <f t="shared" si="134"/>
        <v/>
      </c>
      <c r="Q270" s="105" t="str">
        <f>IFERROR(IF(N270="","",IF(P270="",IF(AND(C270="",D270="",E270&lt;&gt;""),INDEX(P$3:P270,MATCH(MAX(O$3:O270),O$3:O270,0),0),IF(AND(N270&lt;&gt;"",P270=""),0,"")),P270)),"")</f>
        <v/>
      </c>
      <c r="R270" s="111" t="str">
        <f t="shared" si="149"/>
        <v/>
      </c>
      <c r="S270" s="106" t="str">
        <f t="shared" si="135"/>
        <v/>
      </c>
      <c r="U270" s="36" t="str">
        <f t="shared" si="136"/>
        <v/>
      </c>
      <c r="V270" s="45" t="str">
        <f t="shared" si="150"/>
        <v/>
      </c>
      <c r="W270" s="42" t="str">
        <f>IF(V270="","",RANK(V270,V$3:V$1048576,1)+COUNTIF(V$3:V270,V270)-1)</f>
        <v/>
      </c>
      <c r="X270" s="1" t="str">
        <f t="shared" si="151"/>
        <v/>
      </c>
      <c r="Y270" s="35" t="str">
        <f t="shared" si="137"/>
        <v/>
      </c>
      <c r="Z270" s="40" t="str">
        <f t="shared" si="138"/>
        <v/>
      </c>
      <c r="AA270" s="45" t="str">
        <f t="shared" si="139"/>
        <v/>
      </c>
      <c r="AB270" s="42" t="str">
        <f>IF(AA270="","",RANK(AA270,AA$3:AA$1048576,1)+COUNTIF(AA$3:AA270,AA270)-1)</f>
        <v/>
      </c>
      <c r="AC270" s="1" t="str">
        <f t="shared" si="140"/>
        <v/>
      </c>
      <c r="AD270" s="35" t="str">
        <f t="shared" si="141"/>
        <v/>
      </c>
      <c r="AE270" s="40" t="str">
        <f t="shared" si="142"/>
        <v/>
      </c>
      <c r="AF270" s="45" t="str">
        <f t="shared" si="139"/>
        <v/>
      </c>
      <c r="AG270" s="42" t="str">
        <f>IF(AF270="","",RANK(AF270,AF$3:AF$1048576,1)+COUNTIF(AF$3:AF270,AF270)-1)</f>
        <v/>
      </c>
      <c r="AH270" s="1" t="str">
        <f t="shared" si="143"/>
        <v/>
      </c>
      <c r="AI270" s="35" t="str">
        <f t="shared" si="144"/>
        <v/>
      </c>
      <c r="AJ270" s="40" t="str">
        <f t="shared" si="145"/>
        <v/>
      </c>
      <c r="AK270" s="45" t="str">
        <f t="shared" si="139"/>
        <v/>
      </c>
      <c r="AL270" s="42" t="str">
        <f>IF(AK270="","",RANK(AK270,AK$3:AK$1048576,1)+COUNTIF(AK$3:AK270,AK270)-1)</f>
        <v/>
      </c>
      <c r="AM270" s="1" t="str">
        <f t="shared" si="146"/>
        <v/>
      </c>
      <c r="AN270" s="35" t="str">
        <f t="shared" si="147"/>
        <v/>
      </c>
      <c r="AO270" s="40" t="str">
        <f t="shared" si="148"/>
        <v/>
      </c>
      <c r="AQ270" s="3"/>
      <c r="AR270" s="98"/>
      <c r="AS270" s="98"/>
      <c r="AT270" s="98"/>
      <c r="AU270" s="98"/>
      <c r="AV270" s="3"/>
      <c r="AW270" s="98"/>
      <c r="AX270" s="98"/>
      <c r="AY270" s="98"/>
      <c r="AZ270" s="98"/>
      <c r="BA270" s="3"/>
      <c r="BB270" s="98"/>
      <c r="BC270" s="98"/>
      <c r="BD270" s="98"/>
      <c r="BE270" s="98"/>
      <c r="BF270" s="3"/>
      <c r="BG270" s="98"/>
      <c r="BH270" s="98"/>
      <c r="BI270" s="98"/>
      <c r="BJ270" s="98"/>
    </row>
    <row r="271" spans="2:62" ht="35.1" customHeight="1" x14ac:dyDescent="0.15">
      <c r="B271" s="65"/>
      <c r="C271" s="66"/>
      <c r="D271" s="84"/>
      <c r="E271" s="67"/>
      <c r="I271" s="91" t="str">
        <f>IF(J271="","",COUNT(J$3:J271))</f>
        <v/>
      </c>
      <c r="J271" s="92" t="str">
        <f t="shared" si="132"/>
        <v/>
      </c>
      <c r="K271" s="104" t="str">
        <f>IFERROR(IF(J271="",IF(COUNT(N$3:N$1048576)=COUNT(N$3:N271),IF(N271="","",INDEX(J$3:J271,MATCH(MAX(I$3:I271),I$3:I271,0),0)),INDEX(J$3:J271,MATCH(MAX(I$3:I271),I$3:I271,0),0)),J271),"")</f>
        <v/>
      </c>
      <c r="L271" s="102" t="str">
        <f>IF(M271="","",COUNT(M$3:M271))</f>
        <v/>
      </c>
      <c r="M271" s="91" t="str">
        <f t="shared" si="133"/>
        <v/>
      </c>
      <c r="N271" s="105" t="str">
        <f>IFERROR(IF(COUNTA($B271:$E271)=0,"",IF(M271="",INDEX(M$3:M271,MATCH(MAX(L$3:L271),L$3:L271,0),0),M271)),"")</f>
        <v/>
      </c>
      <c r="O271" s="91" t="str">
        <f>IF(P271="","",COUNT(P$3:P271))</f>
        <v/>
      </c>
      <c r="P271" s="109" t="str">
        <f t="shared" si="134"/>
        <v/>
      </c>
      <c r="Q271" s="105" t="str">
        <f>IFERROR(IF(N271="","",IF(P271="",IF(AND(C271="",D271="",E271&lt;&gt;""),INDEX(P$3:P271,MATCH(MAX(O$3:O271),O$3:O271,0),0),IF(AND(N271&lt;&gt;"",P271=""),0,"")),P271)),"")</f>
        <v/>
      </c>
      <c r="R271" s="111" t="str">
        <f t="shared" si="149"/>
        <v/>
      </c>
      <c r="S271" s="106" t="str">
        <f t="shared" si="135"/>
        <v/>
      </c>
      <c r="U271" s="36" t="str">
        <f t="shared" si="136"/>
        <v/>
      </c>
      <c r="V271" s="45" t="str">
        <f t="shared" si="150"/>
        <v/>
      </c>
      <c r="W271" s="42" t="str">
        <f>IF(V271="","",RANK(V271,V$3:V$1048576,1)+COUNTIF(V$3:V271,V271)-1)</f>
        <v/>
      </c>
      <c r="X271" s="1" t="str">
        <f t="shared" si="151"/>
        <v/>
      </c>
      <c r="Y271" s="35" t="str">
        <f t="shared" si="137"/>
        <v/>
      </c>
      <c r="Z271" s="40" t="str">
        <f t="shared" si="138"/>
        <v/>
      </c>
      <c r="AA271" s="45" t="str">
        <f t="shared" si="139"/>
        <v/>
      </c>
      <c r="AB271" s="42" t="str">
        <f>IF(AA271="","",RANK(AA271,AA$3:AA$1048576,1)+COUNTIF(AA$3:AA271,AA271)-1)</f>
        <v/>
      </c>
      <c r="AC271" s="1" t="str">
        <f t="shared" si="140"/>
        <v/>
      </c>
      <c r="AD271" s="35" t="str">
        <f t="shared" si="141"/>
        <v/>
      </c>
      <c r="AE271" s="40" t="str">
        <f t="shared" si="142"/>
        <v/>
      </c>
      <c r="AF271" s="45" t="str">
        <f t="shared" si="139"/>
        <v/>
      </c>
      <c r="AG271" s="42" t="str">
        <f>IF(AF271="","",RANK(AF271,AF$3:AF$1048576,1)+COUNTIF(AF$3:AF271,AF271)-1)</f>
        <v/>
      </c>
      <c r="AH271" s="1" t="str">
        <f t="shared" si="143"/>
        <v/>
      </c>
      <c r="AI271" s="35" t="str">
        <f t="shared" si="144"/>
        <v/>
      </c>
      <c r="AJ271" s="40" t="str">
        <f t="shared" si="145"/>
        <v/>
      </c>
      <c r="AK271" s="45" t="str">
        <f t="shared" si="139"/>
        <v/>
      </c>
      <c r="AL271" s="42" t="str">
        <f>IF(AK271="","",RANK(AK271,AK$3:AK$1048576,1)+COUNTIF(AK$3:AK271,AK271)-1)</f>
        <v/>
      </c>
      <c r="AM271" s="1" t="str">
        <f t="shared" si="146"/>
        <v/>
      </c>
      <c r="AN271" s="35" t="str">
        <f t="shared" si="147"/>
        <v/>
      </c>
      <c r="AO271" s="40" t="str">
        <f t="shared" si="148"/>
        <v/>
      </c>
      <c r="AQ271" s="3"/>
      <c r="AR271" s="98"/>
      <c r="AS271" s="98"/>
      <c r="AT271" s="98"/>
      <c r="AU271" s="98"/>
      <c r="AV271" s="3"/>
      <c r="AW271" s="98"/>
      <c r="AX271" s="98"/>
      <c r="AY271" s="98"/>
      <c r="AZ271" s="98"/>
      <c r="BA271" s="3"/>
      <c r="BB271" s="98"/>
      <c r="BC271" s="98"/>
      <c r="BD271" s="98"/>
      <c r="BE271" s="98"/>
      <c r="BF271" s="3"/>
      <c r="BG271" s="98"/>
      <c r="BH271" s="98"/>
      <c r="BI271" s="98"/>
      <c r="BJ271" s="98"/>
    </row>
    <row r="272" spans="2:62" ht="35.1" customHeight="1" x14ac:dyDescent="0.15">
      <c r="B272" s="65"/>
      <c r="C272" s="66"/>
      <c r="D272" s="84"/>
      <c r="E272" s="67"/>
      <c r="I272" s="91" t="str">
        <f>IF(J272="","",COUNT(J$3:J272))</f>
        <v/>
      </c>
      <c r="J272" s="92" t="str">
        <f t="shared" si="132"/>
        <v/>
      </c>
      <c r="K272" s="104" t="str">
        <f>IFERROR(IF(J272="",IF(COUNT(N$3:N$1048576)=COUNT(N$3:N272),IF(N272="","",INDEX(J$3:J272,MATCH(MAX(I$3:I272),I$3:I272,0),0)),INDEX(J$3:J272,MATCH(MAX(I$3:I272),I$3:I272,0),0)),J272),"")</f>
        <v/>
      </c>
      <c r="L272" s="102" t="str">
        <f>IF(M272="","",COUNT(M$3:M272))</f>
        <v/>
      </c>
      <c r="M272" s="91" t="str">
        <f t="shared" si="133"/>
        <v/>
      </c>
      <c r="N272" s="105" t="str">
        <f>IFERROR(IF(COUNTA($B272:$E272)=0,"",IF(M272="",INDEX(M$3:M272,MATCH(MAX(L$3:L272),L$3:L272,0),0),M272)),"")</f>
        <v/>
      </c>
      <c r="O272" s="91" t="str">
        <f>IF(P272="","",COUNT(P$3:P272))</f>
        <v/>
      </c>
      <c r="P272" s="109" t="str">
        <f t="shared" si="134"/>
        <v/>
      </c>
      <c r="Q272" s="105" t="str">
        <f>IFERROR(IF(N272="","",IF(P272="",IF(AND(C272="",D272="",E272&lt;&gt;""),INDEX(P$3:P272,MATCH(MAX(O$3:O272),O$3:O272,0),0),IF(AND(N272&lt;&gt;"",P272=""),0,"")),P272)),"")</f>
        <v/>
      </c>
      <c r="R272" s="111" t="str">
        <f t="shared" si="149"/>
        <v/>
      </c>
      <c r="S272" s="106" t="str">
        <f t="shared" si="135"/>
        <v/>
      </c>
      <c r="U272" s="36" t="str">
        <f t="shared" si="136"/>
        <v/>
      </c>
      <c r="V272" s="45" t="str">
        <f t="shared" si="150"/>
        <v/>
      </c>
      <c r="W272" s="42" t="str">
        <f>IF(V272="","",RANK(V272,V$3:V$1048576,1)+COUNTIF(V$3:V272,V272)-1)</f>
        <v/>
      </c>
      <c r="X272" s="1" t="str">
        <f t="shared" si="151"/>
        <v/>
      </c>
      <c r="Y272" s="35" t="str">
        <f t="shared" si="137"/>
        <v/>
      </c>
      <c r="Z272" s="40" t="str">
        <f t="shared" si="138"/>
        <v/>
      </c>
      <c r="AA272" s="45" t="str">
        <f t="shared" si="139"/>
        <v/>
      </c>
      <c r="AB272" s="42" t="str">
        <f>IF(AA272="","",RANK(AA272,AA$3:AA$1048576,1)+COUNTIF(AA$3:AA272,AA272)-1)</f>
        <v/>
      </c>
      <c r="AC272" s="1" t="str">
        <f t="shared" si="140"/>
        <v/>
      </c>
      <c r="AD272" s="35" t="str">
        <f t="shared" si="141"/>
        <v/>
      </c>
      <c r="AE272" s="40" t="str">
        <f t="shared" si="142"/>
        <v/>
      </c>
      <c r="AF272" s="45" t="str">
        <f t="shared" si="139"/>
        <v/>
      </c>
      <c r="AG272" s="42" t="str">
        <f>IF(AF272="","",RANK(AF272,AF$3:AF$1048576,1)+COUNTIF(AF$3:AF272,AF272)-1)</f>
        <v/>
      </c>
      <c r="AH272" s="1" t="str">
        <f t="shared" si="143"/>
        <v/>
      </c>
      <c r="AI272" s="35" t="str">
        <f t="shared" si="144"/>
        <v/>
      </c>
      <c r="AJ272" s="40" t="str">
        <f t="shared" si="145"/>
        <v/>
      </c>
      <c r="AK272" s="45" t="str">
        <f t="shared" si="139"/>
        <v/>
      </c>
      <c r="AL272" s="42" t="str">
        <f>IF(AK272="","",RANK(AK272,AK$3:AK$1048576,1)+COUNTIF(AK$3:AK272,AK272)-1)</f>
        <v/>
      </c>
      <c r="AM272" s="1" t="str">
        <f t="shared" si="146"/>
        <v/>
      </c>
      <c r="AN272" s="35" t="str">
        <f t="shared" si="147"/>
        <v/>
      </c>
      <c r="AO272" s="40" t="str">
        <f t="shared" si="148"/>
        <v/>
      </c>
      <c r="AQ272" s="3"/>
      <c r="AR272" s="98"/>
      <c r="AS272" s="98"/>
      <c r="AT272" s="98"/>
      <c r="AU272" s="98"/>
      <c r="AV272" s="3"/>
      <c r="AW272" s="98"/>
      <c r="AX272" s="98"/>
      <c r="AY272" s="98"/>
      <c r="AZ272" s="98"/>
      <c r="BA272" s="3"/>
      <c r="BB272" s="98"/>
      <c r="BC272" s="98"/>
      <c r="BD272" s="98"/>
      <c r="BE272" s="98"/>
      <c r="BF272" s="3"/>
      <c r="BG272" s="98"/>
      <c r="BH272" s="98"/>
      <c r="BI272" s="98"/>
      <c r="BJ272" s="98"/>
    </row>
    <row r="273" spans="2:62" ht="35.1" customHeight="1" x14ac:dyDescent="0.15">
      <c r="B273" s="65"/>
      <c r="C273" s="66"/>
      <c r="D273" s="84"/>
      <c r="E273" s="67"/>
      <c r="I273" s="91" t="str">
        <f>IF(J273="","",COUNT(J$3:J273))</f>
        <v/>
      </c>
      <c r="J273" s="92" t="str">
        <f t="shared" si="132"/>
        <v/>
      </c>
      <c r="K273" s="104" t="str">
        <f>IFERROR(IF(J273="",IF(COUNT(N$3:N$1048576)=COUNT(N$3:N273),IF(N273="","",INDEX(J$3:J273,MATCH(MAX(I$3:I273),I$3:I273,0),0)),INDEX(J$3:J273,MATCH(MAX(I$3:I273),I$3:I273,0),0)),J273),"")</f>
        <v/>
      </c>
      <c r="L273" s="102" t="str">
        <f>IF(M273="","",COUNT(M$3:M273))</f>
        <v/>
      </c>
      <c r="M273" s="91" t="str">
        <f t="shared" si="133"/>
        <v/>
      </c>
      <c r="N273" s="105" t="str">
        <f>IFERROR(IF(COUNTA($B273:$E273)=0,"",IF(M273="",INDEX(M$3:M273,MATCH(MAX(L$3:L273),L$3:L273,0),0),M273)),"")</f>
        <v/>
      </c>
      <c r="O273" s="91" t="str">
        <f>IF(P273="","",COUNT(P$3:P273))</f>
        <v/>
      </c>
      <c r="P273" s="109" t="str">
        <f t="shared" si="134"/>
        <v/>
      </c>
      <c r="Q273" s="105" t="str">
        <f>IFERROR(IF(N273="","",IF(P273="",IF(AND(C273="",D273="",E273&lt;&gt;""),INDEX(P$3:P273,MATCH(MAX(O$3:O273),O$3:O273,0),0),IF(AND(N273&lt;&gt;"",P273=""),0,"")),P273)),"")</f>
        <v/>
      </c>
      <c r="R273" s="111" t="str">
        <f t="shared" si="149"/>
        <v/>
      </c>
      <c r="S273" s="106" t="str">
        <f t="shared" si="135"/>
        <v/>
      </c>
      <c r="U273" s="36" t="str">
        <f t="shared" si="136"/>
        <v/>
      </c>
      <c r="V273" s="45" t="str">
        <f t="shared" si="150"/>
        <v/>
      </c>
      <c r="W273" s="42" t="str">
        <f>IF(V273="","",RANK(V273,V$3:V$1048576,1)+COUNTIF(V$3:V273,V273)-1)</f>
        <v/>
      </c>
      <c r="X273" s="1" t="str">
        <f t="shared" si="151"/>
        <v/>
      </c>
      <c r="Y273" s="35" t="str">
        <f t="shared" si="137"/>
        <v/>
      </c>
      <c r="Z273" s="40" t="str">
        <f t="shared" si="138"/>
        <v/>
      </c>
      <c r="AA273" s="45" t="str">
        <f t="shared" si="139"/>
        <v/>
      </c>
      <c r="AB273" s="42" t="str">
        <f>IF(AA273="","",RANK(AA273,AA$3:AA$1048576,1)+COUNTIF(AA$3:AA273,AA273)-1)</f>
        <v/>
      </c>
      <c r="AC273" s="1" t="str">
        <f t="shared" si="140"/>
        <v/>
      </c>
      <c r="AD273" s="35" t="str">
        <f t="shared" si="141"/>
        <v/>
      </c>
      <c r="AE273" s="40" t="str">
        <f t="shared" si="142"/>
        <v/>
      </c>
      <c r="AF273" s="45" t="str">
        <f t="shared" si="139"/>
        <v/>
      </c>
      <c r="AG273" s="42" t="str">
        <f>IF(AF273="","",RANK(AF273,AF$3:AF$1048576,1)+COUNTIF(AF$3:AF273,AF273)-1)</f>
        <v/>
      </c>
      <c r="AH273" s="1" t="str">
        <f t="shared" si="143"/>
        <v/>
      </c>
      <c r="AI273" s="35" t="str">
        <f t="shared" si="144"/>
        <v/>
      </c>
      <c r="AJ273" s="40" t="str">
        <f t="shared" si="145"/>
        <v/>
      </c>
      <c r="AK273" s="45" t="str">
        <f t="shared" si="139"/>
        <v/>
      </c>
      <c r="AL273" s="42" t="str">
        <f>IF(AK273="","",RANK(AK273,AK$3:AK$1048576,1)+COUNTIF(AK$3:AK273,AK273)-1)</f>
        <v/>
      </c>
      <c r="AM273" s="1" t="str">
        <f t="shared" si="146"/>
        <v/>
      </c>
      <c r="AN273" s="35" t="str">
        <f t="shared" si="147"/>
        <v/>
      </c>
      <c r="AO273" s="40" t="str">
        <f t="shared" si="148"/>
        <v/>
      </c>
      <c r="AQ273" s="3"/>
      <c r="AR273" s="98"/>
      <c r="AS273" s="98"/>
      <c r="AT273" s="98"/>
      <c r="AU273" s="98"/>
      <c r="AV273" s="3"/>
      <c r="AW273" s="98"/>
      <c r="AX273" s="98"/>
      <c r="AY273" s="98"/>
      <c r="AZ273" s="98"/>
      <c r="BA273" s="3"/>
      <c r="BB273" s="98"/>
      <c r="BC273" s="98"/>
      <c r="BD273" s="98"/>
      <c r="BE273" s="98"/>
      <c r="BF273" s="3"/>
      <c r="BG273" s="98"/>
      <c r="BH273" s="98"/>
      <c r="BI273" s="98"/>
      <c r="BJ273" s="98"/>
    </row>
    <row r="274" spans="2:62" ht="35.1" customHeight="1" x14ac:dyDescent="0.15">
      <c r="B274" s="65"/>
      <c r="C274" s="66"/>
      <c r="D274" s="84"/>
      <c r="E274" s="67"/>
      <c r="I274" s="91" t="str">
        <f>IF(J274="","",COUNT(J$3:J274))</f>
        <v/>
      </c>
      <c r="J274" s="92" t="str">
        <f t="shared" si="132"/>
        <v/>
      </c>
      <c r="K274" s="104" t="str">
        <f>IFERROR(IF(J274="",IF(COUNT(N$3:N$1048576)=COUNT(N$3:N274),IF(N274="","",INDEX(J$3:J274,MATCH(MAX(I$3:I274),I$3:I274,0),0)),INDEX(J$3:J274,MATCH(MAX(I$3:I274),I$3:I274,0),0)),J274),"")</f>
        <v/>
      </c>
      <c r="L274" s="102" t="str">
        <f>IF(M274="","",COUNT(M$3:M274))</f>
        <v/>
      </c>
      <c r="M274" s="91" t="str">
        <f t="shared" si="133"/>
        <v/>
      </c>
      <c r="N274" s="105" t="str">
        <f>IFERROR(IF(COUNTA($B274:$E274)=0,"",IF(M274="",INDEX(M$3:M274,MATCH(MAX(L$3:L274),L$3:L274,0),0),M274)),"")</f>
        <v/>
      </c>
      <c r="O274" s="91" t="str">
        <f>IF(P274="","",COUNT(P$3:P274))</f>
        <v/>
      </c>
      <c r="P274" s="109" t="str">
        <f t="shared" si="134"/>
        <v/>
      </c>
      <c r="Q274" s="105" t="str">
        <f>IFERROR(IF(N274="","",IF(P274="",IF(AND(C274="",D274="",E274&lt;&gt;""),INDEX(P$3:P274,MATCH(MAX(O$3:O274),O$3:O274,0),0),IF(AND(N274&lt;&gt;"",P274=""),0,"")),P274)),"")</f>
        <v/>
      </c>
      <c r="R274" s="111" t="str">
        <f t="shared" si="149"/>
        <v/>
      </c>
      <c r="S274" s="106" t="str">
        <f t="shared" si="135"/>
        <v/>
      </c>
      <c r="U274" s="36" t="str">
        <f t="shared" si="136"/>
        <v/>
      </c>
      <c r="V274" s="45" t="str">
        <f t="shared" si="150"/>
        <v/>
      </c>
      <c r="W274" s="42" t="str">
        <f>IF(V274="","",RANK(V274,V$3:V$1048576,1)+COUNTIF(V$3:V274,V274)-1)</f>
        <v/>
      </c>
      <c r="X274" s="1" t="str">
        <f t="shared" si="151"/>
        <v/>
      </c>
      <c r="Y274" s="35" t="str">
        <f t="shared" si="137"/>
        <v/>
      </c>
      <c r="Z274" s="40" t="str">
        <f t="shared" si="138"/>
        <v/>
      </c>
      <c r="AA274" s="45" t="str">
        <f t="shared" si="139"/>
        <v/>
      </c>
      <c r="AB274" s="42" t="str">
        <f>IF(AA274="","",RANK(AA274,AA$3:AA$1048576,1)+COUNTIF(AA$3:AA274,AA274)-1)</f>
        <v/>
      </c>
      <c r="AC274" s="1" t="str">
        <f t="shared" si="140"/>
        <v/>
      </c>
      <c r="AD274" s="35" t="str">
        <f t="shared" si="141"/>
        <v/>
      </c>
      <c r="AE274" s="40" t="str">
        <f t="shared" si="142"/>
        <v/>
      </c>
      <c r="AF274" s="45" t="str">
        <f t="shared" si="139"/>
        <v/>
      </c>
      <c r="AG274" s="42" t="str">
        <f>IF(AF274="","",RANK(AF274,AF$3:AF$1048576,1)+COUNTIF(AF$3:AF274,AF274)-1)</f>
        <v/>
      </c>
      <c r="AH274" s="1" t="str">
        <f t="shared" si="143"/>
        <v/>
      </c>
      <c r="AI274" s="35" t="str">
        <f t="shared" si="144"/>
        <v/>
      </c>
      <c r="AJ274" s="40" t="str">
        <f t="shared" si="145"/>
        <v/>
      </c>
      <c r="AK274" s="45" t="str">
        <f t="shared" si="139"/>
        <v/>
      </c>
      <c r="AL274" s="42" t="str">
        <f>IF(AK274="","",RANK(AK274,AK$3:AK$1048576,1)+COUNTIF(AK$3:AK274,AK274)-1)</f>
        <v/>
      </c>
      <c r="AM274" s="1" t="str">
        <f t="shared" si="146"/>
        <v/>
      </c>
      <c r="AN274" s="35" t="str">
        <f t="shared" si="147"/>
        <v/>
      </c>
      <c r="AO274" s="40" t="str">
        <f t="shared" si="148"/>
        <v/>
      </c>
      <c r="AQ274" s="3"/>
      <c r="AR274" s="98"/>
      <c r="AS274" s="98"/>
      <c r="AT274" s="98"/>
      <c r="AU274" s="98"/>
      <c r="AV274" s="3"/>
      <c r="AW274" s="98"/>
      <c r="AX274" s="98"/>
      <c r="AY274" s="98"/>
      <c r="AZ274" s="98"/>
      <c r="BA274" s="3"/>
      <c r="BB274" s="98"/>
      <c r="BC274" s="98"/>
      <c r="BD274" s="98"/>
      <c r="BE274" s="98"/>
      <c r="BF274" s="3"/>
      <c r="BG274" s="98"/>
      <c r="BH274" s="98"/>
      <c r="BI274" s="98"/>
      <c r="BJ274" s="98"/>
    </row>
    <row r="275" spans="2:62" ht="35.1" customHeight="1" x14ac:dyDescent="0.15">
      <c r="B275" s="65"/>
      <c r="C275" s="66"/>
      <c r="D275" s="84"/>
      <c r="E275" s="67"/>
      <c r="I275" s="91" t="str">
        <f>IF(J275="","",COUNT(J$3:J275))</f>
        <v/>
      </c>
      <c r="J275" s="92" t="str">
        <f t="shared" si="132"/>
        <v/>
      </c>
      <c r="K275" s="104" t="str">
        <f>IFERROR(IF(J275="",IF(COUNT(N$3:N$1048576)=COUNT(N$3:N275),IF(N275="","",INDEX(J$3:J275,MATCH(MAX(I$3:I275),I$3:I275,0),0)),INDEX(J$3:J275,MATCH(MAX(I$3:I275),I$3:I275,0),0)),J275),"")</f>
        <v/>
      </c>
      <c r="L275" s="102" t="str">
        <f>IF(M275="","",COUNT(M$3:M275))</f>
        <v/>
      </c>
      <c r="M275" s="91" t="str">
        <f t="shared" si="133"/>
        <v/>
      </c>
      <c r="N275" s="105" t="str">
        <f>IFERROR(IF(COUNTA($B275:$E275)=0,"",IF(M275="",INDEX(M$3:M275,MATCH(MAX(L$3:L275),L$3:L275,0),0),M275)),"")</f>
        <v/>
      </c>
      <c r="O275" s="91" t="str">
        <f>IF(P275="","",COUNT(P$3:P275))</f>
        <v/>
      </c>
      <c r="P275" s="109" t="str">
        <f t="shared" si="134"/>
        <v/>
      </c>
      <c r="Q275" s="105" t="str">
        <f>IFERROR(IF(N275="","",IF(P275="",IF(AND(C275="",D275="",E275&lt;&gt;""),INDEX(P$3:P275,MATCH(MAX(O$3:O275),O$3:O275,0),0),IF(AND(N275&lt;&gt;"",P275=""),0,"")),P275)),"")</f>
        <v/>
      </c>
      <c r="R275" s="111" t="str">
        <f t="shared" si="149"/>
        <v/>
      </c>
      <c r="S275" s="106" t="str">
        <f t="shared" si="135"/>
        <v/>
      </c>
      <c r="U275" s="36" t="str">
        <f t="shared" si="136"/>
        <v/>
      </c>
      <c r="V275" s="45" t="str">
        <f t="shared" si="150"/>
        <v/>
      </c>
      <c r="W275" s="42" t="str">
        <f>IF(V275="","",RANK(V275,V$3:V$1048576,1)+COUNTIF(V$3:V275,V275)-1)</f>
        <v/>
      </c>
      <c r="X275" s="1" t="str">
        <f t="shared" si="151"/>
        <v/>
      </c>
      <c r="Y275" s="35" t="str">
        <f t="shared" si="137"/>
        <v/>
      </c>
      <c r="Z275" s="40" t="str">
        <f t="shared" si="138"/>
        <v/>
      </c>
      <c r="AA275" s="45" t="str">
        <f t="shared" ref="AA275:AK290" si="152">IF(OR($U275="",$U275&lt;&gt;AA$2),"",$R275)</f>
        <v/>
      </c>
      <c r="AB275" s="42" t="str">
        <f>IF(AA275="","",RANK(AA275,AA$3:AA$1048576,1)+COUNTIF(AA$3:AA275,AA275)-1)</f>
        <v/>
      </c>
      <c r="AC275" s="1" t="str">
        <f t="shared" si="140"/>
        <v/>
      </c>
      <c r="AD275" s="35" t="str">
        <f t="shared" si="141"/>
        <v/>
      </c>
      <c r="AE275" s="40" t="str">
        <f t="shared" si="142"/>
        <v/>
      </c>
      <c r="AF275" s="45" t="str">
        <f t="shared" si="152"/>
        <v/>
      </c>
      <c r="AG275" s="42" t="str">
        <f>IF(AF275="","",RANK(AF275,AF$3:AF$1048576,1)+COUNTIF(AF$3:AF275,AF275)-1)</f>
        <v/>
      </c>
      <c r="AH275" s="1" t="str">
        <f t="shared" si="143"/>
        <v/>
      </c>
      <c r="AI275" s="35" t="str">
        <f t="shared" si="144"/>
        <v/>
      </c>
      <c r="AJ275" s="40" t="str">
        <f t="shared" si="145"/>
        <v/>
      </c>
      <c r="AK275" s="45" t="str">
        <f t="shared" si="152"/>
        <v/>
      </c>
      <c r="AL275" s="42" t="str">
        <f>IF(AK275="","",RANK(AK275,AK$3:AK$1048576,1)+COUNTIF(AK$3:AK275,AK275)-1)</f>
        <v/>
      </c>
      <c r="AM275" s="1" t="str">
        <f t="shared" si="146"/>
        <v/>
      </c>
      <c r="AN275" s="35" t="str">
        <f t="shared" si="147"/>
        <v/>
      </c>
      <c r="AO275" s="40" t="str">
        <f t="shared" si="148"/>
        <v/>
      </c>
      <c r="AQ275" s="3"/>
      <c r="AR275" s="98"/>
      <c r="AS275" s="98"/>
      <c r="AT275" s="98"/>
      <c r="AU275" s="98"/>
      <c r="AV275" s="3"/>
      <c r="AW275" s="98"/>
      <c r="AX275" s="98"/>
      <c r="AY275" s="98"/>
      <c r="AZ275" s="98"/>
      <c r="BA275" s="3"/>
      <c r="BB275" s="98"/>
      <c r="BC275" s="98"/>
      <c r="BD275" s="98"/>
      <c r="BE275" s="98"/>
      <c r="BF275" s="3"/>
      <c r="BG275" s="98"/>
      <c r="BH275" s="98"/>
      <c r="BI275" s="98"/>
      <c r="BJ275" s="98"/>
    </row>
    <row r="276" spans="2:62" ht="35.1" customHeight="1" x14ac:dyDescent="0.15">
      <c r="B276" s="65"/>
      <c r="C276" s="66"/>
      <c r="D276" s="84"/>
      <c r="E276" s="67"/>
      <c r="I276" s="91" t="str">
        <f>IF(J276="","",COUNT(J$3:J276))</f>
        <v/>
      </c>
      <c r="J276" s="92" t="str">
        <f t="shared" si="132"/>
        <v/>
      </c>
      <c r="K276" s="104" t="str">
        <f>IFERROR(IF(J276="",IF(COUNT(N$3:N$1048576)=COUNT(N$3:N276),IF(N276="","",INDEX(J$3:J276,MATCH(MAX(I$3:I276),I$3:I276,0),0)),INDEX(J$3:J276,MATCH(MAX(I$3:I276),I$3:I276,0),0)),J276),"")</f>
        <v/>
      </c>
      <c r="L276" s="102" t="str">
        <f>IF(M276="","",COUNT(M$3:M276))</f>
        <v/>
      </c>
      <c r="M276" s="91" t="str">
        <f t="shared" si="133"/>
        <v/>
      </c>
      <c r="N276" s="105" t="str">
        <f>IFERROR(IF(COUNTA($B276:$E276)=0,"",IF(M276="",INDEX(M$3:M276,MATCH(MAX(L$3:L276),L$3:L276,0),0),M276)),"")</f>
        <v/>
      </c>
      <c r="O276" s="91" t="str">
        <f>IF(P276="","",COUNT(P$3:P276))</f>
        <v/>
      </c>
      <c r="P276" s="109" t="str">
        <f t="shared" si="134"/>
        <v/>
      </c>
      <c r="Q276" s="105" t="str">
        <f>IFERROR(IF(N276="","",IF(P276="",IF(AND(C276="",D276="",E276&lt;&gt;""),INDEX(P$3:P276,MATCH(MAX(O$3:O276),O$3:O276,0),0),IF(AND(N276&lt;&gt;"",P276=""),0,"")),P276)),"")</f>
        <v/>
      </c>
      <c r="R276" s="111" t="str">
        <f t="shared" si="149"/>
        <v/>
      </c>
      <c r="S276" s="106" t="str">
        <f t="shared" si="135"/>
        <v/>
      </c>
      <c r="U276" s="36" t="str">
        <f t="shared" si="136"/>
        <v/>
      </c>
      <c r="V276" s="45" t="str">
        <f t="shared" si="150"/>
        <v/>
      </c>
      <c r="W276" s="42" t="str">
        <f>IF(V276="","",RANK(V276,V$3:V$1048576,1)+COUNTIF(V$3:V276,V276)-1)</f>
        <v/>
      </c>
      <c r="X276" s="1" t="str">
        <f t="shared" si="151"/>
        <v/>
      </c>
      <c r="Y276" s="35" t="str">
        <f t="shared" si="137"/>
        <v/>
      </c>
      <c r="Z276" s="40" t="str">
        <f t="shared" si="138"/>
        <v/>
      </c>
      <c r="AA276" s="45" t="str">
        <f t="shared" si="152"/>
        <v/>
      </c>
      <c r="AB276" s="42" t="str">
        <f>IF(AA276="","",RANK(AA276,AA$3:AA$1048576,1)+COUNTIF(AA$3:AA276,AA276)-1)</f>
        <v/>
      </c>
      <c r="AC276" s="1" t="str">
        <f t="shared" si="140"/>
        <v/>
      </c>
      <c r="AD276" s="35" t="str">
        <f t="shared" si="141"/>
        <v/>
      </c>
      <c r="AE276" s="40" t="str">
        <f t="shared" si="142"/>
        <v/>
      </c>
      <c r="AF276" s="45" t="str">
        <f t="shared" si="152"/>
        <v/>
      </c>
      <c r="AG276" s="42" t="str">
        <f>IF(AF276="","",RANK(AF276,AF$3:AF$1048576,1)+COUNTIF(AF$3:AF276,AF276)-1)</f>
        <v/>
      </c>
      <c r="AH276" s="1" t="str">
        <f t="shared" si="143"/>
        <v/>
      </c>
      <c r="AI276" s="35" t="str">
        <f t="shared" si="144"/>
        <v/>
      </c>
      <c r="AJ276" s="40" t="str">
        <f t="shared" si="145"/>
        <v/>
      </c>
      <c r="AK276" s="45" t="str">
        <f t="shared" si="152"/>
        <v/>
      </c>
      <c r="AL276" s="42" t="str">
        <f>IF(AK276="","",RANK(AK276,AK$3:AK$1048576,1)+COUNTIF(AK$3:AK276,AK276)-1)</f>
        <v/>
      </c>
      <c r="AM276" s="1" t="str">
        <f t="shared" si="146"/>
        <v/>
      </c>
      <c r="AN276" s="35" t="str">
        <f t="shared" si="147"/>
        <v/>
      </c>
      <c r="AO276" s="40" t="str">
        <f t="shared" si="148"/>
        <v/>
      </c>
      <c r="AQ276" s="3"/>
      <c r="AR276" s="98"/>
      <c r="AS276" s="98"/>
      <c r="AT276" s="98"/>
      <c r="AU276" s="98"/>
      <c r="AV276" s="3"/>
      <c r="AW276" s="98"/>
      <c r="AX276" s="98"/>
      <c r="AY276" s="98"/>
      <c r="AZ276" s="98"/>
      <c r="BA276" s="3"/>
      <c r="BB276" s="98"/>
      <c r="BC276" s="98"/>
      <c r="BD276" s="98"/>
      <c r="BE276" s="98"/>
      <c r="BF276" s="3"/>
      <c r="BG276" s="98"/>
      <c r="BH276" s="98"/>
      <c r="BI276" s="98"/>
      <c r="BJ276" s="98"/>
    </row>
    <row r="277" spans="2:62" ht="35.1" customHeight="1" x14ac:dyDescent="0.15">
      <c r="B277" s="65"/>
      <c r="C277" s="66"/>
      <c r="D277" s="84"/>
      <c r="E277" s="67"/>
      <c r="I277" s="91" t="str">
        <f>IF(J277="","",COUNT(J$3:J277))</f>
        <v/>
      </c>
      <c r="J277" s="92" t="str">
        <f t="shared" si="132"/>
        <v/>
      </c>
      <c r="K277" s="104" t="str">
        <f>IFERROR(IF(J277="",IF(COUNT(N$3:N$1048576)=COUNT(N$3:N277),IF(N277="","",INDEX(J$3:J277,MATCH(MAX(I$3:I277),I$3:I277,0),0)),INDEX(J$3:J277,MATCH(MAX(I$3:I277),I$3:I277,0),0)),J277),"")</f>
        <v/>
      </c>
      <c r="L277" s="102" t="str">
        <f>IF(M277="","",COUNT(M$3:M277))</f>
        <v/>
      </c>
      <c r="M277" s="91" t="str">
        <f t="shared" si="133"/>
        <v/>
      </c>
      <c r="N277" s="105" t="str">
        <f>IFERROR(IF(COUNTA($B277:$E277)=0,"",IF(M277="",INDEX(M$3:M277,MATCH(MAX(L$3:L277),L$3:L277,0),0),M277)),"")</f>
        <v/>
      </c>
      <c r="O277" s="91" t="str">
        <f>IF(P277="","",COUNT(P$3:P277))</f>
        <v/>
      </c>
      <c r="P277" s="109" t="str">
        <f t="shared" si="134"/>
        <v/>
      </c>
      <c r="Q277" s="105" t="str">
        <f>IFERROR(IF(N277="","",IF(P277="",IF(AND(C277="",D277="",E277&lt;&gt;""),INDEX(P$3:P277,MATCH(MAX(O$3:O277),O$3:O277,0),0),IF(AND(N277&lt;&gt;"",P277=""),0,"")),P277)),"")</f>
        <v/>
      </c>
      <c r="R277" s="111" t="str">
        <f t="shared" si="149"/>
        <v/>
      </c>
      <c r="S277" s="106" t="str">
        <f t="shared" si="135"/>
        <v/>
      </c>
      <c r="U277" s="36" t="str">
        <f t="shared" si="136"/>
        <v/>
      </c>
      <c r="V277" s="45" t="str">
        <f t="shared" si="150"/>
        <v/>
      </c>
      <c r="W277" s="42" t="str">
        <f>IF(V277="","",RANK(V277,V$3:V$1048576,1)+COUNTIF(V$3:V277,V277)-1)</f>
        <v/>
      </c>
      <c r="X277" s="1" t="str">
        <f t="shared" si="151"/>
        <v/>
      </c>
      <c r="Y277" s="35" t="str">
        <f t="shared" si="137"/>
        <v/>
      </c>
      <c r="Z277" s="40" t="str">
        <f t="shared" si="138"/>
        <v/>
      </c>
      <c r="AA277" s="45" t="str">
        <f t="shared" si="152"/>
        <v/>
      </c>
      <c r="AB277" s="42" t="str">
        <f>IF(AA277="","",RANK(AA277,AA$3:AA$1048576,1)+COUNTIF(AA$3:AA277,AA277)-1)</f>
        <v/>
      </c>
      <c r="AC277" s="1" t="str">
        <f t="shared" si="140"/>
        <v/>
      </c>
      <c r="AD277" s="35" t="str">
        <f t="shared" si="141"/>
        <v/>
      </c>
      <c r="AE277" s="40" t="str">
        <f t="shared" si="142"/>
        <v/>
      </c>
      <c r="AF277" s="45" t="str">
        <f t="shared" si="152"/>
        <v/>
      </c>
      <c r="AG277" s="42" t="str">
        <f>IF(AF277="","",RANK(AF277,AF$3:AF$1048576,1)+COUNTIF(AF$3:AF277,AF277)-1)</f>
        <v/>
      </c>
      <c r="AH277" s="1" t="str">
        <f t="shared" si="143"/>
        <v/>
      </c>
      <c r="AI277" s="35" t="str">
        <f t="shared" si="144"/>
        <v/>
      </c>
      <c r="AJ277" s="40" t="str">
        <f t="shared" si="145"/>
        <v/>
      </c>
      <c r="AK277" s="45" t="str">
        <f t="shared" si="152"/>
        <v/>
      </c>
      <c r="AL277" s="42" t="str">
        <f>IF(AK277="","",RANK(AK277,AK$3:AK$1048576,1)+COUNTIF(AK$3:AK277,AK277)-1)</f>
        <v/>
      </c>
      <c r="AM277" s="1" t="str">
        <f t="shared" si="146"/>
        <v/>
      </c>
      <c r="AN277" s="35" t="str">
        <f t="shared" si="147"/>
        <v/>
      </c>
      <c r="AO277" s="40" t="str">
        <f t="shared" si="148"/>
        <v/>
      </c>
      <c r="AQ277" s="3"/>
      <c r="AR277" s="98"/>
      <c r="AS277" s="98"/>
      <c r="AT277" s="98"/>
      <c r="AU277" s="98"/>
      <c r="AV277" s="3"/>
      <c r="AW277" s="98"/>
      <c r="AX277" s="98"/>
      <c r="AY277" s="98"/>
      <c r="AZ277" s="98"/>
      <c r="BA277" s="3"/>
      <c r="BB277" s="98"/>
      <c r="BC277" s="98"/>
      <c r="BD277" s="98"/>
      <c r="BE277" s="98"/>
      <c r="BF277" s="3"/>
      <c r="BG277" s="98"/>
      <c r="BH277" s="98"/>
      <c r="BI277" s="98"/>
      <c r="BJ277" s="98"/>
    </row>
    <row r="278" spans="2:62" ht="35.1" customHeight="1" x14ac:dyDescent="0.15">
      <c r="B278" s="65"/>
      <c r="C278" s="66"/>
      <c r="D278" s="84"/>
      <c r="E278" s="67"/>
      <c r="I278" s="91" t="str">
        <f>IF(J278="","",COUNT(J$3:J278))</f>
        <v/>
      </c>
      <c r="J278" s="92" t="str">
        <f t="shared" si="132"/>
        <v/>
      </c>
      <c r="K278" s="104" t="str">
        <f>IFERROR(IF(J278="",IF(COUNT(N$3:N$1048576)=COUNT(N$3:N278),IF(N278="","",INDEX(J$3:J278,MATCH(MAX(I$3:I278),I$3:I278,0),0)),INDEX(J$3:J278,MATCH(MAX(I$3:I278),I$3:I278,0),0)),J278),"")</f>
        <v/>
      </c>
      <c r="L278" s="102" t="str">
        <f>IF(M278="","",COUNT(M$3:M278))</f>
        <v/>
      </c>
      <c r="M278" s="91" t="str">
        <f t="shared" si="133"/>
        <v/>
      </c>
      <c r="N278" s="105" t="str">
        <f>IFERROR(IF(COUNTA($B278:$E278)=0,"",IF(M278="",INDEX(M$3:M278,MATCH(MAX(L$3:L278),L$3:L278,0),0),M278)),"")</f>
        <v/>
      </c>
      <c r="O278" s="91" t="str">
        <f>IF(P278="","",COUNT(P$3:P278))</f>
        <v/>
      </c>
      <c r="P278" s="109" t="str">
        <f t="shared" si="134"/>
        <v/>
      </c>
      <c r="Q278" s="105" t="str">
        <f>IFERROR(IF(N278="","",IF(P278="",IF(AND(C278="",D278="",E278&lt;&gt;""),INDEX(P$3:P278,MATCH(MAX(O$3:O278),O$3:O278,0),0),IF(AND(N278&lt;&gt;"",P278=""),0,"")),P278)),"")</f>
        <v/>
      </c>
      <c r="R278" s="111" t="str">
        <f t="shared" si="149"/>
        <v/>
      </c>
      <c r="S278" s="106" t="str">
        <f t="shared" si="135"/>
        <v/>
      </c>
      <c r="U278" s="36" t="str">
        <f t="shared" si="136"/>
        <v/>
      </c>
      <c r="V278" s="45" t="str">
        <f t="shared" si="150"/>
        <v/>
      </c>
      <c r="W278" s="42" t="str">
        <f>IF(V278="","",RANK(V278,V$3:V$1048576,1)+COUNTIF(V$3:V278,V278)-1)</f>
        <v/>
      </c>
      <c r="X278" s="1" t="str">
        <f t="shared" si="151"/>
        <v/>
      </c>
      <c r="Y278" s="35" t="str">
        <f t="shared" si="137"/>
        <v/>
      </c>
      <c r="Z278" s="40" t="str">
        <f t="shared" si="138"/>
        <v/>
      </c>
      <c r="AA278" s="45" t="str">
        <f t="shared" si="152"/>
        <v/>
      </c>
      <c r="AB278" s="42" t="str">
        <f>IF(AA278="","",RANK(AA278,AA$3:AA$1048576,1)+COUNTIF(AA$3:AA278,AA278)-1)</f>
        <v/>
      </c>
      <c r="AC278" s="1" t="str">
        <f t="shared" si="140"/>
        <v/>
      </c>
      <c r="AD278" s="35" t="str">
        <f t="shared" si="141"/>
        <v/>
      </c>
      <c r="AE278" s="40" t="str">
        <f t="shared" si="142"/>
        <v/>
      </c>
      <c r="AF278" s="45" t="str">
        <f t="shared" si="152"/>
        <v/>
      </c>
      <c r="AG278" s="42" t="str">
        <f>IF(AF278="","",RANK(AF278,AF$3:AF$1048576,1)+COUNTIF(AF$3:AF278,AF278)-1)</f>
        <v/>
      </c>
      <c r="AH278" s="1" t="str">
        <f t="shared" si="143"/>
        <v/>
      </c>
      <c r="AI278" s="35" t="str">
        <f t="shared" si="144"/>
        <v/>
      </c>
      <c r="AJ278" s="40" t="str">
        <f t="shared" si="145"/>
        <v/>
      </c>
      <c r="AK278" s="45" t="str">
        <f t="shared" si="152"/>
        <v/>
      </c>
      <c r="AL278" s="42" t="str">
        <f>IF(AK278="","",RANK(AK278,AK$3:AK$1048576,1)+COUNTIF(AK$3:AK278,AK278)-1)</f>
        <v/>
      </c>
      <c r="AM278" s="1" t="str">
        <f t="shared" si="146"/>
        <v/>
      </c>
      <c r="AN278" s="35" t="str">
        <f t="shared" si="147"/>
        <v/>
      </c>
      <c r="AO278" s="40" t="str">
        <f t="shared" si="148"/>
        <v/>
      </c>
      <c r="AQ278" s="3"/>
      <c r="AR278" s="98"/>
      <c r="AS278" s="98"/>
      <c r="AT278" s="98"/>
      <c r="AU278" s="98"/>
      <c r="AV278" s="3"/>
      <c r="AW278" s="98"/>
      <c r="AX278" s="98"/>
      <c r="AY278" s="98"/>
      <c r="AZ278" s="98"/>
      <c r="BA278" s="3"/>
      <c r="BB278" s="98"/>
      <c r="BC278" s="98"/>
      <c r="BD278" s="98"/>
      <c r="BE278" s="98"/>
      <c r="BF278" s="3"/>
      <c r="BG278" s="98"/>
      <c r="BH278" s="98"/>
      <c r="BI278" s="98"/>
      <c r="BJ278" s="98"/>
    </row>
    <row r="279" spans="2:62" ht="35.1" customHeight="1" x14ac:dyDescent="0.15">
      <c r="B279" s="65"/>
      <c r="C279" s="66"/>
      <c r="D279" s="84"/>
      <c r="E279" s="67"/>
      <c r="I279" s="91" t="str">
        <f>IF(J279="","",COUNT(J$3:J279))</f>
        <v/>
      </c>
      <c r="J279" s="92" t="str">
        <f t="shared" si="132"/>
        <v/>
      </c>
      <c r="K279" s="104" t="str">
        <f>IFERROR(IF(J279="",IF(COUNT(N$3:N$1048576)=COUNT(N$3:N279),IF(N279="","",INDEX(J$3:J279,MATCH(MAX(I$3:I279),I$3:I279,0),0)),INDEX(J$3:J279,MATCH(MAX(I$3:I279),I$3:I279,0),0)),J279),"")</f>
        <v/>
      </c>
      <c r="L279" s="102" t="str">
        <f>IF(M279="","",COUNT(M$3:M279))</f>
        <v/>
      </c>
      <c r="M279" s="91" t="str">
        <f t="shared" si="133"/>
        <v/>
      </c>
      <c r="N279" s="105" t="str">
        <f>IFERROR(IF(COUNTA($B279:$E279)=0,"",IF(M279="",INDEX(M$3:M279,MATCH(MAX(L$3:L279),L$3:L279,0),0),M279)),"")</f>
        <v/>
      </c>
      <c r="O279" s="91" t="str">
        <f>IF(P279="","",COUNT(P$3:P279))</f>
        <v/>
      </c>
      <c r="P279" s="109" t="str">
        <f t="shared" si="134"/>
        <v/>
      </c>
      <c r="Q279" s="105" t="str">
        <f>IFERROR(IF(N279="","",IF(P279="",IF(AND(C279="",D279="",E279&lt;&gt;""),INDEX(P$3:P279,MATCH(MAX(O$3:O279),O$3:O279,0),0),IF(AND(N279&lt;&gt;"",P279=""),0,"")),P279)),"")</f>
        <v/>
      </c>
      <c r="R279" s="111" t="str">
        <f t="shared" si="149"/>
        <v/>
      </c>
      <c r="S279" s="106" t="str">
        <f t="shared" si="135"/>
        <v/>
      </c>
      <c r="U279" s="36" t="str">
        <f t="shared" si="136"/>
        <v/>
      </c>
      <c r="V279" s="45" t="str">
        <f t="shared" si="150"/>
        <v/>
      </c>
      <c r="W279" s="42" t="str">
        <f>IF(V279="","",RANK(V279,V$3:V$1048576,1)+COUNTIF(V$3:V279,V279)-1)</f>
        <v/>
      </c>
      <c r="X279" s="1" t="str">
        <f t="shared" si="151"/>
        <v/>
      </c>
      <c r="Y279" s="35" t="str">
        <f t="shared" si="137"/>
        <v/>
      </c>
      <c r="Z279" s="40" t="str">
        <f t="shared" si="138"/>
        <v/>
      </c>
      <c r="AA279" s="45" t="str">
        <f t="shared" si="152"/>
        <v/>
      </c>
      <c r="AB279" s="42" t="str">
        <f>IF(AA279="","",RANK(AA279,AA$3:AA$1048576,1)+COUNTIF(AA$3:AA279,AA279)-1)</f>
        <v/>
      </c>
      <c r="AC279" s="1" t="str">
        <f t="shared" si="140"/>
        <v/>
      </c>
      <c r="AD279" s="35" t="str">
        <f t="shared" si="141"/>
        <v/>
      </c>
      <c r="AE279" s="40" t="str">
        <f t="shared" si="142"/>
        <v/>
      </c>
      <c r="AF279" s="45" t="str">
        <f t="shared" si="152"/>
        <v/>
      </c>
      <c r="AG279" s="42" t="str">
        <f>IF(AF279="","",RANK(AF279,AF$3:AF$1048576,1)+COUNTIF(AF$3:AF279,AF279)-1)</f>
        <v/>
      </c>
      <c r="AH279" s="1" t="str">
        <f t="shared" si="143"/>
        <v/>
      </c>
      <c r="AI279" s="35" t="str">
        <f t="shared" si="144"/>
        <v/>
      </c>
      <c r="AJ279" s="40" t="str">
        <f t="shared" si="145"/>
        <v/>
      </c>
      <c r="AK279" s="45" t="str">
        <f t="shared" si="152"/>
        <v/>
      </c>
      <c r="AL279" s="42" t="str">
        <f>IF(AK279="","",RANK(AK279,AK$3:AK$1048576,1)+COUNTIF(AK$3:AK279,AK279)-1)</f>
        <v/>
      </c>
      <c r="AM279" s="1" t="str">
        <f t="shared" si="146"/>
        <v/>
      </c>
      <c r="AN279" s="35" t="str">
        <f t="shared" si="147"/>
        <v/>
      </c>
      <c r="AO279" s="40" t="str">
        <f t="shared" si="148"/>
        <v/>
      </c>
      <c r="AQ279" s="3"/>
      <c r="AR279" s="98"/>
      <c r="AS279" s="98"/>
      <c r="AT279" s="98"/>
      <c r="AU279" s="98"/>
      <c r="AV279" s="3"/>
      <c r="AW279" s="98"/>
      <c r="AX279" s="98"/>
      <c r="AY279" s="98"/>
      <c r="AZ279" s="98"/>
      <c r="BA279" s="3"/>
      <c r="BB279" s="98"/>
      <c r="BC279" s="98"/>
      <c r="BD279" s="98"/>
      <c r="BE279" s="98"/>
      <c r="BF279" s="3"/>
      <c r="BG279" s="98"/>
      <c r="BH279" s="98"/>
      <c r="BI279" s="98"/>
      <c r="BJ279" s="98"/>
    </row>
    <row r="280" spans="2:62" ht="35.1" customHeight="1" x14ac:dyDescent="0.15">
      <c r="B280" s="65"/>
      <c r="C280" s="66"/>
      <c r="D280" s="84"/>
      <c r="E280" s="67"/>
      <c r="I280" s="91" t="str">
        <f>IF(J280="","",COUNT(J$3:J280))</f>
        <v/>
      </c>
      <c r="J280" s="92" t="str">
        <f t="shared" si="132"/>
        <v/>
      </c>
      <c r="K280" s="104" t="str">
        <f>IFERROR(IF(J280="",IF(COUNT(N$3:N$1048576)=COUNT(N$3:N280),IF(N280="","",INDEX(J$3:J280,MATCH(MAX(I$3:I280),I$3:I280,0),0)),INDEX(J$3:J280,MATCH(MAX(I$3:I280),I$3:I280,0),0)),J280),"")</f>
        <v/>
      </c>
      <c r="L280" s="102" t="str">
        <f>IF(M280="","",COUNT(M$3:M280))</f>
        <v/>
      </c>
      <c r="M280" s="91" t="str">
        <f t="shared" si="133"/>
        <v/>
      </c>
      <c r="N280" s="105" t="str">
        <f>IFERROR(IF(COUNTA($B280:$E280)=0,"",IF(M280="",INDEX(M$3:M280,MATCH(MAX(L$3:L280),L$3:L280,0),0),M280)),"")</f>
        <v/>
      </c>
      <c r="O280" s="91" t="str">
        <f>IF(P280="","",COUNT(P$3:P280))</f>
        <v/>
      </c>
      <c r="P280" s="109" t="str">
        <f t="shared" si="134"/>
        <v/>
      </c>
      <c r="Q280" s="105" t="str">
        <f>IFERROR(IF(N280="","",IF(P280="",IF(AND(C280="",D280="",E280&lt;&gt;""),INDEX(P$3:P280,MATCH(MAX(O$3:O280),O$3:O280,0),0),IF(AND(N280&lt;&gt;"",P280=""),0,"")),P280)),"")</f>
        <v/>
      </c>
      <c r="R280" s="111" t="str">
        <f t="shared" si="149"/>
        <v/>
      </c>
      <c r="S280" s="106" t="str">
        <f t="shared" si="135"/>
        <v/>
      </c>
      <c r="U280" s="36" t="str">
        <f t="shared" si="136"/>
        <v/>
      </c>
      <c r="V280" s="45" t="str">
        <f t="shared" si="150"/>
        <v/>
      </c>
      <c r="W280" s="42" t="str">
        <f>IF(V280="","",RANK(V280,V$3:V$1048576,1)+COUNTIF(V$3:V280,V280)-1)</f>
        <v/>
      </c>
      <c r="X280" s="1" t="str">
        <f t="shared" si="151"/>
        <v/>
      </c>
      <c r="Y280" s="35" t="str">
        <f t="shared" si="137"/>
        <v/>
      </c>
      <c r="Z280" s="40" t="str">
        <f t="shared" si="138"/>
        <v/>
      </c>
      <c r="AA280" s="45" t="str">
        <f t="shared" si="152"/>
        <v/>
      </c>
      <c r="AB280" s="42" t="str">
        <f>IF(AA280="","",RANK(AA280,AA$3:AA$1048576,1)+COUNTIF(AA$3:AA280,AA280)-1)</f>
        <v/>
      </c>
      <c r="AC280" s="1" t="str">
        <f t="shared" si="140"/>
        <v/>
      </c>
      <c r="AD280" s="35" t="str">
        <f t="shared" si="141"/>
        <v/>
      </c>
      <c r="AE280" s="40" t="str">
        <f t="shared" si="142"/>
        <v/>
      </c>
      <c r="AF280" s="45" t="str">
        <f t="shared" si="152"/>
        <v/>
      </c>
      <c r="AG280" s="42" t="str">
        <f>IF(AF280="","",RANK(AF280,AF$3:AF$1048576,1)+COUNTIF(AF$3:AF280,AF280)-1)</f>
        <v/>
      </c>
      <c r="AH280" s="1" t="str">
        <f t="shared" si="143"/>
        <v/>
      </c>
      <c r="AI280" s="35" t="str">
        <f t="shared" si="144"/>
        <v/>
      </c>
      <c r="AJ280" s="40" t="str">
        <f t="shared" si="145"/>
        <v/>
      </c>
      <c r="AK280" s="45" t="str">
        <f t="shared" si="152"/>
        <v/>
      </c>
      <c r="AL280" s="42" t="str">
        <f>IF(AK280="","",RANK(AK280,AK$3:AK$1048576,1)+COUNTIF(AK$3:AK280,AK280)-1)</f>
        <v/>
      </c>
      <c r="AM280" s="1" t="str">
        <f t="shared" si="146"/>
        <v/>
      </c>
      <c r="AN280" s="35" t="str">
        <f t="shared" si="147"/>
        <v/>
      </c>
      <c r="AO280" s="40" t="str">
        <f t="shared" si="148"/>
        <v/>
      </c>
      <c r="AQ280" s="3"/>
      <c r="AR280" s="98"/>
      <c r="AS280" s="98"/>
      <c r="AT280" s="98"/>
      <c r="AU280" s="98"/>
      <c r="AV280" s="3"/>
      <c r="AW280" s="98"/>
      <c r="AX280" s="98"/>
      <c r="AY280" s="98"/>
      <c r="AZ280" s="98"/>
      <c r="BA280" s="3"/>
      <c r="BB280" s="98"/>
      <c r="BC280" s="98"/>
      <c r="BD280" s="98"/>
      <c r="BE280" s="98"/>
      <c r="BF280" s="3"/>
      <c r="BG280" s="98"/>
      <c r="BH280" s="98"/>
      <c r="BI280" s="98"/>
      <c r="BJ280" s="98"/>
    </row>
    <row r="281" spans="2:62" ht="35.1" customHeight="1" x14ac:dyDescent="0.15">
      <c r="B281" s="65"/>
      <c r="C281" s="66"/>
      <c r="D281" s="84"/>
      <c r="E281" s="67"/>
      <c r="I281" s="91" t="str">
        <f>IF(J281="","",COUNT(J$3:J281))</f>
        <v/>
      </c>
      <c r="J281" s="92" t="str">
        <f t="shared" si="132"/>
        <v/>
      </c>
      <c r="K281" s="104" t="str">
        <f>IFERROR(IF(J281="",IF(COUNT(N$3:N$1048576)=COUNT(N$3:N281),IF(N281="","",INDEX(J$3:J281,MATCH(MAX(I$3:I281),I$3:I281,0),0)),INDEX(J$3:J281,MATCH(MAX(I$3:I281),I$3:I281,0),0)),J281),"")</f>
        <v/>
      </c>
      <c r="L281" s="102" t="str">
        <f>IF(M281="","",COUNT(M$3:M281))</f>
        <v/>
      </c>
      <c r="M281" s="91" t="str">
        <f t="shared" si="133"/>
        <v/>
      </c>
      <c r="N281" s="105" t="str">
        <f>IFERROR(IF(COUNTA($B281:$E281)=0,"",IF(M281="",INDEX(M$3:M281,MATCH(MAX(L$3:L281),L$3:L281,0),0),M281)),"")</f>
        <v/>
      </c>
      <c r="O281" s="91" t="str">
        <f>IF(P281="","",COUNT(P$3:P281))</f>
        <v/>
      </c>
      <c r="P281" s="109" t="str">
        <f t="shared" si="134"/>
        <v/>
      </c>
      <c r="Q281" s="105" t="str">
        <f>IFERROR(IF(N281="","",IF(P281="",IF(AND(C281="",D281="",E281&lt;&gt;""),INDEX(P$3:P281,MATCH(MAX(O$3:O281),O$3:O281,0),0),IF(AND(N281&lt;&gt;"",P281=""),0,"")),P281)),"")</f>
        <v/>
      </c>
      <c r="R281" s="111" t="str">
        <f t="shared" si="149"/>
        <v/>
      </c>
      <c r="S281" s="106" t="str">
        <f t="shared" si="135"/>
        <v/>
      </c>
      <c r="U281" s="36" t="str">
        <f t="shared" si="136"/>
        <v/>
      </c>
      <c r="V281" s="45" t="str">
        <f t="shared" si="150"/>
        <v/>
      </c>
      <c r="W281" s="42" t="str">
        <f>IF(V281="","",RANK(V281,V$3:V$1048576,1)+COUNTIF(V$3:V281,V281)-1)</f>
        <v/>
      </c>
      <c r="X281" s="1" t="str">
        <f t="shared" si="151"/>
        <v/>
      </c>
      <c r="Y281" s="35" t="str">
        <f t="shared" si="137"/>
        <v/>
      </c>
      <c r="Z281" s="40" t="str">
        <f t="shared" si="138"/>
        <v/>
      </c>
      <c r="AA281" s="45" t="str">
        <f t="shared" si="152"/>
        <v/>
      </c>
      <c r="AB281" s="42" t="str">
        <f>IF(AA281="","",RANK(AA281,AA$3:AA$1048576,1)+COUNTIF(AA$3:AA281,AA281)-1)</f>
        <v/>
      </c>
      <c r="AC281" s="1" t="str">
        <f t="shared" si="140"/>
        <v/>
      </c>
      <c r="AD281" s="35" t="str">
        <f t="shared" si="141"/>
        <v/>
      </c>
      <c r="AE281" s="40" t="str">
        <f t="shared" si="142"/>
        <v/>
      </c>
      <c r="AF281" s="45" t="str">
        <f t="shared" si="152"/>
        <v/>
      </c>
      <c r="AG281" s="42" t="str">
        <f>IF(AF281="","",RANK(AF281,AF$3:AF$1048576,1)+COUNTIF(AF$3:AF281,AF281)-1)</f>
        <v/>
      </c>
      <c r="AH281" s="1" t="str">
        <f t="shared" si="143"/>
        <v/>
      </c>
      <c r="AI281" s="35" t="str">
        <f t="shared" si="144"/>
        <v/>
      </c>
      <c r="AJ281" s="40" t="str">
        <f t="shared" si="145"/>
        <v/>
      </c>
      <c r="AK281" s="45" t="str">
        <f t="shared" si="152"/>
        <v/>
      </c>
      <c r="AL281" s="42" t="str">
        <f>IF(AK281="","",RANK(AK281,AK$3:AK$1048576,1)+COUNTIF(AK$3:AK281,AK281)-1)</f>
        <v/>
      </c>
      <c r="AM281" s="1" t="str">
        <f t="shared" si="146"/>
        <v/>
      </c>
      <c r="AN281" s="35" t="str">
        <f t="shared" si="147"/>
        <v/>
      </c>
      <c r="AO281" s="40" t="str">
        <f t="shared" si="148"/>
        <v/>
      </c>
      <c r="AQ281" s="3"/>
      <c r="AR281" s="98"/>
      <c r="AS281" s="98"/>
      <c r="AT281" s="98"/>
      <c r="AU281" s="98"/>
      <c r="AV281" s="3"/>
      <c r="AW281" s="98"/>
      <c r="AX281" s="98"/>
      <c r="AY281" s="98"/>
      <c r="AZ281" s="98"/>
      <c r="BA281" s="3"/>
      <c r="BB281" s="98"/>
      <c r="BC281" s="98"/>
      <c r="BD281" s="98"/>
      <c r="BE281" s="98"/>
      <c r="BF281" s="3"/>
      <c r="BG281" s="98"/>
      <c r="BH281" s="98"/>
      <c r="BI281" s="98"/>
      <c r="BJ281" s="98"/>
    </row>
    <row r="282" spans="2:62" ht="35.1" customHeight="1" x14ac:dyDescent="0.15">
      <c r="B282" s="65"/>
      <c r="C282" s="66"/>
      <c r="D282" s="84"/>
      <c r="E282" s="67"/>
      <c r="I282" s="91" t="str">
        <f>IF(J282="","",COUNT(J$3:J282))</f>
        <v/>
      </c>
      <c r="J282" s="92" t="str">
        <f t="shared" si="132"/>
        <v/>
      </c>
      <c r="K282" s="104" t="str">
        <f>IFERROR(IF(J282="",IF(COUNT(N$3:N$1048576)=COUNT(N$3:N282),IF(N282="","",INDEX(J$3:J282,MATCH(MAX(I$3:I282),I$3:I282,0),0)),INDEX(J$3:J282,MATCH(MAX(I$3:I282),I$3:I282,0),0)),J282),"")</f>
        <v/>
      </c>
      <c r="L282" s="102" t="str">
        <f>IF(M282="","",COUNT(M$3:M282))</f>
        <v/>
      </c>
      <c r="M282" s="91" t="str">
        <f t="shared" si="133"/>
        <v/>
      </c>
      <c r="N282" s="105" t="str">
        <f>IFERROR(IF(COUNTA($B282:$E282)=0,"",IF(M282="",INDEX(M$3:M282,MATCH(MAX(L$3:L282),L$3:L282,0),0),M282)),"")</f>
        <v/>
      </c>
      <c r="O282" s="91" t="str">
        <f>IF(P282="","",COUNT(P$3:P282))</f>
        <v/>
      </c>
      <c r="P282" s="109" t="str">
        <f t="shared" si="134"/>
        <v/>
      </c>
      <c r="Q282" s="105" t="str">
        <f>IFERROR(IF(N282="","",IF(P282="",IF(AND(C282="",D282="",E282&lt;&gt;""),INDEX(P$3:P282,MATCH(MAX(O$3:O282),O$3:O282,0),0),IF(AND(N282&lt;&gt;"",P282=""),0,"")),P282)),"")</f>
        <v/>
      </c>
      <c r="R282" s="111" t="str">
        <f t="shared" si="149"/>
        <v/>
      </c>
      <c r="S282" s="106" t="str">
        <f t="shared" si="135"/>
        <v/>
      </c>
      <c r="U282" s="36" t="str">
        <f t="shared" si="136"/>
        <v/>
      </c>
      <c r="V282" s="45" t="str">
        <f t="shared" si="150"/>
        <v/>
      </c>
      <c r="W282" s="42" t="str">
        <f>IF(V282="","",RANK(V282,V$3:V$1048576,1)+COUNTIF(V$3:V282,V282)-1)</f>
        <v/>
      </c>
      <c r="X282" s="1" t="str">
        <f t="shared" si="151"/>
        <v/>
      </c>
      <c r="Y282" s="35" t="str">
        <f t="shared" si="137"/>
        <v/>
      </c>
      <c r="Z282" s="40" t="str">
        <f t="shared" si="138"/>
        <v/>
      </c>
      <c r="AA282" s="45" t="str">
        <f t="shared" si="152"/>
        <v/>
      </c>
      <c r="AB282" s="42" t="str">
        <f>IF(AA282="","",RANK(AA282,AA$3:AA$1048576,1)+COUNTIF(AA$3:AA282,AA282)-1)</f>
        <v/>
      </c>
      <c r="AC282" s="1" t="str">
        <f t="shared" si="140"/>
        <v/>
      </c>
      <c r="AD282" s="35" t="str">
        <f t="shared" si="141"/>
        <v/>
      </c>
      <c r="AE282" s="40" t="str">
        <f t="shared" si="142"/>
        <v/>
      </c>
      <c r="AF282" s="45" t="str">
        <f t="shared" si="152"/>
        <v/>
      </c>
      <c r="AG282" s="42" t="str">
        <f>IF(AF282="","",RANK(AF282,AF$3:AF$1048576,1)+COUNTIF(AF$3:AF282,AF282)-1)</f>
        <v/>
      </c>
      <c r="AH282" s="1" t="str">
        <f t="shared" si="143"/>
        <v/>
      </c>
      <c r="AI282" s="35" t="str">
        <f t="shared" si="144"/>
        <v/>
      </c>
      <c r="AJ282" s="40" t="str">
        <f t="shared" si="145"/>
        <v/>
      </c>
      <c r="AK282" s="45" t="str">
        <f t="shared" si="152"/>
        <v/>
      </c>
      <c r="AL282" s="42" t="str">
        <f>IF(AK282="","",RANK(AK282,AK$3:AK$1048576,1)+COUNTIF(AK$3:AK282,AK282)-1)</f>
        <v/>
      </c>
      <c r="AM282" s="1" t="str">
        <f t="shared" si="146"/>
        <v/>
      </c>
      <c r="AN282" s="35" t="str">
        <f t="shared" si="147"/>
        <v/>
      </c>
      <c r="AO282" s="40" t="str">
        <f t="shared" si="148"/>
        <v/>
      </c>
      <c r="AQ282" s="3"/>
      <c r="AR282" s="98"/>
      <c r="AS282" s="98"/>
      <c r="AT282" s="98"/>
      <c r="AU282" s="98"/>
      <c r="AV282" s="3"/>
      <c r="AW282" s="98"/>
      <c r="AX282" s="98"/>
      <c r="AY282" s="98"/>
      <c r="AZ282" s="98"/>
      <c r="BA282" s="3"/>
      <c r="BB282" s="98"/>
      <c r="BC282" s="98"/>
      <c r="BD282" s="98"/>
      <c r="BE282" s="98"/>
      <c r="BF282" s="3"/>
      <c r="BG282" s="98"/>
      <c r="BH282" s="98"/>
      <c r="BI282" s="98"/>
      <c r="BJ282" s="98"/>
    </row>
    <row r="283" spans="2:62" ht="35.1" customHeight="1" x14ac:dyDescent="0.15">
      <c r="B283" s="65"/>
      <c r="C283" s="66"/>
      <c r="D283" s="84"/>
      <c r="E283" s="67"/>
      <c r="I283" s="91" t="str">
        <f>IF(J283="","",COUNT(J$3:J283))</f>
        <v/>
      </c>
      <c r="J283" s="92" t="str">
        <f t="shared" si="132"/>
        <v/>
      </c>
      <c r="K283" s="104" t="str">
        <f>IFERROR(IF(J283="",IF(COUNT(N$3:N$1048576)=COUNT(N$3:N283),IF(N283="","",INDEX(J$3:J283,MATCH(MAX(I$3:I283),I$3:I283,0),0)),INDEX(J$3:J283,MATCH(MAX(I$3:I283),I$3:I283,0),0)),J283),"")</f>
        <v/>
      </c>
      <c r="L283" s="102" t="str">
        <f>IF(M283="","",COUNT(M$3:M283))</f>
        <v/>
      </c>
      <c r="M283" s="91" t="str">
        <f t="shared" si="133"/>
        <v/>
      </c>
      <c r="N283" s="105" t="str">
        <f>IFERROR(IF(COUNTA($B283:$E283)=0,"",IF(M283="",INDEX(M$3:M283,MATCH(MAX(L$3:L283),L$3:L283,0),0),M283)),"")</f>
        <v/>
      </c>
      <c r="O283" s="91" t="str">
        <f>IF(P283="","",COUNT(P$3:P283))</f>
        <v/>
      </c>
      <c r="P283" s="109" t="str">
        <f t="shared" si="134"/>
        <v/>
      </c>
      <c r="Q283" s="105" t="str">
        <f>IFERROR(IF(N283="","",IF(P283="",IF(AND(C283="",D283="",E283&lt;&gt;""),INDEX(P$3:P283,MATCH(MAX(O$3:O283),O$3:O283,0),0),IF(AND(N283&lt;&gt;"",P283=""),0,"")),P283)),"")</f>
        <v/>
      </c>
      <c r="R283" s="111" t="str">
        <f t="shared" si="149"/>
        <v/>
      </c>
      <c r="S283" s="106" t="str">
        <f t="shared" si="135"/>
        <v/>
      </c>
      <c r="U283" s="36" t="str">
        <f t="shared" si="136"/>
        <v/>
      </c>
      <c r="V283" s="45" t="str">
        <f t="shared" si="150"/>
        <v/>
      </c>
      <c r="W283" s="42" t="str">
        <f>IF(V283="","",RANK(V283,V$3:V$1048576,1)+COUNTIF(V$3:V283,V283)-1)</f>
        <v/>
      </c>
      <c r="X283" s="1" t="str">
        <f t="shared" si="151"/>
        <v/>
      </c>
      <c r="Y283" s="35" t="str">
        <f t="shared" si="137"/>
        <v/>
      </c>
      <c r="Z283" s="40" t="str">
        <f t="shared" si="138"/>
        <v/>
      </c>
      <c r="AA283" s="45" t="str">
        <f t="shared" si="152"/>
        <v/>
      </c>
      <c r="AB283" s="42" t="str">
        <f>IF(AA283="","",RANK(AA283,AA$3:AA$1048576,1)+COUNTIF(AA$3:AA283,AA283)-1)</f>
        <v/>
      </c>
      <c r="AC283" s="1" t="str">
        <f t="shared" si="140"/>
        <v/>
      </c>
      <c r="AD283" s="35" t="str">
        <f t="shared" si="141"/>
        <v/>
      </c>
      <c r="AE283" s="40" t="str">
        <f t="shared" si="142"/>
        <v/>
      </c>
      <c r="AF283" s="45" t="str">
        <f t="shared" si="152"/>
        <v/>
      </c>
      <c r="AG283" s="42" t="str">
        <f>IF(AF283="","",RANK(AF283,AF$3:AF$1048576,1)+COUNTIF(AF$3:AF283,AF283)-1)</f>
        <v/>
      </c>
      <c r="AH283" s="1" t="str">
        <f t="shared" si="143"/>
        <v/>
      </c>
      <c r="AI283" s="35" t="str">
        <f t="shared" si="144"/>
        <v/>
      </c>
      <c r="AJ283" s="40" t="str">
        <f t="shared" si="145"/>
        <v/>
      </c>
      <c r="AK283" s="45" t="str">
        <f t="shared" si="152"/>
        <v/>
      </c>
      <c r="AL283" s="42" t="str">
        <f>IF(AK283="","",RANK(AK283,AK$3:AK$1048576,1)+COUNTIF(AK$3:AK283,AK283)-1)</f>
        <v/>
      </c>
      <c r="AM283" s="1" t="str">
        <f t="shared" si="146"/>
        <v/>
      </c>
      <c r="AN283" s="35" t="str">
        <f t="shared" si="147"/>
        <v/>
      </c>
      <c r="AO283" s="40" t="str">
        <f t="shared" si="148"/>
        <v/>
      </c>
      <c r="AQ283" s="3"/>
      <c r="AR283" s="98"/>
      <c r="AS283" s="98"/>
      <c r="AT283" s="98"/>
      <c r="AU283" s="98"/>
      <c r="AV283" s="3"/>
      <c r="AW283" s="98"/>
      <c r="AX283" s="98"/>
      <c r="AY283" s="98"/>
      <c r="AZ283" s="98"/>
      <c r="BA283" s="3"/>
      <c r="BB283" s="98"/>
      <c r="BC283" s="98"/>
      <c r="BD283" s="98"/>
      <c r="BE283" s="98"/>
      <c r="BF283" s="3"/>
      <c r="BG283" s="98"/>
      <c r="BH283" s="98"/>
      <c r="BI283" s="98"/>
      <c r="BJ283" s="98"/>
    </row>
    <row r="284" spans="2:62" ht="35.1" customHeight="1" x14ac:dyDescent="0.15">
      <c r="B284" s="65"/>
      <c r="C284" s="66"/>
      <c r="D284" s="84"/>
      <c r="E284" s="67"/>
      <c r="I284" s="91" t="str">
        <f>IF(J284="","",COUNT(J$3:J284))</f>
        <v/>
      </c>
      <c r="J284" s="92" t="str">
        <f t="shared" si="132"/>
        <v/>
      </c>
      <c r="K284" s="104" t="str">
        <f>IFERROR(IF(J284="",IF(COUNT(N$3:N$1048576)=COUNT(N$3:N284),IF(N284="","",INDEX(J$3:J284,MATCH(MAX(I$3:I284),I$3:I284,0),0)),INDEX(J$3:J284,MATCH(MAX(I$3:I284),I$3:I284,0),0)),J284),"")</f>
        <v/>
      </c>
      <c r="L284" s="102" t="str">
        <f>IF(M284="","",COUNT(M$3:M284))</f>
        <v/>
      </c>
      <c r="M284" s="91" t="str">
        <f t="shared" si="133"/>
        <v/>
      </c>
      <c r="N284" s="105" t="str">
        <f>IFERROR(IF(COUNTA($B284:$E284)=0,"",IF(M284="",INDEX(M$3:M284,MATCH(MAX(L$3:L284),L$3:L284,0),0),M284)),"")</f>
        <v/>
      </c>
      <c r="O284" s="91" t="str">
        <f>IF(P284="","",COUNT(P$3:P284))</f>
        <v/>
      </c>
      <c r="P284" s="109" t="str">
        <f t="shared" si="134"/>
        <v/>
      </c>
      <c r="Q284" s="105" t="str">
        <f>IFERROR(IF(N284="","",IF(P284="",IF(AND(C284="",D284="",E284&lt;&gt;""),INDEX(P$3:P284,MATCH(MAX(O$3:O284),O$3:O284,0),0),IF(AND(N284&lt;&gt;"",P284=""),0,"")),P284)),"")</f>
        <v/>
      </c>
      <c r="R284" s="111" t="str">
        <f t="shared" si="149"/>
        <v/>
      </c>
      <c r="S284" s="106" t="str">
        <f t="shared" si="135"/>
        <v/>
      </c>
      <c r="U284" s="36" t="str">
        <f t="shared" si="136"/>
        <v/>
      </c>
      <c r="V284" s="45" t="str">
        <f t="shared" si="150"/>
        <v/>
      </c>
      <c r="W284" s="42" t="str">
        <f>IF(V284="","",RANK(V284,V$3:V$1048576,1)+COUNTIF(V$3:V284,V284)-1)</f>
        <v/>
      </c>
      <c r="X284" s="1" t="str">
        <f t="shared" si="151"/>
        <v/>
      </c>
      <c r="Y284" s="35" t="str">
        <f t="shared" si="137"/>
        <v/>
      </c>
      <c r="Z284" s="40" t="str">
        <f t="shared" si="138"/>
        <v/>
      </c>
      <c r="AA284" s="45" t="str">
        <f t="shared" si="152"/>
        <v/>
      </c>
      <c r="AB284" s="42" t="str">
        <f>IF(AA284="","",RANK(AA284,AA$3:AA$1048576,1)+COUNTIF(AA$3:AA284,AA284)-1)</f>
        <v/>
      </c>
      <c r="AC284" s="1" t="str">
        <f t="shared" si="140"/>
        <v/>
      </c>
      <c r="AD284" s="35" t="str">
        <f t="shared" si="141"/>
        <v/>
      </c>
      <c r="AE284" s="40" t="str">
        <f t="shared" si="142"/>
        <v/>
      </c>
      <c r="AF284" s="45" t="str">
        <f t="shared" si="152"/>
        <v/>
      </c>
      <c r="AG284" s="42" t="str">
        <f>IF(AF284="","",RANK(AF284,AF$3:AF$1048576,1)+COUNTIF(AF$3:AF284,AF284)-1)</f>
        <v/>
      </c>
      <c r="AH284" s="1" t="str">
        <f t="shared" si="143"/>
        <v/>
      </c>
      <c r="AI284" s="35" t="str">
        <f t="shared" si="144"/>
        <v/>
      </c>
      <c r="AJ284" s="40" t="str">
        <f t="shared" si="145"/>
        <v/>
      </c>
      <c r="AK284" s="45" t="str">
        <f t="shared" si="152"/>
        <v/>
      </c>
      <c r="AL284" s="42" t="str">
        <f>IF(AK284="","",RANK(AK284,AK$3:AK$1048576,1)+COUNTIF(AK$3:AK284,AK284)-1)</f>
        <v/>
      </c>
      <c r="AM284" s="1" t="str">
        <f t="shared" si="146"/>
        <v/>
      </c>
      <c r="AN284" s="35" t="str">
        <f t="shared" si="147"/>
        <v/>
      </c>
      <c r="AO284" s="40" t="str">
        <f t="shared" si="148"/>
        <v/>
      </c>
      <c r="AQ284" s="3"/>
      <c r="AR284" s="98"/>
      <c r="AS284" s="98"/>
      <c r="AT284" s="98"/>
      <c r="AU284" s="98"/>
      <c r="AV284" s="3"/>
      <c r="AW284" s="98"/>
      <c r="AX284" s="98"/>
      <c r="AY284" s="98"/>
      <c r="AZ284" s="98"/>
      <c r="BA284" s="3"/>
      <c r="BB284" s="98"/>
      <c r="BC284" s="98"/>
      <c r="BD284" s="98"/>
      <c r="BE284" s="98"/>
      <c r="BF284" s="3"/>
      <c r="BG284" s="98"/>
      <c r="BH284" s="98"/>
      <c r="BI284" s="98"/>
      <c r="BJ284" s="98"/>
    </row>
    <row r="285" spans="2:62" ht="35.1" customHeight="1" x14ac:dyDescent="0.15">
      <c r="B285" s="65"/>
      <c r="C285" s="66"/>
      <c r="D285" s="84"/>
      <c r="E285" s="67"/>
      <c r="I285" s="91" t="str">
        <f>IF(J285="","",COUNT(J$3:J285))</f>
        <v/>
      </c>
      <c r="J285" s="92" t="str">
        <f t="shared" si="132"/>
        <v/>
      </c>
      <c r="K285" s="104" t="str">
        <f>IFERROR(IF(J285="",IF(COUNT(N$3:N$1048576)=COUNT(N$3:N285),IF(N285="","",INDEX(J$3:J285,MATCH(MAX(I$3:I285),I$3:I285,0),0)),INDEX(J$3:J285,MATCH(MAX(I$3:I285),I$3:I285,0),0)),J285),"")</f>
        <v/>
      </c>
      <c r="L285" s="102" t="str">
        <f>IF(M285="","",COUNT(M$3:M285))</f>
        <v/>
      </c>
      <c r="M285" s="91" t="str">
        <f t="shared" si="133"/>
        <v/>
      </c>
      <c r="N285" s="105" t="str">
        <f>IFERROR(IF(COUNTA($B285:$E285)=0,"",IF(M285="",INDEX(M$3:M285,MATCH(MAX(L$3:L285),L$3:L285,0),0),M285)),"")</f>
        <v/>
      </c>
      <c r="O285" s="91" t="str">
        <f>IF(P285="","",COUNT(P$3:P285))</f>
        <v/>
      </c>
      <c r="P285" s="109" t="str">
        <f t="shared" si="134"/>
        <v/>
      </c>
      <c r="Q285" s="105" t="str">
        <f>IFERROR(IF(N285="","",IF(P285="",IF(AND(C285="",D285="",E285&lt;&gt;""),INDEX(P$3:P285,MATCH(MAX(O$3:O285),O$3:O285,0),0),IF(AND(N285&lt;&gt;"",P285=""),0,"")),P285)),"")</f>
        <v/>
      </c>
      <c r="R285" s="111" t="str">
        <f t="shared" si="149"/>
        <v/>
      </c>
      <c r="S285" s="106" t="str">
        <f t="shared" si="135"/>
        <v/>
      </c>
      <c r="U285" s="36" t="str">
        <f t="shared" si="136"/>
        <v/>
      </c>
      <c r="V285" s="45" t="str">
        <f t="shared" si="150"/>
        <v/>
      </c>
      <c r="W285" s="42" t="str">
        <f>IF(V285="","",RANK(V285,V$3:V$1048576,1)+COUNTIF(V$3:V285,V285)-1)</f>
        <v/>
      </c>
      <c r="X285" s="1" t="str">
        <f t="shared" si="151"/>
        <v/>
      </c>
      <c r="Y285" s="35" t="str">
        <f t="shared" si="137"/>
        <v/>
      </c>
      <c r="Z285" s="40" t="str">
        <f t="shared" si="138"/>
        <v/>
      </c>
      <c r="AA285" s="45" t="str">
        <f t="shared" si="152"/>
        <v/>
      </c>
      <c r="AB285" s="42" t="str">
        <f>IF(AA285="","",RANK(AA285,AA$3:AA$1048576,1)+COUNTIF(AA$3:AA285,AA285)-1)</f>
        <v/>
      </c>
      <c r="AC285" s="1" t="str">
        <f t="shared" si="140"/>
        <v/>
      </c>
      <c r="AD285" s="35" t="str">
        <f t="shared" si="141"/>
        <v/>
      </c>
      <c r="AE285" s="40" t="str">
        <f t="shared" si="142"/>
        <v/>
      </c>
      <c r="AF285" s="45" t="str">
        <f t="shared" si="152"/>
        <v/>
      </c>
      <c r="AG285" s="42" t="str">
        <f>IF(AF285="","",RANK(AF285,AF$3:AF$1048576,1)+COUNTIF(AF$3:AF285,AF285)-1)</f>
        <v/>
      </c>
      <c r="AH285" s="1" t="str">
        <f t="shared" si="143"/>
        <v/>
      </c>
      <c r="AI285" s="35" t="str">
        <f t="shared" si="144"/>
        <v/>
      </c>
      <c r="AJ285" s="40" t="str">
        <f t="shared" si="145"/>
        <v/>
      </c>
      <c r="AK285" s="45" t="str">
        <f t="shared" si="152"/>
        <v/>
      </c>
      <c r="AL285" s="42" t="str">
        <f>IF(AK285="","",RANK(AK285,AK$3:AK$1048576,1)+COUNTIF(AK$3:AK285,AK285)-1)</f>
        <v/>
      </c>
      <c r="AM285" s="1" t="str">
        <f t="shared" si="146"/>
        <v/>
      </c>
      <c r="AN285" s="35" t="str">
        <f t="shared" si="147"/>
        <v/>
      </c>
      <c r="AO285" s="40" t="str">
        <f t="shared" si="148"/>
        <v/>
      </c>
      <c r="AQ285" s="3"/>
      <c r="AR285" s="98"/>
      <c r="AS285" s="98"/>
      <c r="AT285" s="98"/>
      <c r="AU285" s="98"/>
      <c r="AV285" s="3"/>
      <c r="AW285" s="98"/>
      <c r="AX285" s="98"/>
      <c r="AY285" s="98"/>
      <c r="AZ285" s="98"/>
      <c r="BA285" s="3"/>
      <c r="BB285" s="98"/>
      <c r="BC285" s="98"/>
      <c r="BD285" s="98"/>
      <c r="BE285" s="98"/>
      <c r="BF285" s="3"/>
      <c r="BG285" s="98"/>
      <c r="BH285" s="98"/>
      <c r="BI285" s="98"/>
      <c r="BJ285" s="98"/>
    </row>
    <row r="286" spans="2:62" ht="35.1" customHeight="1" x14ac:dyDescent="0.15">
      <c r="B286" s="65"/>
      <c r="C286" s="66"/>
      <c r="D286" s="84"/>
      <c r="E286" s="67"/>
      <c r="I286" s="91" t="str">
        <f>IF(J286="","",COUNT(J$3:J286))</f>
        <v/>
      </c>
      <c r="J286" s="92" t="str">
        <f t="shared" si="132"/>
        <v/>
      </c>
      <c r="K286" s="104" t="str">
        <f>IFERROR(IF(J286="",IF(COUNT(N$3:N$1048576)=COUNT(N$3:N286),IF(N286="","",INDEX(J$3:J286,MATCH(MAX(I$3:I286),I$3:I286,0),0)),INDEX(J$3:J286,MATCH(MAX(I$3:I286),I$3:I286,0),0)),J286),"")</f>
        <v/>
      </c>
      <c r="L286" s="102" t="str">
        <f>IF(M286="","",COUNT(M$3:M286))</f>
        <v/>
      </c>
      <c r="M286" s="91" t="str">
        <f t="shared" si="133"/>
        <v/>
      </c>
      <c r="N286" s="105" t="str">
        <f>IFERROR(IF(COUNTA($B286:$E286)=0,"",IF(M286="",INDEX(M$3:M286,MATCH(MAX(L$3:L286),L$3:L286,0),0),M286)),"")</f>
        <v/>
      </c>
      <c r="O286" s="91" t="str">
        <f>IF(P286="","",COUNT(P$3:P286))</f>
        <v/>
      </c>
      <c r="P286" s="109" t="str">
        <f t="shared" si="134"/>
        <v/>
      </c>
      <c r="Q286" s="105" t="str">
        <f>IFERROR(IF(N286="","",IF(P286="",IF(AND(C286="",D286="",E286&lt;&gt;""),INDEX(P$3:P286,MATCH(MAX(O$3:O286),O$3:O286,0),0),IF(AND(N286&lt;&gt;"",P286=""),0,"")),P286)),"")</f>
        <v/>
      </c>
      <c r="R286" s="111" t="str">
        <f t="shared" si="149"/>
        <v/>
      </c>
      <c r="S286" s="106" t="str">
        <f t="shared" si="135"/>
        <v/>
      </c>
      <c r="U286" s="36" t="str">
        <f t="shared" si="136"/>
        <v/>
      </c>
      <c r="V286" s="45" t="str">
        <f t="shared" si="150"/>
        <v/>
      </c>
      <c r="W286" s="42" t="str">
        <f>IF(V286="","",RANK(V286,V$3:V$1048576,1)+COUNTIF(V$3:V286,V286)-1)</f>
        <v/>
      </c>
      <c r="X286" s="1" t="str">
        <f t="shared" si="151"/>
        <v/>
      </c>
      <c r="Y286" s="35" t="str">
        <f t="shared" si="137"/>
        <v/>
      </c>
      <c r="Z286" s="40" t="str">
        <f t="shared" si="138"/>
        <v/>
      </c>
      <c r="AA286" s="45" t="str">
        <f t="shared" si="152"/>
        <v/>
      </c>
      <c r="AB286" s="42" t="str">
        <f>IF(AA286="","",RANK(AA286,AA$3:AA$1048576,1)+COUNTIF(AA$3:AA286,AA286)-1)</f>
        <v/>
      </c>
      <c r="AC286" s="1" t="str">
        <f t="shared" si="140"/>
        <v/>
      </c>
      <c r="AD286" s="35" t="str">
        <f t="shared" si="141"/>
        <v/>
      </c>
      <c r="AE286" s="40" t="str">
        <f t="shared" si="142"/>
        <v/>
      </c>
      <c r="AF286" s="45" t="str">
        <f t="shared" si="152"/>
        <v/>
      </c>
      <c r="AG286" s="42" t="str">
        <f>IF(AF286="","",RANK(AF286,AF$3:AF$1048576,1)+COUNTIF(AF$3:AF286,AF286)-1)</f>
        <v/>
      </c>
      <c r="AH286" s="1" t="str">
        <f t="shared" si="143"/>
        <v/>
      </c>
      <c r="AI286" s="35" t="str">
        <f t="shared" si="144"/>
        <v/>
      </c>
      <c r="AJ286" s="40" t="str">
        <f t="shared" si="145"/>
        <v/>
      </c>
      <c r="AK286" s="45" t="str">
        <f t="shared" si="152"/>
        <v/>
      </c>
      <c r="AL286" s="42" t="str">
        <f>IF(AK286="","",RANK(AK286,AK$3:AK$1048576,1)+COUNTIF(AK$3:AK286,AK286)-1)</f>
        <v/>
      </c>
      <c r="AM286" s="1" t="str">
        <f t="shared" si="146"/>
        <v/>
      </c>
      <c r="AN286" s="35" t="str">
        <f t="shared" si="147"/>
        <v/>
      </c>
      <c r="AO286" s="40" t="str">
        <f t="shared" si="148"/>
        <v/>
      </c>
      <c r="AQ286" s="3"/>
      <c r="AR286" s="98"/>
      <c r="AS286" s="98"/>
      <c r="AT286" s="98"/>
      <c r="AU286" s="98"/>
      <c r="AV286" s="3"/>
      <c r="AW286" s="98"/>
      <c r="AX286" s="98"/>
      <c r="AY286" s="98"/>
      <c r="AZ286" s="98"/>
      <c r="BA286" s="3"/>
      <c r="BB286" s="98"/>
      <c r="BC286" s="98"/>
      <c r="BD286" s="98"/>
      <c r="BE286" s="98"/>
      <c r="BF286" s="3"/>
      <c r="BG286" s="98"/>
      <c r="BH286" s="98"/>
      <c r="BI286" s="98"/>
      <c r="BJ286" s="98"/>
    </row>
    <row r="287" spans="2:62" ht="35.1" customHeight="1" x14ac:dyDescent="0.15">
      <c r="B287" s="65"/>
      <c r="C287" s="66"/>
      <c r="D287" s="84"/>
      <c r="E287" s="67"/>
      <c r="I287" s="91" t="str">
        <f>IF(J287="","",COUNT(J$3:J287))</f>
        <v/>
      </c>
      <c r="J287" s="92" t="str">
        <f t="shared" si="132"/>
        <v/>
      </c>
      <c r="K287" s="104" t="str">
        <f>IFERROR(IF(J287="",IF(COUNT(N$3:N$1048576)=COUNT(N$3:N287),IF(N287="","",INDEX(J$3:J287,MATCH(MAX(I$3:I287),I$3:I287,0),0)),INDEX(J$3:J287,MATCH(MAX(I$3:I287),I$3:I287,0),0)),J287),"")</f>
        <v/>
      </c>
      <c r="L287" s="102" t="str">
        <f>IF(M287="","",COUNT(M$3:M287))</f>
        <v/>
      </c>
      <c r="M287" s="91" t="str">
        <f t="shared" si="133"/>
        <v/>
      </c>
      <c r="N287" s="105" t="str">
        <f>IFERROR(IF(COUNTA($B287:$E287)=0,"",IF(M287="",INDEX(M$3:M287,MATCH(MAX(L$3:L287),L$3:L287,0),0),M287)),"")</f>
        <v/>
      </c>
      <c r="O287" s="91" t="str">
        <f>IF(P287="","",COUNT(P$3:P287))</f>
        <v/>
      </c>
      <c r="P287" s="109" t="str">
        <f t="shared" si="134"/>
        <v/>
      </c>
      <c r="Q287" s="105" t="str">
        <f>IFERROR(IF(N287="","",IF(P287="",IF(AND(C287="",D287="",E287&lt;&gt;""),INDEX(P$3:P287,MATCH(MAX(O$3:O287),O$3:O287,0),0),IF(AND(N287&lt;&gt;"",P287=""),0,"")),P287)),"")</f>
        <v/>
      </c>
      <c r="R287" s="111" t="str">
        <f t="shared" si="149"/>
        <v/>
      </c>
      <c r="S287" s="106" t="str">
        <f t="shared" si="135"/>
        <v/>
      </c>
      <c r="U287" s="36" t="str">
        <f t="shared" si="136"/>
        <v/>
      </c>
      <c r="V287" s="45" t="str">
        <f t="shared" si="150"/>
        <v/>
      </c>
      <c r="W287" s="42" t="str">
        <f>IF(V287="","",RANK(V287,V$3:V$1048576,1)+COUNTIF(V$3:V287,V287)-1)</f>
        <v/>
      </c>
      <c r="X287" s="1" t="str">
        <f t="shared" si="151"/>
        <v/>
      </c>
      <c r="Y287" s="35" t="str">
        <f t="shared" si="137"/>
        <v/>
      </c>
      <c r="Z287" s="40" t="str">
        <f t="shared" si="138"/>
        <v/>
      </c>
      <c r="AA287" s="45" t="str">
        <f t="shared" si="152"/>
        <v/>
      </c>
      <c r="AB287" s="42" t="str">
        <f>IF(AA287="","",RANK(AA287,AA$3:AA$1048576,1)+COUNTIF(AA$3:AA287,AA287)-1)</f>
        <v/>
      </c>
      <c r="AC287" s="1" t="str">
        <f t="shared" si="140"/>
        <v/>
      </c>
      <c r="AD287" s="35" t="str">
        <f t="shared" si="141"/>
        <v/>
      </c>
      <c r="AE287" s="40" t="str">
        <f t="shared" si="142"/>
        <v/>
      </c>
      <c r="AF287" s="45" t="str">
        <f t="shared" si="152"/>
        <v/>
      </c>
      <c r="AG287" s="42" t="str">
        <f>IF(AF287="","",RANK(AF287,AF$3:AF$1048576,1)+COUNTIF(AF$3:AF287,AF287)-1)</f>
        <v/>
      </c>
      <c r="AH287" s="1" t="str">
        <f t="shared" si="143"/>
        <v/>
      </c>
      <c r="AI287" s="35" t="str">
        <f t="shared" si="144"/>
        <v/>
      </c>
      <c r="AJ287" s="40" t="str">
        <f t="shared" si="145"/>
        <v/>
      </c>
      <c r="AK287" s="45" t="str">
        <f t="shared" si="152"/>
        <v/>
      </c>
      <c r="AL287" s="42" t="str">
        <f>IF(AK287="","",RANK(AK287,AK$3:AK$1048576,1)+COUNTIF(AK$3:AK287,AK287)-1)</f>
        <v/>
      </c>
      <c r="AM287" s="1" t="str">
        <f t="shared" si="146"/>
        <v/>
      </c>
      <c r="AN287" s="35" t="str">
        <f t="shared" si="147"/>
        <v/>
      </c>
      <c r="AO287" s="40" t="str">
        <f t="shared" si="148"/>
        <v/>
      </c>
      <c r="AQ287" s="3"/>
      <c r="AR287" s="98"/>
      <c r="AS287" s="98"/>
      <c r="AT287" s="98"/>
      <c r="AU287" s="98"/>
      <c r="AV287" s="3"/>
      <c r="AW287" s="98"/>
      <c r="AX287" s="98"/>
      <c r="AY287" s="98"/>
      <c r="AZ287" s="98"/>
      <c r="BA287" s="3"/>
      <c r="BB287" s="98"/>
      <c r="BC287" s="98"/>
      <c r="BD287" s="98"/>
      <c r="BE287" s="98"/>
      <c r="BF287" s="3"/>
      <c r="BG287" s="98"/>
      <c r="BH287" s="98"/>
      <c r="BI287" s="98"/>
      <c r="BJ287" s="98"/>
    </row>
    <row r="288" spans="2:62" ht="35.1" customHeight="1" x14ac:dyDescent="0.15">
      <c r="B288" s="65"/>
      <c r="C288" s="66"/>
      <c r="D288" s="84"/>
      <c r="E288" s="67"/>
      <c r="I288" s="91" t="str">
        <f>IF(J288="","",COUNT(J$3:J288))</f>
        <v/>
      </c>
      <c r="J288" s="92" t="str">
        <f t="shared" si="132"/>
        <v/>
      </c>
      <c r="K288" s="104" t="str">
        <f>IFERROR(IF(J288="",IF(COUNT(N$3:N$1048576)=COUNT(N$3:N288),IF(N288="","",INDEX(J$3:J288,MATCH(MAX(I$3:I288),I$3:I288,0),0)),INDEX(J$3:J288,MATCH(MAX(I$3:I288),I$3:I288,0),0)),J288),"")</f>
        <v/>
      </c>
      <c r="L288" s="102" t="str">
        <f>IF(M288="","",COUNT(M$3:M288))</f>
        <v/>
      </c>
      <c r="M288" s="91" t="str">
        <f t="shared" si="133"/>
        <v/>
      </c>
      <c r="N288" s="105" t="str">
        <f>IFERROR(IF(COUNTA($B288:$E288)=0,"",IF(M288="",INDEX(M$3:M288,MATCH(MAX(L$3:L288),L$3:L288,0),0),M288)),"")</f>
        <v/>
      </c>
      <c r="O288" s="91" t="str">
        <f>IF(P288="","",COUNT(P$3:P288))</f>
        <v/>
      </c>
      <c r="P288" s="109" t="str">
        <f t="shared" si="134"/>
        <v/>
      </c>
      <c r="Q288" s="105" t="str">
        <f>IFERROR(IF(N288="","",IF(P288="",IF(AND(C288="",D288="",E288&lt;&gt;""),INDEX(P$3:P288,MATCH(MAX(O$3:O288),O$3:O288,0),0),IF(AND(N288&lt;&gt;"",P288=""),0,"")),P288)),"")</f>
        <v/>
      </c>
      <c r="R288" s="111" t="str">
        <f t="shared" si="149"/>
        <v/>
      </c>
      <c r="S288" s="106" t="str">
        <f t="shared" si="135"/>
        <v/>
      </c>
      <c r="U288" s="36" t="str">
        <f t="shared" si="136"/>
        <v/>
      </c>
      <c r="V288" s="45" t="str">
        <f t="shared" si="150"/>
        <v/>
      </c>
      <c r="W288" s="42" t="str">
        <f>IF(V288="","",RANK(V288,V$3:V$1048576,1)+COUNTIF(V$3:V288,V288)-1)</f>
        <v/>
      </c>
      <c r="X288" s="1" t="str">
        <f t="shared" si="151"/>
        <v/>
      </c>
      <c r="Y288" s="35" t="str">
        <f t="shared" si="137"/>
        <v/>
      </c>
      <c r="Z288" s="40" t="str">
        <f t="shared" si="138"/>
        <v/>
      </c>
      <c r="AA288" s="45" t="str">
        <f t="shared" si="152"/>
        <v/>
      </c>
      <c r="AB288" s="42" t="str">
        <f>IF(AA288="","",RANK(AA288,AA$3:AA$1048576,1)+COUNTIF(AA$3:AA288,AA288)-1)</f>
        <v/>
      </c>
      <c r="AC288" s="1" t="str">
        <f t="shared" si="140"/>
        <v/>
      </c>
      <c r="AD288" s="35" t="str">
        <f t="shared" si="141"/>
        <v/>
      </c>
      <c r="AE288" s="40" t="str">
        <f t="shared" si="142"/>
        <v/>
      </c>
      <c r="AF288" s="45" t="str">
        <f t="shared" si="152"/>
        <v/>
      </c>
      <c r="AG288" s="42" t="str">
        <f>IF(AF288="","",RANK(AF288,AF$3:AF$1048576,1)+COUNTIF(AF$3:AF288,AF288)-1)</f>
        <v/>
      </c>
      <c r="AH288" s="1" t="str">
        <f t="shared" si="143"/>
        <v/>
      </c>
      <c r="AI288" s="35" t="str">
        <f t="shared" si="144"/>
        <v/>
      </c>
      <c r="AJ288" s="40" t="str">
        <f t="shared" si="145"/>
        <v/>
      </c>
      <c r="AK288" s="45" t="str">
        <f t="shared" si="152"/>
        <v/>
      </c>
      <c r="AL288" s="42" t="str">
        <f>IF(AK288="","",RANK(AK288,AK$3:AK$1048576,1)+COUNTIF(AK$3:AK288,AK288)-1)</f>
        <v/>
      </c>
      <c r="AM288" s="1" t="str">
        <f t="shared" si="146"/>
        <v/>
      </c>
      <c r="AN288" s="35" t="str">
        <f t="shared" si="147"/>
        <v/>
      </c>
      <c r="AO288" s="40" t="str">
        <f t="shared" si="148"/>
        <v/>
      </c>
      <c r="AQ288" s="3"/>
      <c r="AR288" s="98"/>
      <c r="AS288" s="98"/>
      <c r="AT288" s="98"/>
      <c r="AU288" s="98"/>
      <c r="AV288" s="3"/>
      <c r="AW288" s="98"/>
      <c r="AX288" s="98"/>
      <c r="AY288" s="98"/>
      <c r="AZ288" s="98"/>
      <c r="BA288" s="3"/>
      <c r="BB288" s="98"/>
      <c r="BC288" s="98"/>
      <c r="BD288" s="98"/>
      <c r="BE288" s="98"/>
      <c r="BF288" s="3"/>
      <c r="BG288" s="98"/>
      <c r="BH288" s="98"/>
      <c r="BI288" s="98"/>
      <c r="BJ288" s="98"/>
    </row>
    <row r="289" spans="2:62" ht="35.1" customHeight="1" x14ac:dyDescent="0.15">
      <c r="B289" s="65"/>
      <c r="C289" s="66"/>
      <c r="D289" s="84"/>
      <c r="E289" s="67"/>
      <c r="I289" s="91" t="str">
        <f>IF(J289="","",COUNT(J$3:J289))</f>
        <v/>
      </c>
      <c r="J289" s="92" t="str">
        <f t="shared" si="132"/>
        <v/>
      </c>
      <c r="K289" s="104" t="str">
        <f>IFERROR(IF(J289="",IF(COUNT(N$3:N$1048576)=COUNT(N$3:N289),IF(N289="","",INDEX(J$3:J289,MATCH(MAX(I$3:I289),I$3:I289,0),0)),INDEX(J$3:J289,MATCH(MAX(I$3:I289),I$3:I289,0),0)),J289),"")</f>
        <v/>
      </c>
      <c r="L289" s="102" t="str">
        <f>IF(M289="","",COUNT(M$3:M289))</f>
        <v/>
      </c>
      <c r="M289" s="91" t="str">
        <f t="shared" si="133"/>
        <v/>
      </c>
      <c r="N289" s="105" t="str">
        <f>IFERROR(IF(COUNTA($B289:$E289)=0,"",IF(M289="",INDEX(M$3:M289,MATCH(MAX(L$3:L289),L$3:L289,0),0),M289)),"")</f>
        <v/>
      </c>
      <c r="O289" s="91" t="str">
        <f>IF(P289="","",COUNT(P$3:P289))</f>
        <v/>
      </c>
      <c r="P289" s="109" t="str">
        <f t="shared" si="134"/>
        <v/>
      </c>
      <c r="Q289" s="105" t="str">
        <f>IFERROR(IF(N289="","",IF(P289="",IF(AND(C289="",D289="",E289&lt;&gt;""),INDEX(P$3:P289,MATCH(MAX(O$3:O289),O$3:O289,0),0),IF(AND(N289&lt;&gt;"",P289=""),0,"")),P289)),"")</f>
        <v/>
      </c>
      <c r="R289" s="111" t="str">
        <f t="shared" si="149"/>
        <v/>
      </c>
      <c r="S289" s="106" t="str">
        <f t="shared" si="135"/>
        <v/>
      </c>
      <c r="U289" s="36" t="str">
        <f t="shared" si="136"/>
        <v/>
      </c>
      <c r="V289" s="45" t="str">
        <f t="shared" si="150"/>
        <v/>
      </c>
      <c r="W289" s="42" t="str">
        <f>IF(V289="","",RANK(V289,V$3:V$1048576,1)+COUNTIF(V$3:V289,V289)-1)</f>
        <v/>
      </c>
      <c r="X289" s="1" t="str">
        <f t="shared" si="151"/>
        <v/>
      </c>
      <c r="Y289" s="35" t="str">
        <f t="shared" si="137"/>
        <v/>
      </c>
      <c r="Z289" s="40" t="str">
        <f t="shared" si="138"/>
        <v/>
      </c>
      <c r="AA289" s="45" t="str">
        <f t="shared" si="152"/>
        <v/>
      </c>
      <c r="AB289" s="42" t="str">
        <f>IF(AA289="","",RANK(AA289,AA$3:AA$1048576,1)+COUNTIF(AA$3:AA289,AA289)-1)</f>
        <v/>
      </c>
      <c r="AC289" s="1" t="str">
        <f t="shared" si="140"/>
        <v/>
      </c>
      <c r="AD289" s="35" t="str">
        <f t="shared" si="141"/>
        <v/>
      </c>
      <c r="AE289" s="40" t="str">
        <f t="shared" si="142"/>
        <v/>
      </c>
      <c r="AF289" s="45" t="str">
        <f t="shared" si="152"/>
        <v/>
      </c>
      <c r="AG289" s="42" t="str">
        <f>IF(AF289="","",RANK(AF289,AF$3:AF$1048576,1)+COUNTIF(AF$3:AF289,AF289)-1)</f>
        <v/>
      </c>
      <c r="AH289" s="1" t="str">
        <f t="shared" si="143"/>
        <v/>
      </c>
      <c r="AI289" s="35" t="str">
        <f t="shared" si="144"/>
        <v/>
      </c>
      <c r="AJ289" s="40" t="str">
        <f t="shared" si="145"/>
        <v/>
      </c>
      <c r="AK289" s="45" t="str">
        <f t="shared" si="152"/>
        <v/>
      </c>
      <c r="AL289" s="42" t="str">
        <f>IF(AK289="","",RANK(AK289,AK$3:AK$1048576,1)+COUNTIF(AK$3:AK289,AK289)-1)</f>
        <v/>
      </c>
      <c r="AM289" s="1" t="str">
        <f t="shared" si="146"/>
        <v/>
      </c>
      <c r="AN289" s="35" t="str">
        <f t="shared" si="147"/>
        <v/>
      </c>
      <c r="AO289" s="40" t="str">
        <f t="shared" si="148"/>
        <v/>
      </c>
      <c r="AQ289" s="3"/>
      <c r="AR289" s="98"/>
      <c r="AS289" s="98"/>
      <c r="AT289" s="98"/>
      <c r="AU289" s="98"/>
      <c r="AV289" s="3"/>
      <c r="AW289" s="98"/>
      <c r="AX289" s="98"/>
      <c r="AY289" s="98"/>
      <c r="AZ289" s="98"/>
      <c r="BA289" s="3"/>
      <c r="BB289" s="98"/>
      <c r="BC289" s="98"/>
      <c r="BD289" s="98"/>
      <c r="BE289" s="98"/>
      <c r="BF289" s="3"/>
      <c r="BG289" s="98"/>
      <c r="BH289" s="98"/>
      <c r="BI289" s="98"/>
      <c r="BJ289" s="98"/>
    </row>
    <row r="290" spans="2:62" ht="35.1" customHeight="1" x14ac:dyDescent="0.15">
      <c r="B290" s="65"/>
      <c r="C290" s="66"/>
      <c r="D290" s="84"/>
      <c r="E290" s="67"/>
      <c r="I290" s="91" t="str">
        <f>IF(J290="","",COUNT(J$3:J290))</f>
        <v/>
      </c>
      <c r="J290" s="92" t="str">
        <f t="shared" si="132"/>
        <v/>
      </c>
      <c r="K290" s="104" t="str">
        <f>IFERROR(IF(J290="",IF(COUNT(N$3:N$1048576)=COUNT(N$3:N290),IF(N290="","",INDEX(J$3:J290,MATCH(MAX(I$3:I290),I$3:I290,0),0)),INDEX(J$3:J290,MATCH(MAX(I$3:I290),I$3:I290,0),0)),J290),"")</f>
        <v/>
      </c>
      <c r="L290" s="102" t="str">
        <f>IF(M290="","",COUNT(M$3:M290))</f>
        <v/>
      </c>
      <c r="M290" s="91" t="str">
        <f t="shared" si="133"/>
        <v/>
      </c>
      <c r="N290" s="105" t="str">
        <f>IFERROR(IF(COUNTA($B290:$E290)=0,"",IF(M290="",INDEX(M$3:M290,MATCH(MAX(L$3:L290),L$3:L290,0),0),M290)),"")</f>
        <v/>
      </c>
      <c r="O290" s="91" t="str">
        <f>IF(P290="","",COUNT(P$3:P290))</f>
        <v/>
      </c>
      <c r="P290" s="109" t="str">
        <f t="shared" si="134"/>
        <v/>
      </c>
      <c r="Q290" s="105" t="str">
        <f>IFERROR(IF(N290="","",IF(P290="",IF(AND(C290="",D290="",E290&lt;&gt;""),INDEX(P$3:P290,MATCH(MAX(O$3:O290),O$3:O290,0),0),IF(AND(N290&lt;&gt;"",P290=""),0,"")),P290)),"")</f>
        <v/>
      </c>
      <c r="R290" s="111" t="str">
        <f t="shared" si="149"/>
        <v/>
      </c>
      <c r="S290" s="106" t="str">
        <f t="shared" si="135"/>
        <v/>
      </c>
      <c r="U290" s="36" t="str">
        <f t="shared" si="136"/>
        <v/>
      </c>
      <c r="V290" s="45" t="str">
        <f t="shared" si="150"/>
        <v/>
      </c>
      <c r="W290" s="42" t="str">
        <f>IF(V290="","",RANK(V290,V$3:V$1048576,1)+COUNTIF(V$3:V290,V290)-1)</f>
        <v/>
      </c>
      <c r="X290" s="1" t="str">
        <f t="shared" si="151"/>
        <v/>
      </c>
      <c r="Y290" s="35" t="str">
        <f t="shared" si="137"/>
        <v/>
      </c>
      <c r="Z290" s="40" t="str">
        <f t="shared" si="138"/>
        <v/>
      </c>
      <c r="AA290" s="45" t="str">
        <f t="shared" si="152"/>
        <v/>
      </c>
      <c r="AB290" s="42" t="str">
        <f>IF(AA290="","",RANK(AA290,AA$3:AA$1048576,1)+COUNTIF(AA$3:AA290,AA290)-1)</f>
        <v/>
      </c>
      <c r="AC290" s="1" t="str">
        <f t="shared" si="140"/>
        <v/>
      </c>
      <c r="AD290" s="35" t="str">
        <f t="shared" si="141"/>
        <v/>
      </c>
      <c r="AE290" s="40" t="str">
        <f t="shared" si="142"/>
        <v/>
      </c>
      <c r="AF290" s="45" t="str">
        <f t="shared" si="152"/>
        <v/>
      </c>
      <c r="AG290" s="42" t="str">
        <f>IF(AF290="","",RANK(AF290,AF$3:AF$1048576,1)+COUNTIF(AF$3:AF290,AF290)-1)</f>
        <v/>
      </c>
      <c r="AH290" s="1" t="str">
        <f t="shared" si="143"/>
        <v/>
      </c>
      <c r="AI290" s="35" t="str">
        <f t="shared" si="144"/>
        <v/>
      </c>
      <c r="AJ290" s="40" t="str">
        <f t="shared" si="145"/>
        <v/>
      </c>
      <c r="AK290" s="45" t="str">
        <f t="shared" si="152"/>
        <v/>
      </c>
      <c r="AL290" s="42" t="str">
        <f>IF(AK290="","",RANK(AK290,AK$3:AK$1048576,1)+COUNTIF(AK$3:AK290,AK290)-1)</f>
        <v/>
      </c>
      <c r="AM290" s="1" t="str">
        <f t="shared" si="146"/>
        <v/>
      </c>
      <c r="AN290" s="35" t="str">
        <f t="shared" si="147"/>
        <v/>
      </c>
      <c r="AO290" s="40" t="str">
        <f t="shared" si="148"/>
        <v/>
      </c>
      <c r="AQ290" s="3"/>
      <c r="AR290" s="98"/>
      <c r="AS290" s="98"/>
      <c r="AT290" s="98"/>
      <c r="AU290" s="98"/>
      <c r="AV290" s="3"/>
      <c r="AW290" s="98"/>
      <c r="AX290" s="98"/>
      <c r="AY290" s="98"/>
      <c r="AZ290" s="98"/>
      <c r="BA290" s="3"/>
      <c r="BB290" s="98"/>
      <c r="BC290" s="98"/>
      <c r="BD290" s="98"/>
      <c r="BE290" s="98"/>
      <c r="BF290" s="3"/>
      <c r="BG290" s="98"/>
      <c r="BH290" s="98"/>
      <c r="BI290" s="98"/>
      <c r="BJ290" s="98"/>
    </row>
    <row r="291" spans="2:62" ht="35.1" customHeight="1" x14ac:dyDescent="0.15">
      <c r="B291" s="65"/>
      <c r="C291" s="66"/>
      <c r="D291" s="84"/>
      <c r="E291" s="67"/>
      <c r="I291" s="91" t="str">
        <f>IF(J291="","",COUNT(J$3:J291))</f>
        <v/>
      </c>
      <c r="J291" s="92" t="str">
        <f t="shared" si="132"/>
        <v/>
      </c>
      <c r="K291" s="104" t="str">
        <f>IFERROR(IF(J291="",IF(COUNT(N$3:N$1048576)=COUNT(N$3:N291),IF(N291="","",INDEX(J$3:J291,MATCH(MAX(I$3:I291),I$3:I291,0),0)),INDEX(J$3:J291,MATCH(MAX(I$3:I291),I$3:I291,0),0)),J291),"")</f>
        <v/>
      </c>
      <c r="L291" s="102" t="str">
        <f>IF(M291="","",COUNT(M$3:M291))</f>
        <v/>
      </c>
      <c r="M291" s="91" t="str">
        <f t="shared" si="133"/>
        <v/>
      </c>
      <c r="N291" s="105" t="str">
        <f>IFERROR(IF(COUNTA($B291:$E291)=0,"",IF(M291="",INDEX(M$3:M291,MATCH(MAX(L$3:L291),L$3:L291,0),0),M291)),"")</f>
        <v/>
      </c>
      <c r="O291" s="91" t="str">
        <f>IF(P291="","",COUNT(P$3:P291))</f>
        <v/>
      </c>
      <c r="P291" s="109" t="str">
        <f t="shared" si="134"/>
        <v/>
      </c>
      <c r="Q291" s="105" t="str">
        <f>IFERROR(IF(N291="","",IF(P291="",IF(AND(C291="",D291="",E291&lt;&gt;""),INDEX(P$3:P291,MATCH(MAX(O$3:O291),O$3:O291,0),0),IF(AND(N291&lt;&gt;"",P291=""),0,"")),P291)),"")</f>
        <v/>
      </c>
      <c r="R291" s="111" t="str">
        <f t="shared" si="149"/>
        <v/>
      </c>
      <c r="S291" s="106" t="str">
        <f t="shared" si="135"/>
        <v/>
      </c>
      <c r="U291" s="36" t="str">
        <f t="shared" si="136"/>
        <v/>
      </c>
      <c r="V291" s="45" t="str">
        <f t="shared" si="150"/>
        <v/>
      </c>
      <c r="W291" s="42" t="str">
        <f>IF(V291="","",RANK(V291,V$3:V$1048576,1)+COUNTIF(V$3:V291,V291)-1)</f>
        <v/>
      </c>
      <c r="X291" s="1" t="str">
        <f t="shared" si="151"/>
        <v/>
      </c>
      <c r="Y291" s="35" t="str">
        <f t="shared" si="137"/>
        <v/>
      </c>
      <c r="Z291" s="40" t="str">
        <f t="shared" si="138"/>
        <v/>
      </c>
      <c r="AA291" s="45" t="str">
        <f t="shared" ref="AA291:AK306" si="153">IF(OR($U291="",$U291&lt;&gt;AA$2),"",$R291)</f>
        <v/>
      </c>
      <c r="AB291" s="42" t="str">
        <f>IF(AA291="","",RANK(AA291,AA$3:AA$1048576,1)+COUNTIF(AA$3:AA291,AA291)-1)</f>
        <v/>
      </c>
      <c r="AC291" s="1" t="str">
        <f t="shared" si="140"/>
        <v/>
      </c>
      <c r="AD291" s="35" t="str">
        <f t="shared" si="141"/>
        <v/>
      </c>
      <c r="AE291" s="40" t="str">
        <f t="shared" si="142"/>
        <v/>
      </c>
      <c r="AF291" s="45" t="str">
        <f t="shared" si="153"/>
        <v/>
      </c>
      <c r="AG291" s="42" t="str">
        <f>IF(AF291="","",RANK(AF291,AF$3:AF$1048576,1)+COUNTIF(AF$3:AF291,AF291)-1)</f>
        <v/>
      </c>
      <c r="AH291" s="1" t="str">
        <f t="shared" si="143"/>
        <v/>
      </c>
      <c r="AI291" s="35" t="str">
        <f t="shared" si="144"/>
        <v/>
      </c>
      <c r="AJ291" s="40" t="str">
        <f t="shared" si="145"/>
        <v/>
      </c>
      <c r="AK291" s="45" t="str">
        <f t="shared" si="153"/>
        <v/>
      </c>
      <c r="AL291" s="42" t="str">
        <f>IF(AK291="","",RANK(AK291,AK$3:AK$1048576,1)+COUNTIF(AK$3:AK291,AK291)-1)</f>
        <v/>
      </c>
      <c r="AM291" s="1" t="str">
        <f t="shared" si="146"/>
        <v/>
      </c>
      <c r="AN291" s="35" t="str">
        <f t="shared" si="147"/>
        <v/>
      </c>
      <c r="AO291" s="40" t="str">
        <f t="shared" si="148"/>
        <v/>
      </c>
      <c r="AQ291" s="3"/>
      <c r="AR291" s="98"/>
      <c r="AS291" s="98"/>
      <c r="AT291" s="98"/>
      <c r="AU291" s="98"/>
      <c r="AV291" s="3"/>
      <c r="AW291" s="98"/>
      <c r="AX291" s="98"/>
      <c r="AY291" s="98"/>
      <c r="AZ291" s="98"/>
      <c r="BA291" s="3"/>
      <c r="BB291" s="98"/>
      <c r="BC291" s="98"/>
      <c r="BD291" s="98"/>
      <c r="BE291" s="98"/>
      <c r="BF291" s="3"/>
      <c r="BG291" s="98"/>
      <c r="BH291" s="98"/>
      <c r="BI291" s="98"/>
      <c r="BJ291" s="98"/>
    </row>
    <row r="292" spans="2:62" ht="35.1" customHeight="1" x14ac:dyDescent="0.15">
      <c r="B292" s="65"/>
      <c r="C292" s="66"/>
      <c r="D292" s="84"/>
      <c r="E292" s="67"/>
      <c r="I292" s="91" t="str">
        <f>IF(J292="","",COUNT(J$3:J292))</f>
        <v/>
      </c>
      <c r="J292" s="92" t="str">
        <f t="shared" si="132"/>
        <v/>
      </c>
      <c r="K292" s="104" t="str">
        <f>IFERROR(IF(J292="",IF(COUNT(N$3:N$1048576)=COUNT(N$3:N292),IF(N292="","",INDEX(J$3:J292,MATCH(MAX(I$3:I292),I$3:I292,0),0)),INDEX(J$3:J292,MATCH(MAX(I$3:I292),I$3:I292,0),0)),J292),"")</f>
        <v/>
      </c>
      <c r="L292" s="102" t="str">
        <f>IF(M292="","",COUNT(M$3:M292))</f>
        <v/>
      </c>
      <c r="M292" s="91" t="str">
        <f t="shared" si="133"/>
        <v/>
      </c>
      <c r="N292" s="105" t="str">
        <f>IFERROR(IF(COUNTA($B292:$E292)=0,"",IF(M292="",INDEX(M$3:M292,MATCH(MAX(L$3:L292),L$3:L292,0),0),M292)),"")</f>
        <v/>
      </c>
      <c r="O292" s="91" t="str">
        <f>IF(P292="","",COUNT(P$3:P292))</f>
        <v/>
      </c>
      <c r="P292" s="109" t="str">
        <f t="shared" si="134"/>
        <v/>
      </c>
      <c r="Q292" s="105" t="str">
        <f>IFERROR(IF(N292="","",IF(P292="",IF(AND(C292="",D292="",E292&lt;&gt;""),INDEX(P$3:P292,MATCH(MAX(O$3:O292),O$3:O292,0),0),IF(AND(N292&lt;&gt;"",P292=""),0,"")),P292)),"")</f>
        <v/>
      </c>
      <c r="R292" s="111" t="str">
        <f t="shared" si="149"/>
        <v/>
      </c>
      <c r="S292" s="106" t="str">
        <f t="shared" si="135"/>
        <v/>
      </c>
      <c r="U292" s="36" t="str">
        <f t="shared" si="136"/>
        <v/>
      </c>
      <c r="V292" s="45" t="str">
        <f t="shared" si="150"/>
        <v/>
      </c>
      <c r="W292" s="42" t="str">
        <f>IF(V292="","",RANK(V292,V$3:V$1048576,1)+COUNTIF(V$3:V292,V292)-1)</f>
        <v/>
      </c>
      <c r="X292" s="1" t="str">
        <f t="shared" si="151"/>
        <v/>
      </c>
      <c r="Y292" s="35" t="str">
        <f t="shared" si="137"/>
        <v/>
      </c>
      <c r="Z292" s="40" t="str">
        <f t="shared" si="138"/>
        <v/>
      </c>
      <c r="AA292" s="45" t="str">
        <f t="shared" si="153"/>
        <v/>
      </c>
      <c r="AB292" s="42" t="str">
        <f>IF(AA292="","",RANK(AA292,AA$3:AA$1048576,1)+COUNTIF(AA$3:AA292,AA292)-1)</f>
        <v/>
      </c>
      <c r="AC292" s="1" t="str">
        <f t="shared" si="140"/>
        <v/>
      </c>
      <c r="AD292" s="35" t="str">
        <f t="shared" si="141"/>
        <v/>
      </c>
      <c r="AE292" s="40" t="str">
        <f t="shared" si="142"/>
        <v/>
      </c>
      <c r="AF292" s="45" t="str">
        <f t="shared" si="153"/>
        <v/>
      </c>
      <c r="AG292" s="42" t="str">
        <f>IF(AF292="","",RANK(AF292,AF$3:AF$1048576,1)+COUNTIF(AF$3:AF292,AF292)-1)</f>
        <v/>
      </c>
      <c r="AH292" s="1" t="str">
        <f t="shared" si="143"/>
        <v/>
      </c>
      <c r="AI292" s="35" t="str">
        <f t="shared" si="144"/>
        <v/>
      </c>
      <c r="AJ292" s="40" t="str">
        <f t="shared" si="145"/>
        <v/>
      </c>
      <c r="AK292" s="45" t="str">
        <f t="shared" si="153"/>
        <v/>
      </c>
      <c r="AL292" s="42" t="str">
        <f>IF(AK292="","",RANK(AK292,AK$3:AK$1048576,1)+COUNTIF(AK$3:AK292,AK292)-1)</f>
        <v/>
      </c>
      <c r="AM292" s="1" t="str">
        <f t="shared" si="146"/>
        <v/>
      </c>
      <c r="AN292" s="35" t="str">
        <f t="shared" si="147"/>
        <v/>
      </c>
      <c r="AO292" s="40" t="str">
        <f t="shared" si="148"/>
        <v/>
      </c>
      <c r="AQ292" s="3"/>
      <c r="AR292" s="98"/>
      <c r="AS292" s="98"/>
      <c r="AT292" s="98"/>
      <c r="AU292" s="98"/>
      <c r="AV292" s="3"/>
      <c r="AW292" s="98"/>
      <c r="AX292" s="98"/>
      <c r="AY292" s="98"/>
      <c r="AZ292" s="98"/>
      <c r="BA292" s="3"/>
      <c r="BB292" s="98"/>
      <c r="BC292" s="98"/>
      <c r="BD292" s="98"/>
      <c r="BE292" s="98"/>
      <c r="BF292" s="3"/>
      <c r="BG292" s="98"/>
      <c r="BH292" s="98"/>
      <c r="BI292" s="98"/>
      <c r="BJ292" s="98"/>
    </row>
    <row r="293" spans="2:62" ht="35.1" customHeight="1" x14ac:dyDescent="0.15">
      <c r="B293" s="65"/>
      <c r="C293" s="66"/>
      <c r="D293" s="84"/>
      <c r="E293" s="67"/>
      <c r="I293" s="91" t="str">
        <f>IF(J293="","",COUNT(J$3:J293))</f>
        <v/>
      </c>
      <c r="J293" s="92" t="str">
        <f t="shared" si="132"/>
        <v/>
      </c>
      <c r="K293" s="104" t="str">
        <f>IFERROR(IF(J293="",IF(COUNT(N$3:N$1048576)=COUNT(N$3:N293),IF(N293="","",INDEX(J$3:J293,MATCH(MAX(I$3:I293),I$3:I293,0),0)),INDEX(J$3:J293,MATCH(MAX(I$3:I293),I$3:I293,0),0)),J293),"")</f>
        <v/>
      </c>
      <c r="L293" s="102" t="str">
        <f>IF(M293="","",COUNT(M$3:M293))</f>
        <v/>
      </c>
      <c r="M293" s="91" t="str">
        <f t="shared" si="133"/>
        <v/>
      </c>
      <c r="N293" s="105" t="str">
        <f>IFERROR(IF(COUNTA($B293:$E293)=0,"",IF(M293="",INDEX(M$3:M293,MATCH(MAX(L$3:L293),L$3:L293,0),0),M293)),"")</f>
        <v/>
      </c>
      <c r="O293" s="91" t="str">
        <f>IF(P293="","",COUNT(P$3:P293))</f>
        <v/>
      </c>
      <c r="P293" s="109" t="str">
        <f t="shared" si="134"/>
        <v/>
      </c>
      <c r="Q293" s="105" t="str">
        <f>IFERROR(IF(N293="","",IF(P293="",IF(AND(C293="",D293="",E293&lt;&gt;""),INDEX(P$3:P293,MATCH(MAX(O$3:O293),O$3:O293,0),0),IF(AND(N293&lt;&gt;"",P293=""),0,"")),P293)),"")</f>
        <v/>
      </c>
      <c r="R293" s="111" t="str">
        <f t="shared" si="149"/>
        <v/>
      </c>
      <c r="S293" s="106" t="str">
        <f t="shared" si="135"/>
        <v/>
      </c>
      <c r="U293" s="36" t="str">
        <f t="shared" si="136"/>
        <v/>
      </c>
      <c r="V293" s="45" t="str">
        <f t="shared" si="150"/>
        <v/>
      </c>
      <c r="W293" s="42" t="str">
        <f>IF(V293="","",RANK(V293,V$3:V$1048576,1)+COUNTIF(V$3:V293,V293)-1)</f>
        <v/>
      </c>
      <c r="X293" s="1" t="str">
        <f t="shared" si="151"/>
        <v/>
      </c>
      <c r="Y293" s="35" t="str">
        <f t="shared" si="137"/>
        <v/>
      </c>
      <c r="Z293" s="40" t="str">
        <f t="shared" si="138"/>
        <v/>
      </c>
      <c r="AA293" s="45" t="str">
        <f t="shared" si="153"/>
        <v/>
      </c>
      <c r="AB293" s="42" t="str">
        <f>IF(AA293="","",RANK(AA293,AA$3:AA$1048576,1)+COUNTIF(AA$3:AA293,AA293)-1)</f>
        <v/>
      </c>
      <c r="AC293" s="1" t="str">
        <f t="shared" si="140"/>
        <v/>
      </c>
      <c r="AD293" s="35" t="str">
        <f t="shared" si="141"/>
        <v/>
      </c>
      <c r="AE293" s="40" t="str">
        <f t="shared" si="142"/>
        <v/>
      </c>
      <c r="AF293" s="45" t="str">
        <f t="shared" si="153"/>
        <v/>
      </c>
      <c r="AG293" s="42" t="str">
        <f>IF(AF293="","",RANK(AF293,AF$3:AF$1048576,1)+COUNTIF(AF$3:AF293,AF293)-1)</f>
        <v/>
      </c>
      <c r="AH293" s="1" t="str">
        <f t="shared" si="143"/>
        <v/>
      </c>
      <c r="AI293" s="35" t="str">
        <f t="shared" si="144"/>
        <v/>
      </c>
      <c r="AJ293" s="40" t="str">
        <f t="shared" si="145"/>
        <v/>
      </c>
      <c r="AK293" s="45" t="str">
        <f t="shared" si="153"/>
        <v/>
      </c>
      <c r="AL293" s="42" t="str">
        <f>IF(AK293="","",RANK(AK293,AK$3:AK$1048576,1)+COUNTIF(AK$3:AK293,AK293)-1)</f>
        <v/>
      </c>
      <c r="AM293" s="1" t="str">
        <f t="shared" si="146"/>
        <v/>
      </c>
      <c r="AN293" s="35" t="str">
        <f t="shared" si="147"/>
        <v/>
      </c>
      <c r="AO293" s="40" t="str">
        <f t="shared" si="148"/>
        <v/>
      </c>
      <c r="AQ293" s="3"/>
      <c r="AR293" s="98"/>
      <c r="AS293" s="98"/>
      <c r="AT293" s="98"/>
      <c r="AU293" s="98"/>
      <c r="AV293" s="3"/>
      <c r="AW293" s="98"/>
      <c r="AX293" s="98"/>
      <c r="AY293" s="98"/>
      <c r="AZ293" s="98"/>
      <c r="BA293" s="3"/>
      <c r="BB293" s="98"/>
      <c r="BC293" s="98"/>
      <c r="BD293" s="98"/>
      <c r="BE293" s="98"/>
      <c r="BF293" s="3"/>
      <c r="BG293" s="98"/>
      <c r="BH293" s="98"/>
      <c r="BI293" s="98"/>
      <c r="BJ293" s="98"/>
    </row>
    <row r="294" spans="2:62" ht="35.1" customHeight="1" x14ac:dyDescent="0.15">
      <c r="B294" s="65"/>
      <c r="C294" s="66"/>
      <c r="D294" s="84"/>
      <c r="E294" s="67"/>
      <c r="I294" s="91" t="str">
        <f>IF(J294="","",COUNT(J$3:J294))</f>
        <v/>
      </c>
      <c r="J294" s="92" t="str">
        <f t="shared" si="132"/>
        <v/>
      </c>
      <c r="K294" s="104" t="str">
        <f>IFERROR(IF(J294="",IF(COUNT(N$3:N$1048576)=COUNT(N$3:N294),IF(N294="","",INDEX(J$3:J294,MATCH(MAX(I$3:I294),I$3:I294,0),0)),INDEX(J$3:J294,MATCH(MAX(I$3:I294),I$3:I294,0),0)),J294),"")</f>
        <v/>
      </c>
      <c r="L294" s="102" t="str">
        <f>IF(M294="","",COUNT(M$3:M294))</f>
        <v/>
      </c>
      <c r="M294" s="91" t="str">
        <f t="shared" si="133"/>
        <v/>
      </c>
      <c r="N294" s="105" t="str">
        <f>IFERROR(IF(COUNTA($B294:$E294)=0,"",IF(M294="",INDEX(M$3:M294,MATCH(MAX(L$3:L294),L$3:L294,0),0),M294)),"")</f>
        <v/>
      </c>
      <c r="O294" s="91" t="str">
        <f>IF(P294="","",COUNT(P$3:P294))</f>
        <v/>
      </c>
      <c r="P294" s="109" t="str">
        <f t="shared" si="134"/>
        <v/>
      </c>
      <c r="Q294" s="105" t="str">
        <f>IFERROR(IF(N294="","",IF(P294="",IF(AND(C294="",D294="",E294&lt;&gt;""),INDEX(P$3:P294,MATCH(MAX(O$3:O294),O$3:O294,0),0),IF(AND(N294&lt;&gt;"",P294=""),0,"")),P294)),"")</f>
        <v/>
      </c>
      <c r="R294" s="111" t="str">
        <f t="shared" si="149"/>
        <v/>
      </c>
      <c r="S294" s="106" t="str">
        <f t="shared" si="135"/>
        <v/>
      </c>
      <c r="U294" s="36" t="str">
        <f t="shared" si="136"/>
        <v/>
      </c>
      <c r="V294" s="45" t="str">
        <f t="shared" si="150"/>
        <v/>
      </c>
      <c r="W294" s="42" t="str">
        <f>IF(V294="","",RANK(V294,V$3:V$1048576,1)+COUNTIF(V$3:V294,V294)-1)</f>
        <v/>
      </c>
      <c r="X294" s="1" t="str">
        <f t="shared" si="151"/>
        <v/>
      </c>
      <c r="Y294" s="35" t="str">
        <f t="shared" si="137"/>
        <v/>
      </c>
      <c r="Z294" s="40" t="str">
        <f t="shared" si="138"/>
        <v/>
      </c>
      <c r="AA294" s="45" t="str">
        <f t="shared" si="153"/>
        <v/>
      </c>
      <c r="AB294" s="42" t="str">
        <f>IF(AA294="","",RANK(AA294,AA$3:AA$1048576,1)+COUNTIF(AA$3:AA294,AA294)-1)</f>
        <v/>
      </c>
      <c r="AC294" s="1" t="str">
        <f t="shared" si="140"/>
        <v/>
      </c>
      <c r="AD294" s="35" t="str">
        <f t="shared" si="141"/>
        <v/>
      </c>
      <c r="AE294" s="40" t="str">
        <f t="shared" si="142"/>
        <v/>
      </c>
      <c r="AF294" s="45" t="str">
        <f t="shared" si="153"/>
        <v/>
      </c>
      <c r="AG294" s="42" t="str">
        <f>IF(AF294="","",RANK(AF294,AF$3:AF$1048576,1)+COUNTIF(AF$3:AF294,AF294)-1)</f>
        <v/>
      </c>
      <c r="AH294" s="1" t="str">
        <f t="shared" si="143"/>
        <v/>
      </c>
      <c r="AI294" s="35" t="str">
        <f t="shared" si="144"/>
        <v/>
      </c>
      <c r="AJ294" s="40" t="str">
        <f t="shared" si="145"/>
        <v/>
      </c>
      <c r="AK294" s="45" t="str">
        <f t="shared" si="153"/>
        <v/>
      </c>
      <c r="AL294" s="42" t="str">
        <f>IF(AK294="","",RANK(AK294,AK$3:AK$1048576,1)+COUNTIF(AK$3:AK294,AK294)-1)</f>
        <v/>
      </c>
      <c r="AM294" s="1" t="str">
        <f t="shared" si="146"/>
        <v/>
      </c>
      <c r="AN294" s="35" t="str">
        <f t="shared" si="147"/>
        <v/>
      </c>
      <c r="AO294" s="40" t="str">
        <f t="shared" si="148"/>
        <v/>
      </c>
      <c r="AQ294" s="3"/>
      <c r="AR294" s="98"/>
      <c r="AS294" s="98"/>
      <c r="AT294" s="98"/>
      <c r="AU294" s="98"/>
      <c r="AV294" s="3"/>
      <c r="AW294" s="98"/>
      <c r="AX294" s="98"/>
      <c r="AY294" s="98"/>
      <c r="AZ294" s="98"/>
      <c r="BA294" s="3"/>
      <c r="BB294" s="98"/>
      <c r="BC294" s="98"/>
      <c r="BD294" s="98"/>
      <c r="BE294" s="98"/>
      <c r="BF294" s="3"/>
      <c r="BG294" s="98"/>
      <c r="BH294" s="98"/>
      <c r="BI294" s="98"/>
      <c r="BJ294" s="98"/>
    </row>
    <row r="295" spans="2:62" ht="35.1" customHeight="1" x14ac:dyDescent="0.15">
      <c r="B295" s="65"/>
      <c r="C295" s="66"/>
      <c r="D295" s="84"/>
      <c r="E295" s="67"/>
      <c r="I295" s="91" t="str">
        <f>IF(J295="","",COUNT(J$3:J295))</f>
        <v/>
      </c>
      <c r="J295" s="92" t="str">
        <f t="shared" si="132"/>
        <v/>
      </c>
      <c r="K295" s="104" t="str">
        <f>IFERROR(IF(J295="",IF(COUNT(N$3:N$1048576)=COUNT(N$3:N295),IF(N295="","",INDEX(J$3:J295,MATCH(MAX(I$3:I295),I$3:I295,0),0)),INDEX(J$3:J295,MATCH(MAX(I$3:I295),I$3:I295,0),0)),J295),"")</f>
        <v/>
      </c>
      <c r="L295" s="102" t="str">
        <f>IF(M295="","",COUNT(M$3:M295))</f>
        <v/>
      </c>
      <c r="M295" s="91" t="str">
        <f t="shared" si="133"/>
        <v/>
      </c>
      <c r="N295" s="105" t="str">
        <f>IFERROR(IF(COUNTA($B295:$E295)=0,"",IF(M295="",INDEX(M$3:M295,MATCH(MAX(L$3:L295),L$3:L295,0),0),M295)),"")</f>
        <v/>
      </c>
      <c r="O295" s="91" t="str">
        <f>IF(P295="","",COUNT(P$3:P295))</f>
        <v/>
      </c>
      <c r="P295" s="109" t="str">
        <f t="shared" si="134"/>
        <v/>
      </c>
      <c r="Q295" s="105" t="str">
        <f>IFERROR(IF(N295="","",IF(P295="",IF(AND(C295="",D295="",E295&lt;&gt;""),INDEX(P$3:P295,MATCH(MAX(O$3:O295),O$3:O295,0),0),IF(AND(N295&lt;&gt;"",P295=""),0,"")),P295)),"")</f>
        <v/>
      </c>
      <c r="R295" s="111" t="str">
        <f t="shared" si="149"/>
        <v/>
      </c>
      <c r="S295" s="106" t="str">
        <f t="shared" si="135"/>
        <v/>
      </c>
      <c r="U295" s="36" t="str">
        <f t="shared" si="136"/>
        <v/>
      </c>
      <c r="V295" s="45" t="str">
        <f t="shared" si="150"/>
        <v/>
      </c>
      <c r="W295" s="42" t="str">
        <f>IF(V295="","",RANK(V295,V$3:V$1048576,1)+COUNTIF(V$3:V295,V295)-1)</f>
        <v/>
      </c>
      <c r="X295" s="1" t="str">
        <f t="shared" si="151"/>
        <v/>
      </c>
      <c r="Y295" s="35" t="str">
        <f t="shared" si="137"/>
        <v/>
      </c>
      <c r="Z295" s="40" t="str">
        <f t="shared" si="138"/>
        <v/>
      </c>
      <c r="AA295" s="45" t="str">
        <f t="shared" si="153"/>
        <v/>
      </c>
      <c r="AB295" s="42" t="str">
        <f>IF(AA295="","",RANK(AA295,AA$3:AA$1048576,1)+COUNTIF(AA$3:AA295,AA295)-1)</f>
        <v/>
      </c>
      <c r="AC295" s="1" t="str">
        <f t="shared" si="140"/>
        <v/>
      </c>
      <c r="AD295" s="35" t="str">
        <f t="shared" si="141"/>
        <v/>
      </c>
      <c r="AE295" s="40" t="str">
        <f t="shared" si="142"/>
        <v/>
      </c>
      <c r="AF295" s="45" t="str">
        <f t="shared" si="153"/>
        <v/>
      </c>
      <c r="AG295" s="42" t="str">
        <f>IF(AF295="","",RANK(AF295,AF$3:AF$1048576,1)+COUNTIF(AF$3:AF295,AF295)-1)</f>
        <v/>
      </c>
      <c r="AH295" s="1" t="str">
        <f t="shared" si="143"/>
        <v/>
      </c>
      <c r="AI295" s="35" t="str">
        <f t="shared" si="144"/>
        <v/>
      </c>
      <c r="AJ295" s="40" t="str">
        <f t="shared" si="145"/>
        <v/>
      </c>
      <c r="AK295" s="45" t="str">
        <f t="shared" si="153"/>
        <v/>
      </c>
      <c r="AL295" s="42" t="str">
        <f>IF(AK295="","",RANK(AK295,AK$3:AK$1048576,1)+COUNTIF(AK$3:AK295,AK295)-1)</f>
        <v/>
      </c>
      <c r="AM295" s="1" t="str">
        <f t="shared" si="146"/>
        <v/>
      </c>
      <c r="AN295" s="35" t="str">
        <f t="shared" si="147"/>
        <v/>
      </c>
      <c r="AO295" s="40" t="str">
        <f t="shared" si="148"/>
        <v/>
      </c>
      <c r="AQ295" s="3"/>
      <c r="AR295" s="98"/>
      <c r="AS295" s="98"/>
      <c r="AT295" s="98"/>
      <c r="AU295" s="98"/>
      <c r="AV295" s="3"/>
      <c r="AW295" s="98"/>
      <c r="AX295" s="98"/>
      <c r="AY295" s="98"/>
      <c r="AZ295" s="98"/>
      <c r="BA295" s="3"/>
      <c r="BB295" s="98"/>
      <c r="BC295" s="98"/>
      <c r="BD295" s="98"/>
      <c r="BE295" s="98"/>
      <c r="BF295" s="3"/>
      <c r="BG295" s="98"/>
      <c r="BH295" s="98"/>
      <c r="BI295" s="98"/>
      <c r="BJ295" s="98"/>
    </row>
    <row r="296" spans="2:62" ht="35.1" customHeight="1" x14ac:dyDescent="0.15">
      <c r="B296" s="65"/>
      <c r="C296" s="66"/>
      <c r="D296" s="84"/>
      <c r="E296" s="67"/>
      <c r="I296" s="91" t="str">
        <f>IF(J296="","",COUNT(J$3:J296))</f>
        <v/>
      </c>
      <c r="J296" s="92" t="str">
        <f t="shared" si="132"/>
        <v/>
      </c>
      <c r="K296" s="104" t="str">
        <f>IFERROR(IF(J296="",IF(COUNT(N$3:N$1048576)=COUNT(N$3:N296),IF(N296="","",INDEX(J$3:J296,MATCH(MAX(I$3:I296),I$3:I296,0),0)),INDEX(J$3:J296,MATCH(MAX(I$3:I296),I$3:I296,0),0)),J296),"")</f>
        <v/>
      </c>
      <c r="L296" s="102" t="str">
        <f>IF(M296="","",COUNT(M$3:M296))</f>
        <v/>
      </c>
      <c r="M296" s="91" t="str">
        <f t="shared" si="133"/>
        <v/>
      </c>
      <c r="N296" s="105" t="str">
        <f>IFERROR(IF(COUNTA($B296:$E296)=0,"",IF(M296="",INDEX(M$3:M296,MATCH(MAX(L$3:L296),L$3:L296,0),0),M296)),"")</f>
        <v/>
      </c>
      <c r="O296" s="91" t="str">
        <f>IF(P296="","",COUNT(P$3:P296))</f>
        <v/>
      </c>
      <c r="P296" s="109" t="str">
        <f t="shared" si="134"/>
        <v/>
      </c>
      <c r="Q296" s="105" t="str">
        <f>IFERROR(IF(N296="","",IF(P296="",IF(AND(C296="",D296="",E296&lt;&gt;""),INDEX(P$3:P296,MATCH(MAX(O$3:O296),O$3:O296,0),0),IF(AND(N296&lt;&gt;"",P296=""),0,"")),P296)),"")</f>
        <v/>
      </c>
      <c r="R296" s="111" t="str">
        <f t="shared" si="149"/>
        <v/>
      </c>
      <c r="S296" s="106" t="str">
        <f t="shared" si="135"/>
        <v/>
      </c>
      <c r="U296" s="36" t="str">
        <f t="shared" si="136"/>
        <v/>
      </c>
      <c r="V296" s="45" t="str">
        <f t="shared" si="150"/>
        <v/>
      </c>
      <c r="W296" s="42" t="str">
        <f>IF(V296="","",RANK(V296,V$3:V$1048576,1)+COUNTIF(V$3:V296,V296)-1)</f>
        <v/>
      </c>
      <c r="X296" s="1" t="str">
        <f t="shared" si="151"/>
        <v/>
      </c>
      <c r="Y296" s="35" t="str">
        <f t="shared" si="137"/>
        <v/>
      </c>
      <c r="Z296" s="40" t="str">
        <f t="shared" si="138"/>
        <v/>
      </c>
      <c r="AA296" s="45" t="str">
        <f t="shared" si="153"/>
        <v/>
      </c>
      <c r="AB296" s="42" t="str">
        <f>IF(AA296="","",RANK(AA296,AA$3:AA$1048576,1)+COUNTIF(AA$3:AA296,AA296)-1)</f>
        <v/>
      </c>
      <c r="AC296" s="1" t="str">
        <f t="shared" si="140"/>
        <v/>
      </c>
      <c r="AD296" s="35" t="str">
        <f t="shared" si="141"/>
        <v/>
      </c>
      <c r="AE296" s="40" t="str">
        <f t="shared" si="142"/>
        <v/>
      </c>
      <c r="AF296" s="45" t="str">
        <f t="shared" si="153"/>
        <v/>
      </c>
      <c r="AG296" s="42" t="str">
        <f>IF(AF296="","",RANK(AF296,AF$3:AF$1048576,1)+COUNTIF(AF$3:AF296,AF296)-1)</f>
        <v/>
      </c>
      <c r="AH296" s="1" t="str">
        <f t="shared" si="143"/>
        <v/>
      </c>
      <c r="AI296" s="35" t="str">
        <f t="shared" si="144"/>
        <v/>
      </c>
      <c r="AJ296" s="40" t="str">
        <f t="shared" si="145"/>
        <v/>
      </c>
      <c r="AK296" s="45" t="str">
        <f t="shared" si="153"/>
        <v/>
      </c>
      <c r="AL296" s="42" t="str">
        <f>IF(AK296="","",RANK(AK296,AK$3:AK$1048576,1)+COUNTIF(AK$3:AK296,AK296)-1)</f>
        <v/>
      </c>
      <c r="AM296" s="1" t="str">
        <f t="shared" si="146"/>
        <v/>
      </c>
      <c r="AN296" s="35" t="str">
        <f t="shared" si="147"/>
        <v/>
      </c>
      <c r="AO296" s="40" t="str">
        <f t="shared" si="148"/>
        <v/>
      </c>
      <c r="AQ296" s="3"/>
      <c r="AR296" s="98"/>
      <c r="AS296" s="98"/>
      <c r="AT296" s="98"/>
      <c r="AU296" s="98"/>
      <c r="AV296" s="3"/>
      <c r="AW296" s="98"/>
      <c r="AX296" s="98"/>
      <c r="AY296" s="98"/>
      <c r="AZ296" s="98"/>
      <c r="BA296" s="3"/>
      <c r="BB296" s="98"/>
      <c r="BC296" s="98"/>
      <c r="BD296" s="98"/>
      <c r="BE296" s="98"/>
      <c r="BF296" s="3"/>
      <c r="BG296" s="98"/>
      <c r="BH296" s="98"/>
      <c r="BI296" s="98"/>
      <c r="BJ296" s="98"/>
    </row>
    <row r="297" spans="2:62" ht="35.1" customHeight="1" x14ac:dyDescent="0.15">
      <c r="B297" s="65"/>
      <c r="C297" s="66"/>
      <c r="D297" s="84"/>
      <c r="E297" s="67"/>
      <c r="I297" s="91" t="str">
        <f>IF(J297="","",COUNT(J$3:J297))</f>
        <v/>
      </c>
      <c r="J297" s="92" t="str">
        <f t="shared" si="132"/>
        <v/>
      </c>
      <c r="K297" s="104" t="str">
        <f>IFERROR(IF(J297="",IF(COUNT(N$3:N$1048576)=COUNT(N$3:N297),IF(N297="","",INDEX(J$3:J297,MATCH(MAX(I$3:I297),I$3:I297,0),0)),INDEX(J$3:J297,MATCH(MAX(I$3:I297),I$3:I297,0),0)),J297),"")</f>
        <v/>
      </c>
      <c r="L297" s="102" t="str">
        <f>IF(M297="","",COUNT(M$3:M297))</f>
        <v/>
      </c>
      <c r="M297" s="91" t="str">
        <f t="shared" si="133"/>
        <v/>
      </c>
      <c r="N297" s="105" t="str">
        <f>IFERROR(IF(COUNTA($B297:$E297)=0,"",IF(M297="",INDEX(M$3:M297,MATCH(MAX(L$3:L297),L$3:L297,0),0),M297)),"")</f>
        <v/>
      </c>
      <c r="O297" s="91" t="str">
        <f>IF(P297="","",COUNT(P$3:P297))</f>
        <v/>
      </c>
      <c r="P297" s="109" t="str">
        <f t="shared" si="134"/>
        <v/>
      </c>
      <c r="Q297" s="105" t="str">
        <f>IFERROR(IF(N297="","",IF(P297="",IF(AND(C297="",D297="",E297&lt;&gt;""),INDEX(P$3:P297,MATCH(MAX(O$3:O297),O$3:O297,0),0),IF(AND(N297&lt;&gt;"",P297=""),0,"")),P297)),"")</f>
        <v/>
      </c>
      <c r="R297" s="111" t="str">
        <f t="shared" si="149"/>
        <v/>
      </c>
      <c r="S297" s="106" t="str">
        <f t="shared" si="135"/>
        <v/>
      </c>
      <c r="U297" s="36" t="str">
        <f t="shared" si="136"/>
        <v/>
      </c>
      <c r="V297" s="45" t="str">
        <f t="shared" si="150"/>
        <v/>
      </c>
      <c r="W297" s="42" t="str">
        <f>IF(V297="","",RANK(V297,V$3:V$1048576,1)+COUNTIF(V$3:V297,V297)-1)</f>
        <v/>
      </c>
      <c r="X297" s="1" t="str">
        <f t="shared" si="151"/>
        <v/>
      </c>
      <c r="Y297" s="35" t="str">
        <f t="shared" si="137"/>
        <v/>
      </c>
      <c r="Z297" s="40" t="str">
        <f t="shared" si="138"/>
        <v/>
      </c>
      <c r="AA297" s="45" t="str">
        <f t="shared" si="153"/>
        <v/>
      </c>
      <c r="AB297" s="42" t="str">
        <f>IF(AA297="","",RANK(AA297,AA$3:AA$1048576,1)+COUNTIF(AA$3:AA297,AA297)-1)</f>
        <v/>
      </c>
      <c r="AC297" s="1" t="str">
        <f t="shared" si="140"/>
        <v/>
      </c>
      <c r="AD297" s="35" t="str">
        <f t="shared" si="141"/>
        <v/>
      </c>
      <c r="AE297" s="40" t="str">
        <f t="shared" si="142"/>
        <v/>
      </c>
      <c r="AF297" s="45" t="str">
        <f t="shared" si="153"/>
        <v/>
      </c>
      <c r="AG297" s="42" t="str">
        <f>IF(AF297="","",RANK(AF297,AF$3:AF$1048576,1)+COUNTIF(AF$3:AF297,AF297)-1)</f>
        <v/>
      </c>
      <c r="AH297" s="1" t="str">
        <f t="shared" si="143"/>
        <v/>
      </c>
      <c r="AI297" s="35" t="str">
        <f t="shared" si="144"/>
        <v/>
      </c>
      <c r="AJ297" s="40" t="str">
        <f t="shared" si="145"/>
        <v/>
      </c>
      <c r="AK297" s="45" t="str">
        <f t="shared" si="153"/>
        <v/>
      </c>
      <c r="AL297" s="42" t="str">
        <f>IF(AK297="","",RANK(AK297,AK$3:AK$1048576,1)+COUNTIF(AK$3:AK297,AK297)-1)</f>
        <v/>
      </c>
      <c r="AM297" s="1" t="str">
        <f t="shared" si="146"/>
        <v/>
      </c>
      <c r="AN297" s="35" t="str">
        <f t="shared" si="147"/>
        <v/>
      </c>
      <c r="AO297" s="40" t="str">
        <f t="shared" si="148"/>
        <v/>
      </c>
      <c r="AQ297" s="3"/>
      <c r="AR297" s="98"/>
      <c r="AS297" s="98"/>
      <c r="AT297" s="98"/>
      <c r="AU297" s="98"/>
      <c r="AV297" s="3"/>
      <c r="AW297" s="98"/>
      <c r="AX297" s="98"/>
      <c r="AY297" s="98"/>
      <c r="AZ297" s="98"/>
      <c r="BA297" s="3"/>
      <c r="BB297" s="98"/>
      <c r="BC297" s="98"/>
      <c r="BD297" s="98"/>
      <c r="BE297" s="98"/>
      <c r="BF297" s="3"/>
      <c r="BG297" s="98"/>
      <c r="BH297" s="98"/>
      <c r="BI297" s="98"/>
      <c r="BJ297" s="98"/>
    </row>
    <row r="298" spans="2:62" ht="35.1" customHeight="1" x14ac:dyDescent="0.15">
      <c r="B298" s="65"/>
      <c r="C298" s="66"/>
      <c r="D298" s="84"/>
      <c r="E298" s="67"/>
      <c r="I298" s="91" t="str">
        <f>IF(J298="","",COUNT(J$3:J298))</f>
        <v/>
      </c>
      <c r="J298" s="92" t="str">
        <f t="shared" si="132"/>
        <v/>
      </c>
      <c r="K298" s="104" t="str">
        <f>IFERROR(IF(J298="",IF(COUNT(N$3:N$1048576)=COUNT(N$3:N298),IF(N298="","",INDEX(J$3:J298,MATCH(MAX(I$3:I298),I$3:I298,0),0)),INDEX(J$3:J298,MATCH(MAX(I$3:I298),I$3:I298,0),0)),J298),"")</f>
        <v/>
      </c>
      <c r="L298" s="102" t="str">
        <f>IF(M298="","",COUNT(M$3:M298))</f>
        <v/>
      </c>
      <c r="M298" s="91" t="str">
        <f t="shared" si="133"/>
        <v/>
      </c>
      <c r="N298" s="105" t="str">
        <f>IFERROR(IF(COUNTA($B298:$E298)=0,"",IF(M298="",INDEX(M$3:M298,MATCH(MAX(L$3:L298),L$3:L298,0),0),M298)),"")</f>
        <v/>
      </c>
      <c r="O298" s="91" t="str">
        <f>IF(P298="","",COUNT(P$3:P298))</f>
        <v/>
      </c>
      <c r="P298" s="109" t="str">
        <f t="shared" si="134"/>
        <v/>
      </c>
      <c r="Q298" s="105" t="str">
        <f>IFERROR(IF(N298="","",IF(P298="",IF(AND(C298="",D298="",E298&lt;&gt;""),INDEX(P$3:P298,MATCH(MAX(O$3:O298),O$3:O298,0),0),IF(AND(N298&lt;&gt;"",P298=""),0,"")),P298)),"")</f>
        <v/>
      </c>
      <c r="R298" s="111" t="str">
        <f t="shared" si="149"/>
        <v/>
      </c>
      <c r="S298" s="106" t="str">
        <f t="shared" si="135"/>
        <v/>
      </c>
      <c r="U298" s="36" t="str">
        <f t="shared" si="136"/>
        <v/>
      </c>
      <c r="V298" s="45" t="str">
        <f t="shared" si="150"/>
        <v/>
      </c>
      <c r="W298" s="42" t="str">
        <f>IF(V298="","",RANK(V298,V$3:V$1048576,1)+COUNTIF(V$3:V298,V298)-1)</f>
        <v/>
      </c>
      <c r="X298" s="1" t="str">
        <f t="shared" si="151"/>
        <v/>
      </c>
      <c r="Y298" s="35" t="str">
        <f t="shared" si="137"/>
        <v/>
      </c>
      <c r="Z298" s="40" t="str">
        <f t="shared" si="138"/>
        <v/>
      </c>
      <c r="AA298" s="45" t="str">
        <f t="shared" si="153"/>
        <v/>
      </c>
      <c r="AB298" s="42" t="str">
        <f>IF(AA298="","",RANK(AA298,AA$3:AA$1048576,1)+COUNTIF(AA$3:AA298,AA298)-1)</f>
        <v/>
      </c>
      <c r="AC298" s="1" t="str">
        <f t="shared" si="140"/>
        <v/>
      </c>
      <c r="AD298" s="35" t="str">
        <f t="shared" si="141"/>
        <v/>
      </c>
      <c r="AE298" s="40" t="str">
        <f t="shared" si="142"/>
        <v/>
      </c>
      <c r="AF298" s="45" t="str">
        <f t="shared" si="153"/>
        <v/>
      </c>
      <c r="AG298" s="42" t="str">
        <f>IF(AF298="","",RANK(AF298,AF$3:AF$1048576,1)+COUNTIF(AF$3:AF298,AF298)-1)</f>
        <v/>
      </c>
      <c r="AH298" s="1" t="str">
        <f t="shared" si="143"/>
        <v/>
      </c>
      <c r="AI298" s="35" t="str">
        <f t="shared" si="144"/>
        <v/>
      </c>
      <c r="AJ298" s="40" t="str">
        <f t="shared" si="145"/>
        <v/>
      </c>
      <c r="AK298" s="45" t="str">
        <f t="shared" si="153"/>
        <v/>
      </c>
      <c r="AL298" s="42" t="str">
        <f>IF(AK298="","",RANK(AK298,AK$3:AK$1048576,1)+COUNTIF(AK$3:AK298,AK298)-1)</f>
        <v/>
      </c>
      <c r="AM298" s="1" t="str">
        <f t="shared" si="146"/>
        <v/>
      </c>
      <c r="AN298" s="35" t="str">
        <f t="shared" si="147"/>
        <v/>
      </c>
      <c r="AO298" s="40" t="str">
        <f t="shared" si="148"/>
        <v/>
      </c>
      <c r="AQ298" s="3"/>
      <c r="AR298" s="98"/>
      <c r="AS298" s="98"/>
      <c r="AT298" s="98"/>
      <c r="AU298" s="98"/>
      <c r="AV298" s="3"/>
      <c r="AW298" s="98"/>
      <c r="AX298" s="98"/>
      <c r="AY298" s="98"/>
      <c r="AZ298" s="98"/>
      <c r="BA298" s="3"/>
      <c r="BB298" s="98"/>
      <c r="BC298" s="98"/>
      <c r="BD298" s="98"/>
      <c r="BE298" s="98"/>
      <c r="BF298" s="3"/>
      <c r="BG298" s="98"/>
      <c r="BH298" s="98"/>
      <c r="BI298" s="98"/>
      <c r="BJ298" s="98"/>
    </row>
    <row r="299" spans="2:62" ht="35.1" customHeight="1" x14ac:dyDescent="0.15">
      <c r="B299" s="65"/>
      <c r="C299" s="66"/>
      <c r="D299" s="84"/>
      <c r="E299" s="67"/>
      <c r="I299" s="91" t="str">
        <f>IF(J299="","",COUNT(J$3:J299))</f>
        <v/>
      </c>
      <c r="J299" s="92" t="str">
        <f t="shared" si="132"/>
        <v/>
      </c>
      <c r="K299" s="104" t="str">
        <f>IFERROR(IF(J299="",IF(COUNT(N$3:N$1048576)=COUNT(N$3:N299),IF(N299="","",INDEX(J$3:J299,MATCH(MAX(I$3:I299),I$3:I299,0),0)),INDEX(J$3:J299,MATCH(MAX(I$3:I299),I$3:I299,0),0)),J299),"")</f>
        <v/>
      </c>
      <c r="L299" s="102" t="str">
        <f>IF(M299="","",COUNT(M$3:M299))</f>
        <v/>
      </c>
      <c r="M299" s="91" t="str">
        <f t="shared" si="133"/>
        <v/>
      </c>
      <c r="N299" s="105" t="str">
        <f>IFERROR(IF(COUNTA($B299:$E299)=0,"",IF(M299="",INDEX(M$3:M299,MATCH(MAX(L$3:L299),L$3:L299,0),0),M299)),"")</f>
        <v/>
      </c>
      <c r="O299" s="91" t="str">
        <f>IF(P299="","",COUNT(P$3:P299))</f>
        <v/>
      </c>
      <c r="P299" s="109" t="str">
        <f t="shared" si="134"/>
        <v/>
      </c>
      <c r="Q299" s="105" t="str">
        <f>IFERROR(IF(N299="","",IF(P299="",IF(AND(C299="",D299="",E299&lt;&gt;""),INDEX(P$3:P299,MATCH(MAX(O$3:O299),O$3:O299,0),0),IF(AND(N299&lt;&gt;"",P299=""),0,"")),P299)),"")</f>
        <v/>
      </c>
      <c r="R299" s="111" t="str">
        <f t="shared" si="149"/>
        <v/>
      </c>
      <c r="S299" s="106" t="str">
        <f t="shared" si="135"/>
        <v/>
      </c>
      <c r="U299" s="36" t="str">
        <f t="shared" si="136"/>
        <v/>
      </c>
      <c r="V299" s="45" t="str">
        <f t="shared" si="150"/>
        <v/>
      </c>
      <c r="W299" s="42" t="str">
        <f>IF(V299="","",RANK(V299,V$3:V$1048576,1)+COUNTIF(V$3:V299,V299)-1)</f>
        <v/>
      </c>
      <c r="X299" s="1" t="str">
        <f t="shared" si="151"/>
        <v/>
      </c>
      <c r="Y299" s="35" t="str">
        <f t="shared" si="137"/>
        <v/>
      </c>
      <c r="Z299" s="40" t="str">
        <f t="shared" si="138"/>
        <v/>
      </c>
      <c r="AA299" s="45" t="str">
        <f t="shared" si="153"/>
        <v/>
      </c>
      <c r="AB299" s="42" t="str">
        <f>IF(AA299="","",RANK(AA299,AA$3:AA$1048576,1)+COUNTIF(AA$3:AA299,AA299)-1)</f>
        <v/>
      </c>
      <c r="AC299" s="1" t="str">
        <f t="shared" si="140"/>
        <v/>
      </c>
      <c r="AD299" s="35" t="str">
        <f t="shared" si="141"/>
        <v/>
      </c>
      <c r="AE299" s="40" t="str">
        <f t="shared" si="142"/>
        <v/>
      </c>
      <c r="AF299" s="45" t="str">
        <f t="shared" si="153"/>
        <v/>
      </c>
      <c r="AG299" s="42" t="str">
        <f>IF(AF299="","",RANK(AF299,AF$3:AF$1048576,1)+COUNTIF(AF$3:AF299,AF299)-1)</f>
        <v/>
      </c>
      <c r="AH299" s="1" t="str">
        <f t="shared" si="143"/>
        <v/>
      </c>
      <c r="AI299" s="35" t="str">
        <f t="shared" si="144"/>
        <v/>
      </c>
      <c r="AJ299" s="40" t="str">
        <f t="shared" si="145"/>
        <v/>
      </c>
      <c r="AK299" s="45" t="str">
        <f t="shared" si="153"/>
        <v/>
      </c>
      <c r="AL299" s="42" t="str">
        <f>IF(AK299="","",RANK(AK299,AK$3:AK$1048576,1)+COUNTIF(AK$3:AK299,AK299)-1)</f>
        <v/>
      </c>
      <c r="AM299" s="1" t="str">
        <f t="shared" si="146"/>
        <v/>
      </c>
      <c r="AN299" s="35" t="str">
        <f t="shared" si="147"/>
        <v/>
      </c>
      <c r="AO299" s="40" t="str">
        <f t="shared" si="148"/>
        <v/>
      </c>
      <c r="AQ299" s="3"/>
      <c r="AR299" s="98"/>
      <c r="AS299" s="98"/>
      <c r="AT299" s="98"/>
      <c r="AU299" s="98"/>
      <c r="AV299" s="3"/>
      <c r="AW299" s="98"/>
      <c r="AX299" s="98"/>
      <c r="AY299" s="98"/>
      <c r="AZ299" s="98"/>
      <c r="BA299" s="3"/>
      <c r="BB299" s="98"/>
      <c r="BC299" s="98"/>
      <c r="BD299" s="98"/>
      <c r="BE299" s="98"/>
      <c r="BF299" s="3"/>
      <c r="BG299" s="98"/>
      <c r="BH299" s="98"/>
      <c r="BI299" s="98"/>
      <c r="BJ299" s="98"/>
    </row>
    <row r="300" spans="2:62" ht="35.1" customHeight="1" x14ac:dyDescent="0.15">
      <c r="B300" s="65"/>
      <c r="C300" s="66"/>
      <c r="D300" s="84"/>
      <c r="E300" s="67"/>
      <c r="I300" s="91" t="str">
        <f>IF(J300="","",COUNT(J$3:J300))</f>
        <v/>
      </c>
      <c r="J300" s="92" t="str">
        <f t="shared" si="132"/>
        <v/>
      </c>
      <c r="K300" s="104" t="str">
        <f>IFERROR(IF(J300="",IF(COUNT(N$3:N$1048576)=COUNT(N$3:N300),IF(N300="","",INDEX(J$3:J300,MATCH(MAX(I$3:I300),I$3:I300,0),0)),INDEX(J$3:J300,MATCH(MAX(I$3:I300),I$3:I300,0),0)),J300),"")</f>
        <v/>
      </c>
      <c r="L300" s="102" t="str">
        <f>IF(M300="","",COUNT(M$3:M300))</f>
        <v/>
      </c>
      <c r="M300" s="91" t="str">
        <f t="shared" si="133"/>
        <v/>
      </c>
      <c r="N300" s="105" t="str">
        <f>IFERROR(IF(COUNTA($B300:$E300)=0,"",IF(M300="",INDEX(M$3:M300,MATCH(MAX(L$3:L300),L$3:L300,0),0),M300)),"")</f>
        <v/>
      </c>
      <c r="O300" s="91" t="str">
        <f>IF(P300="","",COUNT(P$3:P300))</f>
        <v/>
      </c>
      <c r="P300" s="109" t="str">
        <f t="shared" si="134"/>
        <v/>
      </c>
      <c r="Q300" s="105" t="str">
        <f>IFERROR(IF(N300="","",IF(P300="",IF(AND(C300="",D300="",E300&lt;&gt;""),INDEX(P$3:P300,MATCH(MAX(O$3:O300),O$3:O300,0),0),IF(AND(N300&lt;&gt;"",P300=""),0,"")),P300)),"")</f>
        <v/>
      </c>
      <c r="R300" s="111" t="str">
        <f t="shared" si="149"/>
        <v/>
      </c>
      <c r="S300" s="106" t="str">
        <f t="shared" si="135"/>
        <v/>
      </c>
      <c r="U300" s="36" t="str">
        <f t="shared" si="136"/>
        <v/>
      </c>
      <c r="V300" s="45" t="str">
        <f t="shared" si="150"/>
        <v/>
      </c>
      <c r="W300" s="42" t="str">
        <f>IF(V300="","",RANK(V300,V$3:V$1048576,1)+COUNTIF(V$3:V300,V300)-1)</f>
        <v/>
      </c>
      <c r="X300" s="1" t="str">
        <f t="shared" si="151"/>
        <v/>
      </c>
      <c r="Y300" s="35" t="str">
        <f t="shared" si="137"/>
        <v/>
      </c>
      <c r="Z300" s="40" t="str">
        <f t="shared" si="138"/>
        <v/>
      </c>
      <c r="AA300" s="45" t="str">
        <f t="shared" si="153"/>
        <v/>
      </c>
      <c r="AB300" s="42" t="str">
        <f>IF(AA300="","",RANK(AA300,AA$3:AA$1048576,1)+COUNTIF(AA$3:AA300,AA300)-1)</f>
        <v/>
      </c>
      <c r="AC300" s="1" t="str">
        <f t="shared" si="140"/>
        <v/>
      </c>
      <c r="AD300" s="35" t="str">
        <f t="shared" si="141"/>
        <v/>
      </c>
      <c r="AE300" s="40" t="str">
        <f t="shared" si="142"/>
        <v/>
      </c>
      <c r="AF300" s="45" t="str">
        <f t="shared" si="153"/>
        <v/>
      </c>
      <c r="AG300" s="42" t="str">
        <f>IF(AF300="","",RANK(AF300,AF$3:AF$1048576,1)+COUNTIF(AF$3:AF300,AF300)-1)</f>
        <v/>
      </c>
      <c r="AH300" s="1" t="str">
        <f t="shared" si="143"/>
        <v/>
      </c>
      <c r="AI300" s="35" t="str">
        <f t="shared" si="144"/>
        <v/>
      </c>
      <c r="AJ300" s="40" t="str">
        <f t="shared" si="145"/>
        <v/>
      </c>
      <c r="AK300" s="45" t="str">
        <f t="shared" si="153"/>
        <v/>
      </c>
      <c r="AL300" s="42" t="str">
        <f>IF(AK300="","",RANK(AK300,AK$3:AK$1048576,1)+COUNTIF(AK$3:AK300,AK300)-1)</f>
        <v/>
      </c>
      <c r="AM300" s="1" t="str">
        <f t="shared" si="146"/>
        <v/>
      </c>
      <c r="AN300" s="35" t="str">
        <f t="shared" si="147"/>
        <v/>
      </c>
      <c r="AO300" s="40" t="str">
        <f t="shared" si="148"/>
        <v/>
      </c>
      <c r="AQ300" s="3"/>
      <c r="AR300" s="98"/>
      <c r="AS300" s="98"/>
      <c r="AT300" s="98"/>
      <c r="AU300" s="98"/>
      <c r="AV300" s="3"/>
      <c r="AW300" s="98"/>
      <c r="AX300" s="98"/>
      <c r="AY300" s="98"/>
      <c r="AZ300" s="98"/>
      <c r="BA300" s="3"/>
      <c r="BB300" s="98"/>
      <c r="BC300" s="98"/>
      <c r="BD300" s="98"/>
      <c r="BE300" s="98"/>
      <c r="BF300" s="3"/>
      <c r="BG300" s="98"/>
      <c r="BH300" s="98"/>
      <c r="BI300" s="98"/>
      <c r="BJ300" s="98"/>
    </row>
    <row r="301" spans="2:62" ht="35.1" customHeight="1" x14ac:dyDescent="0.15">
      <c r="B301" s="65"/>
      <c r="C301" s="66"/>
      <c r="D301" s="84"/>
      <c r="E301" s="67"/>
      <c r="I301" s="91" t="str">
        <f>IF(J301="","",COUNT(J$3:J301))</f>
        <v/>
      </c>
      <c r="J301" s="92" t="str">
        <f t="shared" si="132"/>
        <v/>
      </c>
      <c r="K301" s="104" t="str">
        <f>IFERROR(IF(J301="",IF(COUNT(N$3:N$1048576)=COUNT(N$3:N301),IF(N301="","",INDEX(J$3:J301,MATCH(MAX(I$3:I301),I$3:I301,0),0)),INDEX(J$3:J301,MATCH(MAX(I$3:I301),I$3:I301,0),0)),J301),"")</f>
        <v/>
      </c>
      <c r="L301" s="102" t="str">
        <f>IF(M301="","",COUNT(M$3:M301))</f>
        <v/>
      </c>
      <c r="M301" s="91" t="str">
        <f t="shared" si="133"/>
        <v/>
      </c>
      <c r="N301" s="105" t="str">
        <f>IFERROR(IF(COUNTA($B301:$E301)=0,"",IF(M301="",INDEX(M$3:M301,MATCH(MAX(L$3:L301),L$3:L301,0),0),M301)),"")</f>
        <v/>
      </c>
      <c r="O301" s="91" t="str">
        <f>IF(P301="","",COUNT(P$3:P301))</f>
        <v/>
      </c>
      <c r="P301" s="109" t="str">
        <f t="shared" si="134"/>
        <v/>
      </c>
      <c r="Q301" s="105" t="str">
        <f>IFERROR(IF(N301="","",IF(P301="",IF(AND(C301="",D301="",E301&lt;&gt;""),INDEX(P$3:P301,MATCH(MAX(O$3:O301),O$3:O301,0),0),IF(AND(N301&lt;&gt;"",P301=""),0,"")),P301)),"")</f>
        <v/>
      </c>
      <c r="R301" s="111" t="str">
        <f t="shared" si="149"/>
        <v/>
      </c>
      <c r="S301" s="106" t="str">
        <f t="shared" si="135"/>
        <v/>
      </c>
      <c r="U301" s="36" t="str">
        <f t="shared" si="136"/>
        <v/>
      </c>
      <c r="V301" s="45" t="str">
        <f t="shared" si="150"/>
        <v/>
      </c>
      <c r="W301" s="42" t="str">
        <f>IF(V301="","",RANK(V301,V$3:V$1048576,1)+COUNTIF(V$3:V301,V301)-1)</f>
        <v/>
      </c>
      <c r="X301" s="1" t="str">
        <f t="shared" si="151"/>
        <v/>
      </c>
      <c r="Y301" s="35" t="str">
        <f t="shared" si="137"/>
        <v/>
      </c>
      <c r="Z301" s="40" t="str">
        <f t="shared" si="138"/>
        <v/>
      </c>
      <c r="AA301" s="45" t="str">
        <f t="shared" si="153"/>
        <v/>
      </c>
      <c r="AB301" s="42" t="str">
        <f>IF(AA301="","",RANK(AA301,AA$3:AA$1048576,1)+COUNTIF(AA$3:AA301,AA301)-1)</f>
        <v/>
      </c>
      <c r="AC301" s="1" t="str">
        <f t="shared" si="140"/>
        <v/>
      </c>
      <c r="AD301" s="35" t="str">
        <f t="shared" si="141"/>
        <v/>
      </c>
      <c r="AE301" s="40" t="str">
        <f t="shared" si="142"/>
        <v/>
      </c>
      <c r="AF301" s="45" t="str">
        <f t="shared" si="153"/>
        <v/>
      </c>
      <c r="AG301" s="42" t="str">
        <f>IF(AF301="","",RANK(AF301,AF$3:AF$1048576,1)+COUNTIF(AF$3:AF301,AF301)-1)</f>
        <v/>
      </c>
      <c r="AH301" s="1" t="str">
        <f t="shared" si="143"/>
        <v/>
      </c>
      <c r="AI301" s="35" t="str">
        <f t="shared" si="144"/>
        <v/>
      </c>
      <c r="AJ301" s="40" t="str">
        <f t="shared" si="145"/>
        <v/>
      </c>
      <c r="AK301" s="45" t="str">
        <f t="shared" si="153"/>
        <v/>
      </c>
      <c r="AL301" s="42" t="str">
        <f>IF(AK301="","",RANK(AK301,AK$3:AK$1048576,1)+COUNTIF(AK$3:AK301,AK301)-1)</f>
        <v/>
      </c>
      <c r="AM301" s="1" t="str">
        <f t="shared" si="146"/>
        <v/>
      </c>
      <c r="AN301" s="35" t="str">
        <f t="shared" si="147"/>
        <v/>
      </c>
      <c r="AO301" s="40" t="str">
        <f t="shared" si="148"/>
        <v/>
      </c>
      <c r="AQ301" s="3"/>
      <c r="AR301" s="98"/>
      <c r="AS301" s="98"/>
      <c r="AT301" s="98"/>
      <c r="AU301" s="98"/>
      <c r="AV301" s="3"/>
      <c r="AW301" s="98"/>
      <c r="AX301" s="98"/>
      <c r="AY301" s="98"/>
      <c r="AZ301" s="98"/>
      <c r="BA301" s="3"/>
      <c r="BB301" s="98"/>
      <c r="BC301" s="98"/>
      <c r="BD301" s="98"/>
      <c r="BE301" s="98"/>
      <c r="BF301" s="3"/>
      <c r="BG301" s="98"/>
      <c r="BH301" s="98"/>
      <c r="BI301" s="98"/>
      <c r="BJ301" s="98"/>
    </row>
    <row r="302" spans="2:62" ht="35.1" customHeight="1" x14ac:dyDescent="0.15">
      <c r="B302" s="65"/>
      <c r="C302" s="66"/>
      <c r="D302" s="84"/>
      <c r="E302" s="67"/>
      <c r="I302" s="91" t="str">
        <f>IF(J302="","",COUNT(J$3:J302))</f>
        <v/>
      </c>
      <c r="J302" s="92" t="str">
        <f t="shared" si="132"/>
        <v/>
      </c>
      <c r="K302" s="104" t="str">
        <f>IFERROR(IF(J302="",IF(COUNT(N$3:N$1048576)=COUNT(N$3:N302),IF(N302="","",INDEX(J$3:J302,MATCH(MAX(I$3:I302),I$3:I302,0),0)),INDEX(J$3:J302,MATCH(MAX(I$3:I302),I$3:I302,0),0)),J302),"")</f>
        <v/>
      </c>
      <c r="L302" s="102" t="str">
        <f>IF(M302="","",COUNT(M$3:M302))</f>
        <v/>
      </c>
      <c r="M302" s="91" t="str">
        <f t="shared" si="133"/>
        <v/>
      </c>
      <c r="N302" s="105" t="str">
        <f>IFERROR(IF(COUNTA($B302:$E302)=0,"",IF(M302="",INDEX(M$3:M302,MATCH(MAX(L$3:L302),L$3:L302,0),0),M302)),"")</f>
        <v/>
      </c>
      <c r="O302" s="91" t="str">
        <f>IF(P302="","",COUNT(P$3:P302))</f>
        <v/>
      </c>
      <c r="P302" s="109" t="str">
        <f t="shared" si="134"/>
        <v/>
      </c>
      <c r="Q302" s="105" t="str">
        <f>IFERROR(IF(N302="","",IF(P302="",IF(AND(C302="",D302="",E302&lt;&gt;""),INDEX(P$3:P302,MATCH(MAX(O$3:O302),O$3:O302,0),0),IF(AND(N302&lt;&gt;"",P302=""),0,"")),P302)),"")</f>
        <v/>
      </c>
      <c r="R302" s="111" t="str">
        <f t="shared" si="149"/>
        <v/>
      </c>
      <c r="S302" s="106" t="str">
        <f t="shared" si="135"/>
        <v/>
      </c>
      <c r="U302" s="36" t="str">
        <f t="shared" si="136"/>
        <v/>
      </c>
      <c r="V302" s="45" t="str">
        <f t="shared" si="150"/>
        <v/>
      </c>
      <c r="W302" s="42" t="str">
        <f>IF(V302="","",RANK(V302,V$3:V$1048576,1)+COUNTIF(V$3:V302,V302)-1)</f>
        <v/>
      </c>
      <c r="X302" s="1" t="str">
        <f t="shared" si="151"/>
        <v/>
      </c>
      <c r="Y302" s="35" t="str">
        <f t="shared" si="137"/>
        <v/>
      </c>
      <c r="Z302" s="40" t="str">
        <f t="shared" si="138"/>
        <v/>
      </c>
      <c r="AA302" s="45" t="str">
        <f t="shared" si="153"/>
        <v/>
      </c>
      <c r="AB302" s="42" t="str">
        <f>IF(AA302="","",RANK(AA302,AA$3:AA$1048576,1)+COUNTIF(AA$3:AA302,AA302)-1)</f>
        <v/>
      </c>
      <c r="AC302" s="1" t="str">
        <f t="shared" si="140"/>
        <v/>
      </c>
      <c r="AD302" s="35" t="str">
        <f t="shared" si="141"/>
        <v/>
      </c>
      <c r="AE302" s="40" t="str">
        <f t="shared" si="142"/>
        <v/>
      </c>
      <c r="AF302" s="45" t="str">
        <f t="shared" si="153"/>
        <v/>
      </c>
      <c r="AG302" s="42" t="str">
        <f>IF(AF302="","",RANK(AF302,AF$3:AF$1048576,1)+COUNTIF(AF$3:AF302,AF302)-1)</f>
        <v/>
      </c>
      <c r="AH302" s="1" t="str">
        <f t="shared" si="143"/>
        <v/>
      </c>
      <c r="AI302" s="35" t="str">
        <f t="shared" si="144"/>
        <v/>
      </c>
      <c r="AJ302" s="40" t="str">
        <f t="shared" si="145"/>
        <v/>
      </c>
      <c r="AK302" s="45" t="str">
        <f t="shared" si="153"/>
        <v/>
      </c>
      <c r="AL302" s="42" t="str">
        <f>IF(AK302="","",RANK(AK302,AK$3:AK$1048576,1)+COUNTIF(AK$3:AK302,AK302)-1)</f>
        <v/>
      </c>
      <c r="AM302" s="1" t="str">
        <f t="shared" si="146"/>
        <v/>
      </c>
      <c r="AN302" s="35" t="str">
        <f t="shared" si="147"/>
        <v/>
      </c>
      <c r="AO302" s="40" t="str">
        <f t="shared" si="148"/>
        <v/>
      </c>
      <c r="AQ302" s="3"/>
      <c r="AR302" s="98"/>
      <c r="AS302" s="98"/>
      <c r="AT302" s="98"/>
      <c r="AU302" s="98"/>
      <c r="AV302" s="3"/>
      <c r="AW302" s="98"/>
      <c r="AX302" s="98"/>
      <c r="AY302" s="98"/>
      <c r="AZ302" s="98"/>
      <c r="BA302" s="3"/>
      <c r="BB302" s="98"/>
      <c r="BC302" s="98"/>
      <c r="BD302" s="98"/>
      <c r="BE302" s="98"/>
      <c r="BF302" s="3"/>
      <c r="BG302" s="98"/>
      <c r="BH302" s="98"/>
      <c r="BI302" s="98"/>
      <c r="BJ302" s="98"/>
    </row>
    <row r="303" spans="2:62" ht="35.1" customHeight="1" x14ac:dyDescent="0.15">
      <c r="B303" s="65"/>
      <c r="C303" s="66"/>
      <c r="D303" s="84"/>
      <c r="E303" s="67"/>
      <c r="I303" s="91" t="str">
        <f>IF(J303="","",COUNT(J$3:J303))</f>
        <v/>
      </c>
      <c r="J303" s="92" t="str">
        <f t="shared" si="132"/>
        <v/>
      </c>
      <c r="K303" s="104" t="str">
        <f>IFERROR(IF(J303="",IF(COUNT(N$3:N$1048576)=COUNT(N$3:N303),IF(N303="","",INDEX(J$3:J303,MATCH(MAX(I$3:I303),I$3:I303,0),0)),INDEX(J$3:J303,MATCH(MAX(I$3:I303),I$3:I303,0),0)),J303),"")</f>
        <v/>
      </c>
      <c r="L303" s="102" t="str">
        <f>IF(M303="","",COUNT(M$3:M303))</f>
        <v/>
      </c>
      <c r="M303" s="91" t="str">
        <f t="shared" si="133"/>
        <v/>
      </c>
      <c r="N303" s="105" t="str">
        <f>IFERROR(IF(COUNTA($B303:$E303)=0,"",IF(M303="",INDEX(M$3:M303,MATCH(MAX(L$3:L303),L$3:L303,0),0),M303)),"")</f>
        <v/>
      </c>
      <c r="O303" s="91" t="str">
        <f>IF(P303="","",COUNT(P$3:P303))</f>
        <v/>
      </c>
      <c r="P303" s="109" t="str">
        <f t="shared" si="134"/>
        <v/>
      </c>
      <c r="Q303" s="105" t="str">
        <f>IFERROR(IF(N303="","",IF(P303="",IF(AND(C303="",D303="",E303&lt;&gt;""),INDEX(P$3:P303,MATCH(MAX(O$3:O303),O$3:O303,0),0),IF(AND(N303&lt;&gt;"",P303=""),0,"")),P303)),"")</f>
        <v/>
      </c>
      <c r="R303" s="111" t="str">
        <f t="shared" si="149"/>
        <v/>
      </c>
      <c r="S303" s="106" t="str">
        <f t="shared" si="135"/>
        <v/>
      </c>
      <c r="U303" s="36" t="str">
        <f t="shared" si="136"/>
        <v/>
      </c>
      <c r="V303" s="45" t="str">
        <f t="shared" si="150"/>
        <v/>
      </c>
      <c r="W303" s="42" t="str">
        <f>IF(V303="","",RANK(V303,V$3:V$1048576,1)+COUNTIF(V$3:V303,V303)-1)</f>
        <v/>
      </c>
      <c r="X303" s="1" t="str">
        <f t="shared" si="151"/>
        <v/>
      </c>
      <c r="Y303" s="35" t="str">
        <f t="shared" si="137"/>
        <v/>
      </c>
      <c r="Z303" s="40" t="str">
        <f t="shared" si="138"/>
        <v/>
      </c>
      <c r="AA303" s="45" t="str">
        <f t="shared" si="153"/>
        <v/>
      </c>
      <c r="AB303" s="42" t="str">
        <f>IF(AA303="","",RANK(AA303,AA$3:AA$1048576,1)+COUNTIF(AA$3:AA303,AA303)-1)</f>
        <v/>
      </c>
      <c r="AC303" s="1" t="str">
        <f t="shared" si="140"/>
        <v/>
      </c>
      <c r="AD303" s="35" t="str">
        <f t="shared" si="141"/>
        <v/>
      </c>
      <c r="AE303" s="40" t="str">
        <f t="shared" si="142"/>
        <v/>
      </c>
      <c r="AF303" s="45" t="str">
        <f t="shared" si="153"/>
        <v/>
      </c>
      <c r="AG303" s="42" t="str">
        <f>IF(AF303="","",RANK(AF303,AF$3:AF$1048576,1)+COUNTIF(AF$3:AF303,AF303)-1)</f>
        <v/>
      </c>
      <c r="AH303" s="1" t="str">
        <f t="shared" si="143"/>
        <v/>
      </c>
      <c r="AI303" s="35" t="str">
        <f t="shared" si="144"/>
        <v/>
      </c>
      <c r="AJ303" s="40" t="str">
        <f t="shared" si="145"/>
        <v/>
      </c>
      <c r="AK303" s="45" t="str">
        <f t="shared" si="153"/>
        <v/>
      </c>
      <c r="AL303" s="42" t="str">
        <f>IF(AK303="","",RANK(AK303,AK$3:AK$1048576,1)+COUNTIF(AK$3:AK303,AK303)-1)</f>
        <v/>
      </c>
      <c r="AM303" s="1" t="str">
        <f t="shared" si="146"/>
        <v/>
      </c>
      <c r="AN303" s="35" t="str">
        <f t="shared" si="147"/>
        <v/>
      </c>
      <c r="AO303" s="40" t="str">
        <f t="shared" si="148"/>
        <v/>
      </c>
      <c r="AQ303" s="3"/>
      <c r="AR303" s="98"/>
      <c r="AS303" s="98"/>
      <c r="AT303" s="98"/>
      <c r="AU303" s="98"/>
      <c r="AV303" s="3"/>
      <c r="AW303" s="98"/>
      <c r="AX303" s="98"/>
      <c r="AY303" s="98"/>
      <c r="AZ303" s="98"/>
      <c r="BA303" s="3"/>
      <c r="BB303" s="98"/>
      <c r="BC303" s="98"/>
      <c r="BD303" s="98"/>
      <c r="BE303" s="98"/>
      <c r="BF303" s="3"/>
      <c r="BG303" s="98"/>
      <c r="BH303" s="98"/>
      <c r="BI303" s="98"/>
      <c r="BJ303" s="98"/>
    </row>
    <row r="304" spans="2:62" ht="35.1" customHeight="1" x14ac:dyDescent="0.15">
      <c r="B304" s="65"/>
      <c r="C304" s="66"/>
      <c r="D304" s="84"/>
      <c r="E304" s="67"/>
      <c r="I304" s="91" t="str">
        <f>IF(J304="","",COUNT(J$3:J304))</f>
        <v/>
      </c>
      <c r="J304" s="92" t="str">
        <f t="shared" si="132"/>
        <v/>
      </c>
      <c r="K304" s="104" t="str">
        <f>IFERROR(IF(J304="",IF(COUNT(N$3:N$1048576)=COUNT(N$3:N304),IF(N304="","",INDEX(J$3:J304,MATCH(MAX(I$3:I304),I$3:I304,0),0)),INDEX(J$3:J304,MATCH(MAX(I$3:I304),I$3:I304,0),0)),J304),"")</f>
        <v/>
      </c>
      <c r="L304" s="102" t="str">
        <f>IF(M304="","",COUNT(M$3:M304))</f>
        <v/>
      </c>
      <c r="M304" s="91" t="str">
        <f t="shared" si="133"/>
        <v/>
      </c>
      <c r="N304" s="105" t="str">
        <f>IFERROR(IF(COUNTA($B304:$E304)=0,"",IF(M304="",INDEX(M$3:M304,MATCH(MAX(L$3:L304),L$3:L304,0),0),M304)),"")</f>
        <v/>
      </c>
      <c r="O304" s="91" t="str">
        <f>IF(P304="","",COUNT(P$3:P304))</f>
        <v/>
      </c>
      <c r="P304" s="109" t="str">
        <f t="shared" si="134"/>
        <v/>
      </c>
      <c r="Q304" s="105" t="str">
        <f>IFERROR(IF(N304="","",IF(P304="",IF(AND(C304="",D304="",E304&lt;&gt;""),INDEX(P$3:P304,MATCH(MAX(O$3:O304),O$3:O304,0),0),IF(AND(N304&lt;&gt;"",P304=""),0,"")),P304)),"")</f>
        <v/>
      </c>
      <c r="R304" s="111" t="str">
        <f t="shared" si="149"/>
        <v/>
      </c>
      <c r="S304" s="106" t="str">
        <f t="shared" si="135"/>
        <v/>
      </c>
      <c r="U304" s="36" t="str">
        <f t="shared" si="136"/>
        <v/>
      </c>
      <c r="V304" s="45" t="str">
        <f t="shared" si="150"/>
        <v/>
      </c>
      <c r="W304" s="42" t="str">
        <f>IF(V304="","",RANK(V304,V$3:V$1048576,1)+COUNTIF(V$3:V304,V304)-1)</f>
        <v/>
      </c>
      <c r="X304" s="1" t="str">
        <f t="shared" si="151"/>
        <v/>
      </c>
      <c r="Y304" s="35" t="str">
        <f t="shared" si="137"/>
        <v/>
      </c>
      <c r="Z304" s="40" t="str">
        <f t="shared" si="138"/>
        <v/>
      </c>
      <c r="AA304" s="45" t="str">
        <f t="shared" si="153"/>
        <v/>
      </c>
      <c r="AB304" s="42" t="str">
        <f>IF(AA304="","",RANK(AA304,AA$3:AA$1048576,1)+COUNTIF(AA$3:AA304,AA304)-1)</f>
        <v/>
      </c>
      <c r="AC304" s="1" t="str">
        <f t="shared" si="140"/>
        <v/>
      </c>
      <c r="AD304" s="35" t="str">
        <f t="shared" si="141"/>
        <v/>
      </c>
      <c r="AE304" s="40" t="str">
        <f t="shared" si="142"/>
        <v/>
      </c>
      <c r="AF304" s="45" t="str">
        <f t="shared" si="153"/>
        <v/>
      </c>
      <c r="AG304" s="42" t="str">
        <f>IF(AF304="","",RANK(AF304,AF$3:AF$1048576,1)+COUNTIF(AF$3:AF304,AF304)-1)</f>
        <v/>
      </c>
      <c r="AH304" s="1" t="str">
        <f t="shared" si="143"/>
        <v/>
      </c>
      <c r="AI304" s="35" t="str">
        <f t="shared" si="144"/>
        <v/>
      </c>
      <c r="AJ304" s="40" t="str">
        <f t="shared" si="145"/>
        <v/>
      </c>
      <c r="AK304" s="45" t="str">
        <f t="shared" si="153"/>
        <v/>
      </c>
      <c r="AL304" s="42" t="str">
        <f>IF(AK304="","",RANK(AK304,AK$3:AK$1048576,1)+COUNTIF(AK$3:AK304,AK304)-1)</f>
        <v/>
      </c>
      <c r="AM304" s="1" t="str">
        <f t="shared" si="146"/>
        <v/>
      </c>
      <c r="AN304" s="35" t="str">
        <f t="shared" si="147"/>
        <v/>
      </c>
      <c r="AO304" s="40" t="str">
        <f t="shared" si="148"/>
        <v/>
      </c>
      <c r="AQ304" s="3"/>
      <c r="AR304" s="98"/>
      <c r="AS304" s="98"/>
      <c r="AT304" s="98"/>
      <c r="AU304" s="98"/>
      <c r="AV304" s="3"/>
      <c r="AW304" s="98"/>
      <c r="AX304" s="98"/>
      <c r="AY304" s="98"/>
      <c r="AZ304" s="98"/>
      <c r="BA304" s="3"/>
      <c r="BB304" s="98"/>
      <c r="BC304" s="98"/>
      <c r="BD304" s="98"/>
      <c r="BE304" s="98"/>
      <c r="BF304" s="3"/>
      <c r="BG304" s="98"/>
      <c r="BH304" s="98"/>
      <c r="BI304" s="98"/>
      <c r="BJ304" s="98"/>
    </row>
    <row r="305" spans="2:62" ht="35.1" customHeight="1" x14ac:dyDescent="0.15">
      <c r="B305" s="65"/>
      <c r="C305" s="66"/>
      <c r="D305" s="84"/>
      <c r="E305" s="67"/>
      <c r="I305" s="91" t="str">
        <f>IF(J305="","",COUNT(J$3:J305))</f>
        <v/>
      </c>
      <c r="J305" s="92" t="str">
        <f t="shared" si="132"/>
        <v/>
      </c>
      <c r="K305" s="104" t="str">
        <f>IFERROR(IF(J305="",IF(COUNT(N$3:N$1048576)=COUNT(N$3:N305),IF(N305="","",INDEX(J$3:J305,MATCH(MAX(I$3:I305),I$3:I305,0),0)),INDEX(J$3:J305,MATCH(MAX(I$3:I305),I$3:I305,0),0)),J305),"")</f>
        <v/>
      </c>
      <c r="L305" s="102" t="str">
        <f>IF(M305="","",COUNT(M$3:M305))</f>
        <v/>
      </c>
      <c r="M305" s="91" t="str">
        <f t="shared" si="133"/>
        <v/>
      </c>
      <c r="N305" s="105" t="str">
        <f>IFERROR(IF(COUNTA($B305:$E305)=0,"",IF(M305="",INDEX(M$3:M305,MATCH(MAX(L$3:L305),L$3:L305,0),0),M305)),"")</f>
        <v/>
      </c>
      <c r="O305" s="91" t="str">
        <f>IF(P305="","",COUNT(P$3:P305))</f>
        <v/>
      </c>
      <c r="P305" s="109" t="str">
        <f t="shared" si="134"/>
        <v/>
      </c>
      <c r="Q305" s="105" t="str">
        <f>IFERROR(IF(N305="","",IF(P305="",IF(AND(C305="",D305="",E305&lt;&gt;""),INDEX(P$3:P305,MATCH(MAX(O$3:O305),O$3:O305,0),0),IF(AND(N305&lt;&gt;"",P305=""),0,"")),P305)),"")</f>
        <v/>
      </c>
      <c r="R305" s="111" t="str">
        <f t="shared" si="149"/>
        <v/>
      </c>
      <c r="S305" s="106" t="str">
        <f t="shared" si="135"/>
        <v/>
      </c>
      <c r="U305" s="36" t="str">
        <f t="shared" si="136"/>
        <v/>
      </c>
      <c r="V305" s="45" t="str">
        <f t="shared" si="150"/>
        <v/>
      </c>
      <c r="W305" s="42" t="str">
        <f>IF(V305="","",RANK(V305,V$3:V$1048576,1)+COUNTIF(V$3:V305,V305)-1)</f>
        <v/>
      </c>
      <c r="X305" s="1" t="str">
        <f t="shared" si="151"/>
        <v/>
      </c>
      <c r="Y305" s="35" t="str">
        <f t="shared" si="137"/>
        <v/>
      </c>
      <c r="Z305" s="40" t="str">
        <f t="shared" si="138"/>
        <v/>
      </c>
      <c r="AA305" s="45" t="str">
        <f t="shared" si="153"/>
        <v/>
      </c>
      <c r="AB305" s="42" t="str">
        <f>IF(AA305="","",RANK(AA305,AA$3:AA$1048576,1)+COUNTIF(AA$3:AA305,AA305)-1)</f>
        <v/>
      </c>
      <c r="AC305" s="1" t="str">
        <f t="shared" si="140"/>
        <v/>
      </c>
      <c r="AD305" s="35" t="str">
        <f t="shared" si="141"/>
        <v/>
      </c>
      <c r="AE305" s="40" t="str">
        <f t="shared" si="142"/>
        <v/>
      </c>
      <c r="AF305" s="45" t="str">
        <f t="shared" si="153"/>
        <v/>
      </c>
      <c r="AG305" s="42" t="str">
        <f>IF(AF305="","",RANK(AF305,AF$3:AF$1048576,1)+COUNTIF(AF$3:AF305,AF305)-1)</f>
        <v/>
      </c>
      <c r="AH305" s="1" t="str">
        <f t="shared" si="143"/>
        <v/>
      </c>
      <c r="AI305" s="35" t="str">
        <f t="shared" si="144"/>
        <v/>
      </c>
      <c r="AJ305" s="40" t="str">
        <f t="shared" si="145"/>
        <v/>
      </c>
      <c r="AK305" s="45" t="str">
        <f t="shared" si="153"/>
        <v/>
      </c>
      <c r="AL305" s="42" t="str">
        <f>IF(AK305="","",RANK(AK305,AK$3:AK$1048576,1)+COUNTIF(AK$3:AK305,AK305)-1)</f>
        <v/>
      </c>
      <c r="AM305" s="1" t="str">
        <f t="shared" si="146"/>
        <v/>
      </c>
      <c r="AN305" s="35" t="str">
        <f t="shared" si="147"/>
        <v/>
      </c>
      <c r="AO305" s="40" t="str">
        <f t="shared" si="148"/>
        <v/>
      </c>
      <c r="AQ305" s="3"/>
      <c r="AR305" s="98"/>
      <c r="AS305" s="98"/>
      <c r="AT305" s="98"/>
      <c r="AU305" s="98"/>
      <c r="AV305" s="3"/>
      <c r="AW305" s="98"/>
      <c r="AX305" s="98"/>
      <c r="AY305" s="98"/>
      <c r="AZ305" s="98"/>
      <c r="BA305" s="3"/>
      <c r="BB305" s="98"/>
      <c r="BC305" s="98"/>
      <c r="BD305" s="98"/>
      <c r="BE305" s="98"/>
      <c r="BF305" s="3"/>
      <c r="BG305" s="98"/>
      <c r="BH305" s="98"/>
      <c r="BI305" s="98"/>
      <c r="BJ305" s="98"/>
    </row>
    <row r="306" spans="2:62" ht="35.1" customHeight="1" x14ac:dyDescent="0.15">
      <c r="B306" s="65"/>
      <c r="C306" s="66"/>
      <c r="D306" s="84"/>
      <c r="E306" s="67"/>
      <c r="I306" s="91" t="str">
        <f>IF(J306="","",COUNT(J$3:J306))</f>
        <v/>
      </c>
      <c r="J306" s="92" t="str">
        <f t="shared" si="132"/>
        <v/>
      </c>
      <c r="K306" s="104" t="str">
        <f>IFERROR(IF(J306="",IF(COUNT(N$3:N$1048576)=COUNT(N$3:N306),IF(N306="","",INDEX(J$3:J306,MATCH(MAX(I$3:I306),I$3:I306,0),0)),INDEX(J$3:J306,MATCH(MAX(I$3:I306),I$3:I306,0),0)),J306),"")</f>
        <v/>
      </c>
      <c r="L306" s="102" t="str">
        <f>IF(M306="","",COUNT(M$3:M306))</f>
        <v/>
      </c>
      <c r="M306" s="91" t="str">
        <f t="shared" si="133"/>
        <v/>
      </c>
      <c r="N306" s="105" t="str">
        <f>IFERROR(IF(COUNTA($B306:$E306)=0,"",IF(M306="",INDEX(M$3:M306,MATCH(MAX(L$3:L306),L$3:L306,0),0),M306)),"")</f>
        <v/>
      </c>
      <c r="O306" s="91" t="str">
        <f>IF(P306="","",COUNT(P$3:P306))</f>
        <v/>
      </c>
      <c r="P306" s="109" t="str">
        <f t="shared" si="134"/>
        <v/>
      </c>
      <c r="Q306" s="105" t="str">
        <f>IFERROR(IF(N306="","",IF(P306="",IF(AND(C306="",D306="",E306&lt;&gt;""),INDEX(P$3:P306,MATCH(MAX(O$3:O306),O$3:O306,0),0),IF(AND(N306&lt;&gt;"",P306=""),0,"")),P306)),"")</f>
        <v/>
      </c>
      <c r="R306" s="111" t="str">
        <f t="shared" si="149"/>
        <v/>
      </c>
      <c r="S306" s="106" t="str">
        <f t="shared" si="135"/>
        <v/>
      </c>
      <c r="U306" s="36" t="str">
        <f t="shared" si="136"/>
        <v/>
      </c>
      <c r="V306" s="45" t="str">
        <f t="shared" si="150"/>
        <v/>
      </c>
      <c r="W306" s="42" t="str">
        <f>IF(V306="","",RANK(V306,V$3:V$1048576,1)+COUNTIF(V$3:V306,V306)-1)</f>
        <v/>
      </c>
      <c r="X306" s="1" t="str">
        <f t="shared" si="151"/>
        <v/>
      </c>
      <c r="Y306" s="35" t="str">
        <f t="shared" si="137"/>
        <v/>
      </c>
      <c r="Z306" s="40" t="str">
        <f t="shared" si="138"/>
        <v/>
      </c>
      <c r="AA306" s="45" t="str">
        <f t="shared" si="153"/>
        <v/>
      </c>
      <c r="AB306" s="42" t="str">
        <f>IF(AA306="","",RANK(AA306,AA$3:AA$1048576,1)+COUNTIF(AA$3:AA306,AA306)-1)</f>
        <v/>
      </c>
      <c r="AC306" s="1" t="str">
        <f t="shared" si="140"/>
        <v/>
      </c>
      <c r="AD306" s="35" t="str">
        <f t="shared" si="141"/>
        <v/>
      </c>
      <c r="AE306" s="40" t="str">
        <f t="shared" si="142"/>
        <v/>
      </c>
      <c r="AF306" s="45" t="str">
        <f t="shared" si="153"/>
        <v/>
      </c>
      <c r="AG306" s="42" t="str">
        <f>IF(AF306="","",RANK(AF306,AF$3:AF$1048576,1)+COUNTIF(AF$3:AF306,AF306)-1)</f>
        <v/>
      </c>
      <c r="AH306" s="1" t="str">
        <f t="shared" si="143"/>
        <v/>
      </c>
      <c r="AI306" s="35" t="str">
        <f t="shared" si="144"/>
        <v/>
      </c>
      <c r="AJ306" s="40" t="str">
        <f t="shared" si="145"/>
        <v/>
      </c>
      <c r="AK306" s="45" t="str">
        <f t="shared" si="153"/>
        <v/>
      </c>
      <c r="AL306" s="42" t="str">
        <f>IF(AK306="","",RANK(AK306,AK$3:AK$1048576,1)+COUNTIF(AK$3:AK306,AK306)-1)</f>
        <v/>
      </c>
      <c r="AM306" s="1" t="str">
        <f t="shared" si="146"/>
        <v/>
      </c>
      <c r="AN306" s="35" t="str">
        <f t="shared" si="147"/>
        <v/>
      </c>
      <c r="AO306" s="40" t="str">
        <f t="shared" si="148"/>
        <v/>
      </c>
      <c r="AQ306" s="3"/>
      <c r="AR306" s="98"/>
      <c r="AS306" s="98"/>
      <c r="AT306" s="98"/>
      <c r="AU306" s="98"/>
      <c r="AV306" s="3"/>
      <c r="AW306" s="98"/>
      <c r="AX306" s="98"/>
      <c r="AY306" s="98"/>
      <c r="AZ306" s="98"/>
      <c r="BA306" s="3"/>
      <c r="BB306" s="98"/>
      <c r="BC306" s="98"/>
      <c r="BD306" s="98"/>
      <c r="BE306" s="98"/>
      <c r="BF306" s="3"/>
      <c r="BG306" s="98"/>
      <c r="BH306" s="98"/>
      <c r="BI306" s="98"/>
      <c r="BJ306" s="98"/>
    </row>
    <row r="307" spans="2:62" ht="35.1" customHeight="1" x14ac:dyDescent="0.15">
      <c r="B307" s="65"/>
      <c r="C307" s="66"/>
      <c r="D307" s="84"/>
      <c r="E307" s="67"/>
      <c r="I307" s="91" t="str">
        <f>IF(J307="","",COUNT(J$3:J307))</f>
        <v/>
      </c>
      <c r="J307" s="92" t="str">
        <f t="shared" si="132"/>
        <v/>
      </c>
      <c r="K307" s="104" t="str">
        <f>IFERROR(IF(J307="",IF(COUNT(N$3:N$1048576)=COUNT(N$3:N307),IF(N307="","",INDEX(J$3:J307,MATCH(MAX(I$3:I307),I$3:I307,0),0)),INDEX(J$3:J307,MATCH(MAX(I$3:I307),I$3:I307,0),0)),J307),"")</f>
        <v/>
      </c>
      <c r="L307" s="102" t="str">
        <f>IF(M307="","",COUNT(M$3:M307))</f>
        <v/>
      </c>
      <c r="M307" s="91" t="str">
        <f t="shared" si="133"/>
        <v/>
      </c>
      <c r="N307" s="105" t="str">
        <f>IFERROR(IF(COUNTA($B307:$E307)=0,"",IF(M307="",INDEX(M$3:M307,MATCH(MAX(L$3:L307),L$3:L307,0),0),M307)),"")</f>
        <v/>
      </c>
      <c r="O307" s="91" t="str">
        <f>IF(P307="","",COUNT(P$3:P307))</f>
        <v/>
      </c>
      <c r="P307" s="109" t="str">
        <f t="shared" si="134"/>
        <v/>
      </c>
      <c r="Q307" s="105" t="str">
        <f>IFERROR(IF(N307="","",IF(P307="",IF(AND(C307="",D307="",E307&lt;&gt;""),INDEX(P$3:P307,MATCH(MAX(O$3:O307),O$3:O307,0),0),IF(AND(N307&lt;&gt;"",P307=""),0,"")),P307)),"")</f>
        <v/>
      </c>
      <c r="R307" s="111" t="str">
        <f t="shared" si="149"/>
        <v/>
      </c>
      <c r="S307" s="106" t="str">
        <f t="shared" si="135"/>
        <v/>
      </c>
      <c r="U307" s="36" t="str">
        <f t="shared" si="136"/>
        <v/>
      </c>
      <c r="V307" s="45" t="str">
        <f t="shared" si="150"/>
        <v/>
      </c>
      <c r="W307" s="42" t="str">
        <f>IF(V307="","",RANK(V307,V$3:V$1048576,1)+COUNTIF(V$3:V307,V307)-1)</f>
        <v/>
      </c>
      <c r="X307" s="1" t="str">
        <f t="shared" si="151"/>
        <v/>
      </c>
      <c r="Y307" s="35" t="str">
        <f t="shared" si="137"/>
        <v/>
      </c>
      <c r="Z307" s="40" t="str">
        <f t="shared" si="138"/>
        <v/>
      </c>
      <c r="AA307" s="45" t="str">
        <f t="shared" ref="AA307:AK322" si="154">IF(OR($U307="",$U307&lt;&gt;AA$2),"",$R307)</f>
        <v/>
      </c>
      <c r="AB307" s="42" t="str">
        <f>IF(AA307="","",RANK(AA307,AA$3:AA$1048576,1)+COUNTIF(AA$3:AA307,AA307)-1)</f>
        <v/>
      </c>
      <c r="AC307" s="1" t="str">
        <f t="shared" si="140"/>
        <v/>
      </c>
      <c r="AD307" s="35" t="str">
        <f t="shared" si="141"/>
        <v/>
      </c>
      <c r="AE307" s="40" t="str">
        <f t="shared" si="142"/>
        <v/>
      </c>
      <c r="AF307" s="45" t="str">
        <f t="shared" si="154"/>
        <v/>
      </c>
      <c r="AG307" s="42" t="str">
        <f>IF(AF307="","",RANK(AF307,AF$3:AF$1048576,1)+COUNTIF(AF$3:AF307,AF307)-1)</f>
        <v/>
      </c>
      <c r="AH307" s="1" t="str">
        <f t="shared" si="143"/>
        <v/>
      </c>
      <c r="AI307" s="35" t="str">
        <f t="shared" si="144"/>
        <v/>
      </c>
      <c r="AJ307" s="40" t="str">
        <f t="shared" si="145"/>
        <v/>
      </c>
      <c r="AK307" s="45" t="str">
        <f t="shared" si="154"/>
        <v/>
      </c>
      <c r="AL307" s="42" t="str">
        <f>IF(AK307="","",RANK(AK307,AK$3:AK$1048576,1)+COUNTIF(AK$3:AK307,AK307)-1)</f>
        <v/>
      </c>
      <c r="AM307" s="1" t="str">
        <f t="shared" si="146"/>
        <v/>
      </c>
      <c r="AN307" s="35" t="str">
        <f t="shared" si="147"/>
        <v/>
      </c>
      <c r="AO307" s="40" t="str">
        <f t="shared" si="148"/>
        <v/>
      </c>
      <c r="AQ307" s="3"/>
      <c r="AR307" s="98"/>
      <c r="AS307" s="98"/>
      <c r="AT307" s="98"/>
      <c r="AU307" s="98"/>
      <c r="AV307" s="3"/>
      <c r="AW307" s="98"/>
      <c r="AX307" s="98"/>
      <c r="AY307" s="98"/>
      <c r="AZ307" s="98"/>
      <c r="BA307" s="3"/>
      <c r="BB307" s="98"/>
      <c r="BC307" s="98"/>
      <c r="BD307" s="98"/>
      <c r="BE307" s="98"/>
      <c r="BF307" s="3"/>
      <c r="BG307" s="98"/>
      <c r="BH307" s="98"/>
      <c r="BI307" s="98"/>
      <c r="BJ307" s="98"/>
    </row>
    <row r="308" spans="2:62" ht="35.1" customHeight="1" x14ac:dyDescent="0.15">
      <c r="B308" s="65"/>
      <c r="C308" s="66"/>
      <c r="D308" s="84"/>
      <c r="E308" s="67"/>
      <c r="I308" s="91" t="str">
        <f>IF(J308="","",COUNT(J$3:J308))</f>
        <v/>
      </c>
      <c r="J308" s="92" t="str">
        <f t="shared" si="132"/>
        <v/>
      </c>
      <c r="K308" s="104" t="str">
        <f>IFERROR(IF(J308="",IF(COUNT(N$3:N$1048576)=COUNT(N$3:N308),IF(N308="","",INDEX(J$3:J308,MATCH(MAX(I$3:I308),I$3:I308,0),0)),INDEX(J$3:J308,MATCH(MAX(I$3:I308),I$3:I308,0),0)),J308),"")</f>
        <v/>
      </c>
      <c r="L308" s="102" t="str">
        <f>IF(M308="","",COUNT(M$3:M308))</f>
        <v/>
      </c>
      <c r="M308" s="91" t="str">
        <f t="shared" si="133"/>
        <v/>
      </c>
      <c r="N308" s="105" t="str">
        <f>IFERROR(IF(COUNTA($B308:$E308)=0,"",IF(M308="",INDEX(M$3:M308,MATCH(MAX(L$3:L308),L$3:L308,0),0),M308)),"")</f>
        <v/>
      </c>
      <c r="O308" s="91" t="str">
        <f>IF(P308="","",COUNT(P$3:P308))</f>
        <v/>
      </c>
      <c r="P308" s="109" t="str">
        <f t="shared" si="134"/>
        <v/>
      </c>
      <c r="Q308" s="105" t="str">
        <f>IFERROR(IF(N308="","",IF(P308="",IF(AND(C308="",D308="",E308&lt;&gt;""),INDEX(P$3:P308,MATCH(MAX(O$3:O308),O$3:O308,0),0),IF(AND(N308&lt;&gt;"",P308=""),0,"")),P308)),"")</f>
        <v/>
      </c>
      <c r="R308" s="111" t="str">
        <f t="shared" si="149"/>
        <v/>
      </c>
      <c r="S308" s="106" t="str">
        <f t="shared" si="135"/>
        <v/>
      </c>
      <c r="U308" s="36" t="str">
        <f t="shared" si="136"/>
        <v/>
      </c>
      <c r="V308" s="45" t="str">
        <f t="shared" si="150"/>
        <v/>
      </c>
      <c r="W308" s="42" t="str">
        <f>IF(V308="","",RANK(V308,V$3:V$1048576,1)+COUNTIF(V$3:V308,V308)-1)</f>
        <v/>
      </c>
      <c r="X308" s="1" t="str">
        <f t="shared" si="151"/>
        <v/>
      </c>
      <c r="Y308" s="35" t="str">
        <f t="shared" si="137"/>
        <v/>
      </c>
      <c r="Z308" s="40" t="str">
        <f t="shared" si="138"/>
        <v/>
      </c>
      <c r="AA308" s="45" t="str">
        <f t="shared" si="154"/>
        <v/>
      </c>
      <c r="AB308" s="42" t="str">
        <f>IF(AA308="","",RANK(AA308,AA$3:AA$1048576,1)+COUNTIF(AA$3:AA308,AA308)-1)</f>
        <v/>
      </c>
      <c r="AC308" s="1" t="str">
        <f t="shared" si="140"/>
        <v/>
      </c>
      <c r="AD308" s="35" t="str">
        <f t="shared" si="141"/>
        <v/>
      </c>
      <c r="AE308" s="40" t="str">
        <f t="shared" si="142"/>
        <v/>
      </c>
      <c r="AF308" s="45" t="str">
        <f t="shared" si="154"/>
        <v/>
      </c>
      <c r="AG308" s="42" t="str">
        <f>IF(AF308="","",RANK(AF308,AF$3:AF$1048576,1)+COUNTIF(AF$3:AF308,AF308)-1)</f>
        <v/>
      </c>
      <c r="AH308" s="1" t="str">
        <f t="shared" si="143"/>
        <v/>
      </c>
      <c r="AI308" s="35" t="str">
        <f t="shared" si="144"/>
        <v/>
      </c>
      <c r="AJ308" s="40" t="str">
        <f t="shared" si="145"/>
        <v/>
      </c>
      <c r="AK308" s="45" t="str">
        <f t="shared" si="154"/>
        <v/>
      </c>
      <c r="AL308" s="42" t="str">
        <f>IF(AK308="","",RANK(AK308,AK$3:AK$1048576,1)+COUNTIF(AK$3:AK308,AK308)-1)</f>
        <v/>
      </c>
      <c r="AM308" s="1" t="str">
        <f t="shared" si="146"/>
        <v/>
      </c>
      <c r="AN308" s="35" t="str">
        <f t="shared" si="147"/>
        <v/>
      </c>
      <c r="AO308" s="40" t="str">
        <f t="shared" si="148"/>
        <v/>
      </c>
      <c r="AQ308" s="3"/>
      <c r="AR308" s="98"/>
      <c r="AS308" s="98"/>
      <c r="AT308" s="98"/>
      <c r="AU308" s="98"/>
      <c r="AV308" s="3"/>
      <c r="AW308" s="98"/>
      <c r="AX308" s="98"/>
      <c r="AY308" s="98"/>
      <c r="AZ308" s="98"/>
      <c r="BA308" s="3"/>
      <c r="BB308" s="98"/>
      <c r="BC308" s="98"/>
      <c r="BD308" s="98"/>
      <c r="BE308" s="98"/>
      <c r="BF308" s="3"/>
      <c r="BG308" s="98"/>
      <c r="BH308" s="98"/>
      <c r="BI308" s="98"/>
      <c r="BJ308" s="98"/>
    </row>
    <row r="309" spans="2:62" ht="35.1" customHeight="1" x14ac:dyDescent="0.15">
      <c r="B309" s="65"/>
      <c r="C309" s="66"/>
      <c r="D309" s="84"/>
      <c r="E309" s="67"/>
      <c r="I309" s="91" t="str">
        <f>IF(J309="","",COUNT(J$3:J309))</f>
        <v/>
      </c>
      <c r="J309" s="92" t="str">
        <f t="shared" si="132"/>
        <v/>
      </c>
      <c r="K309" s="104" t="str">
        <f>IFERROR(IF(J309="",IF(COUNT(N$3:N$1048576)=COUNT(N$3:N309),IF(N309="","",INDEX(J$3:J309,MATCH(MAX(I$3:I309),I$3:I309,0),0)),INDEX(J$3:J309,MATCH(MAX(I$3:I309),I$3:I309,0),0)),J309),"")</f>
        <v/>
      </c>
      <c r="L309" s="102" t="str">
        <f>IF(M309="","",COUNT(M$3:M309))</f>
        <v/>
      </c>
      <c r="M309" s="91" t="str">
        <f t="shared" si="133"/>
        <v/>
      </c>
      <c r="N309" s="105" t="str">
        <f>IFERROR(IF(COUNTA($B309:$E309)=0,"",IF(M309="",INDEX(M$3:M309,MATCH(MAX(L$3:L309),L$3:L309,0),0),M309)),"")</f>
        <v/>
      </c>
      <c r="O309" s="91" t="str">
        <f>IF(P309="","",COUNT(P$3:P309))</f>
        <v/>
      </c>
      <c r="P309" s="109" t="str">
        <f t="shared" si="134"/>
        <v/>
      </c>
      <c r="Q309" s="105" t="str">
        <f>IFERROR(IF(N309="","",IF(P309="",IF(AND(C309="",D309="",E309&lt;&gt;""),INDEX(P$3:P309,MATCH(MAX(O$3:O309),O$3:O309,0),0),IF(AND(N309&lt;&gt;"",P309=""),0,"")),P309)),"")</f>
        <v/>
      </c>
      <c r="R309" s="111" t="str">
        <f t="shared" si="149"/>
        <v/>
      </c>
      <c r="S309" s="106" t="str">
        <f t="shared" si="135"/>
        <v/>
      </c>
      <c r="U309" s="36" t="str">
        <f t="shared" si="136"/>
        <v/>
      </c>
      <c r="V309" s="45" t="str">
        <f t="shared" si="150"/>
        <v/>
      </c>
      <c r="W309" s="42" t="str">
        <f>IF(V309="","",RANK(V309,V$3:V$1048576,1)+COUNTIF(V$3:V309,V309)-1)</f>
        <v/>
      </c>
      <c r="X309" s="1" t="str">
        <f t="shared" si="151"/>
        <v/>
      </c>
      <c r="Y309" s="35" t="str">
        <f t="shared" si="137"/>
        <v/>
      </c>
      <c r="Z309" s="40" t="str">
        <f t="shared" si="138"/>
        <v/>
      </c>
      <c r="AA309" s="45" t="str">
        <f t="shared" si="154"/>
        <v/>
      </c>
      <c r="AB309" s="42" t="str">
        <f>IF(AA309="","",RANK(AA309,AA$3:AA$1048576,1)+COUNTIF(AA$3:AA309,AA309)-1)</f>
        <v/>
      </c>
      <c r="AC309" s="1" t="str">
        <f t="shared" si="140"/>
        <v/>
      </c>
      <c r="AD309" s="35" t="str">
        <f t="shared" si="141"/>
        <v/>
      </c>
      <c r="AE309" s="40" t="str">
        <f t="shared" si="142"/>
        <v/>
      </c>
      <c r="AF309" s="45" t="str">
        <f t="shared" si="154"/>
        <v/>
      </c>
      <c r="AG309" s="42" t="str">
        <f>IF(AF309="","",RANK(AF309,AF$3:AF$1048576,1)+COUNTIF(AF$3:AF309,AF309)-1)</f>
        <v/>
      </c>
      <c r="AH309" s="1" t="str">
        <f t="shared" si="143"/>
        <v/>
      </c>
      <c r="AI309" s="35" t="str">
        <f t="shared" si="144"/>
        <v/>
      </c>
      <c r="AJ309" s="40" t="str">
        <f t="shared" si="145"/>
        <v/>
      </c>
      <c r="AK309" s="45" t="str">
        <f t="shared" si="154"/>
        <v/>
      </c>
      <c r="AL309" s="42" t="str">
        <f>IF(AK309="","",RANK(AK309,AK$3:AK$1048576,1)+COUNTIF(AK$3:AK309,AK309)-1)</f>
        <v/>
      </c>
      <c r="AM309" s="1" t="str">
        <f t="shared" si="146"/>
        <v/>
      </c>
      <c r="AN309" s="35" t="str">
        <f t="shared" si="147"/>
        <v/>
      </c>
      <c r="AO309" s="40" t="str">
        <f t="shared" si="148"/>
        <v/>
      </c>
      <c r="AQ309" s="3"/>
      <c r="AR309" s="98"/>
      <c r="AS309" s="98"/>
      <c r="AT309" s="98"/>
      <c r="AU309" s="98"/>
      <c r="AV309" s="3"/>
      <c r="AW309" s="98"/>
      <c r="AX309" s="98"/>
      <c r="AY309" s="98"/>
      <c r="AZ309" s="98"/>
      <c r="BA309" s="3"/>
      <c r="BB309" s="98"/>
      <c r="BC309" s="98"/>
      <c r="BD309" s="98"/>
      <c r="BE309" s="98"/>
      <c r="BF309" s="3"/>
      <c r="BG309" s="98"/>
      <c r="BH309" s="98"/>
      <c r="BI309" s="98"/>
      <c r="BJ309" s="98"/>
    </row>
    <row r="310" spans="2:62" ht="35.1" customHeight="1" x14ac:dyDescent="0.15">
      <c r="B310" s="65"/>
      <c r="C310" s="66"/>
      <c r="D310" s="84"/>
      <c r="E310" s="67"/>
      <c r="I310" s="91" t="str">
        <f>IF(J310="","",COUNT(J$3:J310))</f>
        <v/>
      </c>
      <c r="J310" s="92" t="str">
        <f t="shared" si="132"/>
        <v/>
      </c>
      <c r="K310" s="104" t="str">
        <f>IFERROR(IF(J310="",IF(COUNT(N$3:N$1048576)=COUNT(N$3:N310),IF(N310="","",INDEX(J$3:J310,MATCH(MAX(I$3:I310),I$3:I310,0),0)),INDEX(J$3:J310,MATCH(MAX(I$3:I310),I$3:I310,0),0)),J310),"")</f>
        <v/>
      </c>
      <c r="L310" s="102" t="str">
        <f>IF(M310="","",COUNT(M$3:M310))</f>
        <v/>
      </c>
      <c r="M310" s="91" t="str">
        <f t="shared" si="133"/>
        <v/>
      </c>
      <c r="N310" s="105" t="str">
        <f>IFERROR(IF(COUNTA($B310:$E310)=0,"",IF(M310="",INDEX(M$3:M310,MATCH(MAX(L$3:L310),L$3:L310,0),0),M310)),"")</f>
        <v/>
      </c>
      <c r="O310" s="91" t="str">
        <f>IF(P310="","",COUNT(P$3:P310))</f>
        <v/>
      </c>
      <c r="P310" s="109" t="str">
        <f t="shared" si="134"/>
        <v/>
      </c>
      <c r="Q310" s="105" t="str">
        <f>IFERROR(IF(N310="","",IF(P310="",IF(AND(C310="",D310="",E310&lt;&gt;""),INDEX(P$3:P310,MATCH(MAX(O$3:O310),O$3:O310,0),0),IF(AND(N310&lt;&gt;"",P310=""),0,"")),P310)),"")</f>
        <v/>
      </c>
      <c r="R310" s="111" t="str">
        <f t="shared" si="149"/>
        <v/>
      </c>
      <c r="S310" s="106" t="str">
        <f t="shared" si="135"/>
        <v/>
      </c>
      <c r="U310" s="36" t="str">
        <f t="shared" si="136"/>
        <v/>
      </c>
      <c r="V310" s="45" t="str">
        <f t="shared" si="150"/>
        <v/>
      </c>
      <c r="W310" s="42" t="str">
        <f>IF(V310="","",RANK(V310,V$3:V$1048576,1)+COUNTIF(V$3:V310,V310)-1)</f>
        <v/>
      </c>
      <c r="X310" s="1" t="str">
        <f t="shared" si="151"/>
        <v/>
      </c>
      <c r="Y310" s="35" t="str">
        <f t="shared" si="137"/>
        <v/>
      </c>
      <c r="Z310" s="40" t="str">
        <f t="shared" si="138"/>
        <v/>
      </c>
      <c r="AA310" s="45" t="str">
        <f t="shared" si="154"/>
        <v/>
      </c>
      <c r="AB310" s="42" t="str">
        <f>IF(AA310="","",RANK(AA310,AA$3:AA$1048576,1)+COUNTIF(AA$3:AA310,AA310)-1)</f>
        <v/>
      </c>
      <c r="AC310" s="1" t="str">
        <f t="shared" si="140"/>
        <v/>
      </c>
      <c r="AD310" s="35" t="str">
        <f t="shared" si="141"/>
        <v/>
      </c>
      <c r="AE310" s="40" t="str">
        <f t="shared" si="142"/>
        <v/>
      </c>
      <c r="AF310" s="45" t="str">
        <f t="shared" si="154"/>
        <v/>
      </c>
      <c r="AG310" s="42" t="str">
        <f>IF(AF310="","",RANK(AF310,AF$3:AF$1048576,1)+COUNTIF(AF$3:AF310,AF310)-1)</f>
        <v/>
      </c>
      <c r="AH310" s="1" t="str">
        <f t="shared" si="143"/>
        <v/>
      </c>
      <c r="AI310" s="35" t="str">
        <f t="shared" si="144"/>
        <v/>
      </c>
      <c r="AJ310" s="40" t="str">
        <f t="shared" si="145"/>
        <v/>
      </c>
      <c r="AK310" s="45" t="str">
        <f t="shared" si="154"/>
        <v/>
      </c>
      <c r="AL310" s="42" t="str">
        <f>IF(AK310="","",RANK(AK310,AK$3:AK$1048576,1)+COUNTIF(AK$3:AK310,AK310)-1)</f>
        <v/>
      </c>
      <c r="AM310" s="1" t="str">
        <f t="shared" si="146"/>
        <v/>
      </c>
      <c r="AN310" s="35" t="str">
        <f t="shared" si="147"/>
        <v/>
      </c>
      <c r="AO310" s="40" t="str">
        <f t="shared" si="148"/>
        <v/>
      </c>
      <c r="AQ310" s="3"/>
      <c r="AR310" s="98"/>
      <c r="AS310" s="98"/>
      <c r="AT310" s="98"/>
      <c r="AU310" s="98"/>
      <c r="AV310" s="3"/>
      <c r="AW310" s="98"/>
      <c r="AX310" s="98"/>
      <c r="AY310" s="98"/>
      <c r="AZ310" s="98"/>
      <c r="BA310" s="3"/>
      <c r="BB310" s="98"/>
      <c r="BC310" s="98"/>
      <c r="BD310" s="98"/>
      <c r="BE310" s="98"/>
      <c r="BF310" s="3"/>
      <c r="BG310" s="98"/>
      <c r="BH310" s="98"/>
      <c r="BI310" s="98"/>
      <c r="BJ310" s="98"/>
    </row>
    <row r="311" spans="2:62" ht="35.1" customHeight="1" x14ac:dyDescent="0.15">
      <c r="B311" s="65"/>
      <c r="C311" s="66"/>
      <c r="D311" s="84"/>
      <c r="E311" s="67"/>
      <c r="I311" s="91" t="str">
        <f>IF(J311="","",COUNT(J$3:J311))</f>
        <v/>
      </c>
      <c r="J311" s="92" t="str">
        <f t="shared" si="132"/>
        <v/>
      </c>
      <c r="K311" s="104" t="str">
        <f>IFERROR(IF(J311="",IF(COUNT(N$3:N$1048576)=COUNT(N$3:N311),IF(N311="","",INDEX(J$3:J311,MATCH(MAX(I$3:I311),I$3:I311,0),0)),INDEX(J$3:J311,MATCH(MAX(I$3:I311),I$3:I311,0),0)),J311),"")</f>
        <v/>
      </c>
      <c r="L311" s="102" t="str">
        <f>IF(M311="","",COUNT(M$3:M311))</f>
        <v/>
      </c>
      <c r="M311" s="91" t="str">
        <f t="shared" si="133"/>
        <v/>
      </c>
      <c r="N311" s="105" t="str">
        <f>IFERROR(IF(COUNTA($B311:$E311)=0,"",IF(M311="",INDEX(M$3:M311,MATCH(MAX(L$3:L311),L$3:L311,0),0),M311)),"")</f>
        <v/>
      </c>
      <c r="O311" s="91" t="str">
        <f>IF(P311="","",COUNT(P$3:P311))</f>
        <v/>
      </c>
      <c r="P311" s="109" t="str">
        <f t="shared" si="134"/>
        <v/>
      </c>
      <c r="Q311" s="105" t="str">
        <f>IFERROR(IF(N311="","",IF(P311="",IF(AND(C311="",D311="",E311&lt;&gt;""),INDEX(P$3:P311,MATCH(MAX(O$3:O311),O$3:O311,0),0),IF(AND(N311&lt;&gt;"",P311=""),0,"")),P311)),"")</f>
        <v/>
      </c>
      <c r="R311" s="111" t="str">
        <f t="shared" si="149"/>
        <v/>
      </c>
      <c r="S311" s="106" t="str">
        <f t="shared" si="135"/>
        <v/>
      </c>
      <c r="U311" s="36" t="str">
        <f t="shared" si="136"/>
        <v/>
      </c>
      <c r="V311" s="45" t="str">
        <f t="shared" si="150"/>
        <v/>
      </c>
      <c r="W311" s="42" t="str">
        <f>IF(V311="","",RANK(V311,V$3:V$1048576,1)+COUNTIF(V$3:V311,V311)-1)</f>
        <v/>
      </c>
      <c r="X311" s="1" t="str">
        <f t="shared" si="151"/>
        <v/>
      </c>
      <c r="Y311" s="35" t="str">
        <f t="shared" si="137"/>
        <v/>
      </c>
      <c r="Z311" s="40" t="str">
        <f t="shared" si="138"/>
        <v/>
      </c>
      <c r="AA311" s="45" t="str">
        <f t="shared" si="154"/>
        <v/>
      </c>
      <c r="AB311" s="42" t="str">
        <f>IF(AA311="","",RANK(AA311,AA$3:AA$1048576,1)+COUNTIF(AA$3:AA311,AA311)-1)</f>
        <v/>
      </c>
      <c r="AC311" s="1" t="str">
        <f t="shared" si="140"/>
        <v/>
      </c>
      <c r="AD311" s="35" t="str">
        <f t="shared" si="141"/>
        <v/>
      </c>
      <c r="AE311" s="40" t="str">
        <f t="shared" si="142"/>
        <v/>
      </c>
      <c r="AF311" s="45" t="str">
        <f t="shared" si="154"/>
        <v/>
      </c>
      <c r="AG311" s="42" t="str">
        <f>IF(AF311="","",RANK(AF311,AF$3:AF$1048576,1)+COUNTIF(AF$3:AF311,AF311)-1)</f>
        <v/>
      </c>
      <c r="AH311" s="1" t="str">
        <f t="shared" si="143"/>
        <v/>
      </c>
      <c r="AI311" s="35" t="str">
        <f t="shared" si="144"/>
        <v/>
      </c>
      <c r="AJ311" s="40" t="str">
        <f t="shared" si="145"/>
        <v/>
      </c>
      <c r="AK311" s="45" t="str">
        <f t="shared" si="154"/>
        <v/>
      </c>
      <c r="AL311" s="42" t="str">
        <f>IF(AK311="","",RANK(AK311,AK$3:AK$1048576,1)+COUNTIF(AK$3:AK311,AK311)-1)</f>
        <v/>
      </c>
      <c r="AM311" s="1" t="str">
        <f t="shared" si="146"/>
        <v/>
      </c>
      <c r="AN311" s="35" t="str">
        <f t="shared" si="147"/>
        <v/>
      </c>
      <c r="AO311" s="40" t="str">
        <f t="shared" si="148"/>
        <v/>
      </c>
      <c r="AQ311" s="3"/>
      <c r="AR311" s="98"/>
      <c r="AS311" s="98"/>
      <c r="AT311" s="98"/>
      <c r="AU311" s="98"/>
      <c r="AV311" s="3"/>
      <c r="AW311" s="98"/>
      <c r="AX311" s="98"/>
      <c r="AY311" s="98"/>
      <c r="AZ311" s="98"/>
      <c r="BA311" s="3"/>
      <c r="BB311" s="98"/>
      <c r="BC311" s="98"/>
      <c r="BD311" s="98"/>
      <c r="BE311" s="98"/>
      <c r="BF311" s="3"/>
      <c r="BG311" s="98"/>
      <c r="BH311" s="98"/>
      <c r="BI311" s="98"/>
      <c r="BJ311" s="98"/>
    </row>
    <row r="312" spans="2:62" ht="35.1" customHeight="1" x14ac:dyDescent="0.15">
      <c r="B312" s="65"/>
      <c r="C312" s="66"/>
      <c r="D312" s="84"/>
      <c r="E312" s="67"/>
      <c r="I312" s="91" t="str">
        <f>IF(J312="","",COUNT(J$3:J312))</f>
        <v/>
      </c>
      <c r="J312" s="92" t="str">
        <f t="shared" si="132"/>
        <v/>
      </c>
      <c r="K312" s="104" t="str">
        <f>IFERROR(IF(J312="",IF(COUNT(N$3:N$1048576)=COUNT(N$3:N312),IF(N312="","",INDEX(J$3:J312,MATCH(MAX(I$3:I312),I$3:I312,0),0)),INDEX(J$3:J312,MATCH(MAX(I$3:I312),I$3:I312,0),0)),J312),"")</f>
        <v/>
      </c>
      <c r="L312" s="102" t="str">
        <f>IF(M312="","",COUNT(M$3:M312))</f>
        <v/>
      </c>
      <c r="M312" s="91" t="str">
        <f t="shared" si="133"/>
        <v/>
      </c>
      <c r="N312" s="105" t="str">
        <f>IFERROR(IF(COUNTA($B312:$E312)=0,"",IF(M312="",INDEX(M$3:M312,MATCH(MAX(L$3:L312),L$3:L312,0),0),M312)),"")</f>
        <v/>
      </c>
      <c r="O312" s="91" t="str">
        <f>IF(P312="","",COUNT(P$3:P312))</f>
        <v/>
      </c>
      <c r="P312" s="109" t="str">
        <f t="shared" si="134"/>
        <v/>
      </c>
      <c r="Q312" s="105" t="str">
        <f>IFERROR(IF(N312="","",IF(P312="",IF(AND(C312="",D312="",E312&lt;&gt;""),INDEX(P$3:P312,MATCH(MAX(O$3:O312),O$3:O312,0),0),IF(AND(N312&lt;&gt;"",P312=""),0,"")),P312)),"")</f>
        <v/>
      </c>
      <c r="R312" s="111" t="str">
        <f t="shared" si="149"/>
        <v/>
      </c>
      <c r="S312" s="106" t="str">
        <f t="shared" si="135"/>
        <v/>
      </c>
      <c r="U312" s="36" t="str">
        <f t="shared" si="136"/>
        <v/>
      </c>
      <c r="V312" s="45" t="str">
        <f t="shared" si="150"/>
        <v/>
      </c>
      <c r="W312" s="42" t="str">
        <f>IF(V312="","",RANK(V312,V$3:V$1048576,1)+COUNTIF(V$3:V312,V312)-1)</f>
        <v/>
      </c>
      <c r="X312" s="1" t="str">
        <f t="shared" si="151"/>
        <v/>
      </c>
      <c r="Y312" s="35" t="str">
        <f t="shared" si="137"/>
        <v/>
      </c>
      <c r="Z312" s="40" t="str">
        <f t="shared" si="138"/>
        <v/>
      </c>
      <c r="AA312" s="45" t="str">
        <f t="shared" si="154"/>
        <v/>
      </c>
      <c r="AB312" s="42" t="str">
        <f>IF(AA312="","",RANK(AA312,AA$3:AA$1048576,1)+COUNTIF(AA$3:AA312,AA312)-1)</f>
        <v/>
      </c>
      <c r="AC312" s="1" t="str">
        <f t="shared" si="140"/>
        <v/>
      </c>
      <c r="AD312" s="35" t="str">
        <f t="shared" si="141"/>
        <v/>
      </c>
      <c r="AE312" s="40" t="str">
        <f t="shared" si="142"/>
        <v/>
      </c>
      <c r="AF312" s="45" t="str">
        <f t="shared" si="154"/>
        <v/>
      </c>
      <c r="AG312" s="42" t="str">
        <f>IF(AF312="","",RANK(AF312,AF$3:AF$1048576,1)+COUNTIF(AF$3:AF312,AF312)-1)</f>
        <v/>
      </c>
      <c r="AH312" s="1" t="str">
        <f t="shared" si="143"/>
        <v/>
      </c>
      <c r="AI312" s="35" t="str">
        <f t="shared" si="144"/>
        <v/>
      </c>
      <c r="AJ312" s="40" t="str">
        <f t="shared" si="145"/>
        <v/>
      </c>
      <c r="AK312" s="45" t="str">
        <f t="shared" si="154"/>
        <v/>
      </c>
      <c r="AL312" s="42" t="str">
        <f>IF(AK312="","",RANK(AK312,AK$3:AK$1048576,1)+COUNTIF(AK$3:AK312,AK312)-1)</f>
        <v/>
      </c>
      <c r="AM312" s="1" t="str">
        <f t="shared" si="146"/>
        <v/>
      </c>
      <c r="AN312" s="35" t="str">
        <f t="shared" si="147"/>
        <v/>
      </c>
      <c r="AO312" s="40" t="str">
        <f t="shared" si="148"/>
        <v/>
      </c>
      <c r="AQ312" s="3"/>
      <c r="AR312" s="98"/>
      <c r="AS312" s="98"/>
      <c r="AT312" s="98"/>
      <c r="AU312" s="98"/>
      <c r="AV312" s="3"/>
      <c r="AW312" s="98"/>
      <c r="AX312" s="98"/>
      <c r="AY312" s="98"/>
      <c r="AZ312" s="98"/>
      <c r="BA312" s="3"/>
      <c r="BB312" s="98"/>
      <c r="BC312" s="98"/>
      <c r="BD312" s="98"/>
      <c r="BE312" s="98"/>
      <c r="BF312" s="3"/>
      <c r="BG312" s="98"/>
      <c r="BH312" s="98"/>
      <c r="BI312" s="98"/>
      <c r="BJ312" s="98"/>
    </row>
    <row r="313" spans="2:62" ht="35.1" customHeight="1" x14ac:dyDescent="0.15">
      <c r="B313" s="65"/>
      <c r="C313" s="66"/>
      <c r="D313" s="84"/>
      <c r="E313" s="67"/>
      <c r="I313" s="91" t="str">
        <f>IF(J313="","",COUNT(J$3:J313))</f>
        <v/>
      </c>
      <c r="J313" s="92" t="str">
        <f t="shared" si="132"/>
        <v/>
      </c>
      <c r="K313" s="104" t="str">
        <f>IFERROR(IF(J313="",IF(COUNT(N$3:N$1048576)=COUNT(N$3:N313),IF(N313="","",INDEX(J$3:J313,MATCH(MAX(I$3:I313),I$3:I313,0),0)),INDEX(J$3:J313,MATCH(MAX(I$3:I313),I$3:I313,0),0)),J313),"")</f>
        <v/>
      </c>
      <c r="L313" s="102" t="str">
        <f>IF(M313="","",COUNT(M$3:M313))</f>
        <v/>
      </c>
      <c r="M313" s="91" t="str">
        <f t="shared" si="133"/>
        <v/>
      </c>
      <c r="N313" s="105" t="str">
        <f>IFERROR(IF(COUNTA($B313:$E313)=0,"",IF(M313="",INDEX(M$3:M313,MATCH(MAX(L$3:L313),L$3:L313,0),0),M313)),"")</f>
        <v/>
      </c>
      <c r="O313" s="91" t="str">
        <f>IF(P313="","",COUNT(P$3:P313))</f>
        <v/>
      </c>
      <c r="P313" s="109" t="str">
        <f t="shared" si="134"/>
        <v/>
      </c>
      <c r="Q313" s="105" t="str">
        <f>IFERROR(IF(N313="","",IF(P313="",IF(AND(C313="",D313="",E313&lt;&gt;""),INDEX(P$3:P313,MATCH(MAX(O$3:O313),O$3:O313,0),0),IF(AND(N313&lt;&gt;"",P313=""),0,"")),P313)),"")</f>
        <v/>
      </c>
      <c r="R313" s="111" t="str">
        <f t="shared" si="149"/>
        <v/>
      </c>
      <c r="S313" s="106" t="str">
        <f t="shared" si="135"/>
        <v/>
      </c>
      <c r="U313" s="36" t="str">
        <f t="shared" si="136"/>
        <v/>
      </c>
      <c r="V313" s="45" t="str">
        <f t="shared" si="150"/>
        <v/>
      </c>
      <c r="W313" s="42" t="str">
        <f>IF(V313="","",RANK(V313,V$3:V$1048576,1)+COUNTIF(V$3:V313,V313)-1)</f>
        <v/>
      </c>
      <c r="X313" s="1" t="str">
        <f t="shared" si="151"/>
        <v/>
      </c>
      <c r="Y313" s="35" t="str">
        <f t="shared" si="137"/>
        <v/>
      </c>
      <c r="Z313" s="40" t="str">
        <f t="shared" si="138"/>
        <v/>
      </c>
      <c r="AA313" s="45" t="str">
        <f t="shared" si="154"/>
        <v/>
      </c>
      <c r="AB313" s="42" t="str">
        <f>IF(AA313="","",RANK(AA313,AA$3:AA$1048576,1)+COUNTIF(AA$3:AA313,AA313)-1)</f>
        <v/>
      </c>
      <c r="AC313" s="1" t="str">
        <f t="shared" si="140"/>
        <v/>
      </c>
      <c r="AD313" s="35" t="str">
        <f t="shared" si="141"/>
        <v/>
      </c>
      <c r="AE313" s="40" t="str">
        <f t="shared" si="142"/>
        <v/>
      </c>
      <c r="AF313" s="45" t="str">
        <f t="shared" si="154"/>
        <v/>
      </c>
      <c r="AG313" s="42" t="str">
        <f>IF(AF313="","",RANK(AF313,AF$3:AF$1048576,1)+COUNTIF(AF$3:AF313,AF313)-1)</f>
        <v/>
      </c>
      <c r="AH313" s="1" t="str">
        <f t="shared" si="143"/>
        <v/>
      </c>
      <c r="AI313" s="35" t="str">
        <f t="shared" si="144"/>
        <v/>
      </c>
      <c r="AJ313" s="40" t="str">
        <f t="shared" si="145"/>
        <v/>
      </c>
      <c r="AK313" s="45" t="str">
        <f t="shared" si="154"/>
        <v/>
      </c>
      <c r="AL313" s="42" t="str">
        <f>IF(AK313="","",RANK(AK313,AK$3:AK$1048576,1)+COUNTIF(AK$3:AK313,AK313)-1)</f>
        <v/>
      </c>
      <c r="AM313" s="1" t="str">
        <f t="shared" si="146"/>
        <v/>
      </c>
      <c r="AN313" s="35" t="str">
        <f t="shared" si="147"/>
        <v/>
      </c>
      <c r="AO313" s="40" t="str">
        <f t="shared" si="148"/>
        <v/>
      </c>
      <c r="AQ313" s="3"/>
      <c r="AR313" s="98"/>
      <c r="AS313" s="98"/>
      <c r="AT313" s="98"/>
      <c r="AU313" s="98"/>
      <c r="AV313" s="3"/>
      <c r="AW313" s="98"/>
      <c r="AX313" s="98"/>
      <c r="AY313" s="98"/>
      <c r="AZ313" s="98"/>
      <c r="BA313" s="3"/>
      <c r="BB313" s="98"/>
      <c r="BC313" s="98"/>
      <c r="BD313" s="98"/>
      <c r="BE313" s="98"/>
      <c r="BF313" s="3"/>
      <c r="BG313" s="98"/>
      <c r="BH313" s="98"/>
      <c r="BI313" s="98"/>
      <c r="BJ313" s="98"/>
    </row>
    <row r="314" spans="2:62" ht="35.1" customHeight="1" x14ac:dyDescent="0.15">
      <c r="B314" s="65"/>
      <c r="C314" s="66"/>
      <c r="D314" s="84"/>
      <c r="E314" s="67"/>
      <c r="I314" s="91" t="str">
        <f>IF(J314="","",COUNT(J$3:J314))</f>
        <v/>
      </c>
      <c r="J314" s="92" t="str">
        <f t="shared" si="132"/>
        <v/>
      </c>
      <c r="K314" s="104" t="str">
        <f>IFERROR(IF(J314="",IF(COUNT(N$3:N$1048576)=COUNT(N$3:N314),IF(N314="","",INDEX(J$3:J314,MATCH(MAX(I$3:I314),I$3:I314,0),0)),INDEX(J$3:J314,MATCH(MAX(I$3:I314),I$3:I314,0),0)),J314),"")</f>
        <v/>
      </c>
      <c r="L314" s="102" t="str">
        <f>IF(M314="","",COUNT(M$3:M314))</f>
        <v/>
      </c>
      <c r="M314" s="91" t="str">
        <f t="shared" si="133"/>
        <v/>
      </c>
      <c r="N314" s="105" t="str">
        <f>IFERROR(IF(COUNTA($B314:$E314)=0,"",IF(M314="",INDEX(M$3:M314,MATCH(MAX(L$3:L314),L$3:L314,0),0),M314)),"")</f>
        <v/>
      </c>
      <c r="O314" s="91" t="str">
        <f>IF(P314="","",COUNT(P$3:P314))</f>
        <v/>
      </c>
      <c r="P314" s="109" t="str">
        <f t="shared" si="134"/>
        <v/>
      </c>
      <c r="Q314" s="105" t="str">
        <f>IFERROR(IF(N314="","",IF(P314="",IF(AND(C314="",D314="",E314&lt;&gt;""),INDEX(P$3:P314,MATCH(MAX(O$3:O314),O$3:O314,0),0),IF(AND(N314&lt;&gt;"",P314=""),0,"")),P314)),"")</f>
        <v/>
      </c>
      <c r="R314" s="111" t="str">
        <f t="shared" si="149"/>
        <v/>
      </c>
      <c r="S314" s="106" t="str">
        <f t="shared" si="135"/>
        <v/>
      </c>
      <c r="U314" s="36" t="str">
        <f t="shared" si="136"/>
        <v/>
      </c>
      <c r="V314" s="45" t="str">
        <f t="shared" si="150"/>
        <v/>
      </c>
      <c r="W314" s="42" t="str">
        <f>IF(V314="","",RANK(V314,V$3:V$1048576,1)+COUNTIF(V$3:V314,V314)-1)</f>
        <v/>
      </c>
      <c r="X314" s="1" t="str">
        <f t="shared" si="151"/>
        <v/>
      </c>
      <c r="Y314" s="35" t="str">
        <f t="shared" si="137"/>
        <v/>
      </c>
      <c r="Z314" s="40" t="str">
        <f t="shared" si="138"/>
        <v/>
      </c>
      <c r="AA314" s="45" t="str">
        <f t="shared" si="154"/>
        <v/>
      </c>
      <c r="AB314" s="42" t="str">
        <f>IF(AA314="","",RANK(AA314,AA$3:AA$1048576,1)+COUNTIF(AA$3:AA314,AA314)-1)</f>
        <v/>
      </c>
      <c r="AC314" s="1" t="str">
        <f t="shared" si="140"/>
        <v/>
      </c>
      <c r="AD314" s="35" t="str">
        <f t="shared" si="141"/>
        <v/>
      </c>
      <c r="AE314" s="40" t="str">
        <f t="shared" si="142"/>
        <v/>
      </c>
      <c r="AF314" s="45" t="str">
        <f t="shared" si="154"/>
        <v/>
      </c>
      <c r="AG314" s="42" t="str">
        <f>IF(AF314="","",RANK(AF314,AF$3:AF$1048576,1)+COUNTIF(AF$3:AF314,AF314)-1)</f>
        <v/>
      </c>
      <c r="AH314" s="1" t="str">
        <f t="shared" si="143"/>
        <v/>
      </c>
      <c r="AI314" s="35" t="str">
        <f t="shared" si="144"/>
        <v/>
      </c>
      <c r="AJ314" s="40" t="str">
        <f t="shared" si="145"/>
        <v/>
      </c>
      <c r="AK314" s="45" t="str">
        <f t="shared" si="154"/>
        <v/>
      </c>
      <c r="AL314" s="42" t="str">
        <f>IF(AK314="","",RANK(AK314,AK$3:AK$1048576,1)+COUNTIF(AK$3:AK314,AK314)-1)</f>
        <v/>
      </c>
      <c r="AM314" s="1" t="str">
        <f t="shared" si="146"/>
        <v/>
      </c>
      <c r="AN314" s="35" t="str">
        <f t="shared" si="147"/>
        <v/>
      </c>
      <c r="AO314" s="40" t="str">
        <f t="shared" si="148"/>
        <v/>
      </c>
      <c r="AQ314" s="3"/>
      <c r="AR314" s="98"/>
      <c r="AS314" s="98"/>
      <c r="AT314" s="98"/>
      <c r="AU314" s="98"/>
      <c r="AV314" s="3"/>
      <c r="AW314" s="98"/>
      <c r="AX314" s="98"/>
      <c r="AY314" s="98"/>
      <c r="AZ314" s="98"/>
      <c r="BA314" s="3"/>
      <c r="BB314" s="98"/>
      <c r="BC314" s="98"/>
      <c r="BD314" s="98"/>
      <c r="BE314" s="98"/>
      <c r="BF314" s="3"/>
      <c r="BG314" s="98"/>
      <c r="BH314" s="98"/>
      <c r="BI314" s="98"/>
      <c r="BJ314" s="98"/>
    </row>
    <row r="315" spans="2:62" ht="35.1" customHeight="1" x14ac:dyDescent="0.15">
      <c r="B315" s="65"/>
      <c r="C315" s="66"/>
      <c r="D315" s="84"/>
      <c r="E315" s="67"/>
      <c r="I315" s="91" t="str">
        <f>IF(J315="","",COUNT(J$3:J315))</f>
        <v/>
      </c>
      <c r="J315" s="92" t="str">
        <f t="shared" si="132"/>
        <v/>
      </c>
      <c r="K315" s="104" t="str">
        <f>IFERROR(IF(J315="",IF(COUNT(N$3:N$1048576)=COUNT(N$3:N315),IF(N315="","",INDEX(J$3:J315,MATCH(MAX(I$3:I315),I$3:I315,0),0)),INDEX(J$3:J315,MATCH(MAX(I$3:I315),I$3:I315,0),0)),J315),"")</f>
        <v/>
      </c>
      <c r="L315" s="102" t="str">
        <f>IF(M315="","",COUNT(M$3:M315))</f>
        <v/>
      </c>
      <c r="M315" s="91" t="str">
        <f t="shared" si="133"/>
        <v/>
      </c>
      <c r="N315" s="105" t="str">
        <f>IFERROR(IF(COUNTA($B315:$E315)=0,"",IF(M315="",INDEX(M$3:M315,MATCH(MAX(L$3:L315),L$3:L315,0),0),M315)),"")</f>
        <v/>
      </c>
      <c r="O315" s="91" t="str">
        <f>IF(P315="","",COUNT(P$3:P315))</f>
        <v/>
      </c>
      <c r="P315" s="109" t="str">
        <f t="shared" si="134"/>
        <v/>
      </c>
      <c r="Q315" s="105" t="str">
        <f>IFERROR(IF(N315="","",IF(P315="",IF(AND(C315="",D315="",E315&lt;&gt;""),INDEX(P$3:P315,MATCH(MAX(O$3:O315),O$3:O315,0),0),IF(AND(N315&lt;&gt;"",P315=""),0,"")),P315)),"")</f>
        <v/>
      </c>
      <c r="R315" s="111" t="str">
        <f t="shared" si="149"/>
        <v/>
      </c>
      <c r="S315" s="106" t="str">
        <f t="shared" si="135"/>
        <v/>
      </c>
      <c r="U315" s="36" t="str">
        <f t="shared" si="136"/>
        <v/>
      </c>
      <c r="V315" s="45" t="str">
        <f t="shared" si="150"/>
        <v/>
      </c>
      <c r="W315" s="42" t="str">
        <f>IF(V315="","",RANK(V315,V$3:V$1048576,1)+COUNTIF(V$3:V315,V315)-1)</f>
        <v/>
      </c>
      <c r="X315" s="1" t="str">
        <f t="shared" si="151"/>
        <v/>
      </c>
      <c r="Y315" s="35" t="str">
        <f t="shared" si="137"/>
        <v/>
      </c>
      <c r="Z315" s="40" t="str">
        <f t="shared" si="138"/>
        <v/>
      </c>
      <c r="AA315" s="45" t="str">
        <f t="shared" si="154"/>
        <v/>
      </c>
      <c r="AB315" s="42" t="str">
        <f>IF(AA315="","",RANK(AA315,AA$3:AA$1048576,1)+COUNTIF(AA$3:AA315,AA315)-1)</f>
        <v/>
      </c>
      <c r="AC315" s="1" t="str">
        <f t="shared" si="140"/>
        <v/>
      </c>
      <c r="AD315" s="35" t="str">
        <f t="shared" si="141"/>
        <v/>
      </c>
      <c r="AE315" s="40" t="str">
        <f t="shared" si="142"/>
        <v/>
      </c>
      <c r="AF315" s="45" t="str">
        <f t="shared" si="154"/>
        <v/>
      </c>
      <c r="AG315" s="42" t="str">
        <f>IF(AF315="","",RANK(AF315,AF$3:AF$1048576,1)+COUNTIF(AF$3:AF315,AF315)-1)</f>
        <v/>
      </c>
      <c r="AH315" s="1" t="str">
        <f t="shared" si="143"/>
        <v/>
      </c>
      <c r="AI315" s="35" t="str">
        <f t="shared" si="144"/>
        <v/>
      </c>
      <c r="AJ315" s="40" t="str">
        <f t="shared" si="145"/>
        <v/>
      </c>
      <c r="AK315" s="45" t="str">
        <f t="shared" si="154"/>
        <v/>
      </c>
      <c r="AL315" s="42" t="str">
        <f>IF(AK315="","",RANK(AK315,AK$3:AK$1048576,1)+COUNTIF(AK$3:AK315,AK315)-1)</f>
        <v/>
      </c>
      <c r="AM315" s="1" t="str">
        <f t="shared" si="146"/>
        <v/>
      </c>
      <c r="AN315" s="35" t="str">
        <f t="shared" si="147"/>
        <v/>
      </c>
      <c r="AO315" s="40" t="str">
        <f t="shared" si="148"/>
        <v/>
      </c>
      <c r="AQ315" s="3"/>
      <c r="AR315" s="98"/>
      <c r="AS315" s="98"/>
      <c r="AT315" s="98"/>
      <c r="AU315" s="98"/>
      <c r="AV315" s="3"/>
      <c r="AW315" s="98"/>
      <c r="AX315" s="98"/>
      <c r="AY315" s="98"/>
      <c r="AZ315" s="98"/>
      <c r="BA315" s="3"/>
      <c r="BB315" s="98"/>
      <c r="BC315" s="98"/>
      <c r="BD315" s="98"/>
      <c r="BE315" s="98"/>
      <c r="BF315" s="3"/>
      <c r="BG315" s="98"/>
      <c r="BH315" s="98"/>
      <c r="BI315" s="98"/>
      <c r="BJ315" s="98"/>
    </row>
    <row r="316" spans="2:62" ht="35.1" customHeight="1" x14ac:dyDescent="0.15">
      <c r="B316" s="65"/>
      <c r="C316" s="66"/>
      <c r="D316" s="84"/>
      <c r="E316" s="67"/>
      <c r="I316" s="91" t="str">
        <f>IF(J316="","",COUNT(J$3:J316))</f>
        <v/>
      </c>
      <c r="J316" s="92" t="str">
        <f t="shared" si="132"/>
        <v/>
      </c>
      <c r="K316" s="104" t="str">
        <f>IFERROR(IF(J316="",IF(COUNT(N$3:N$1048576)=COUNT(N$3:N316),IF(N316="","",INDEX(J$3:J316,MATCH(MAX(I$3:I316),I$3:I316,0),0)),INDEX(J$3:J316,MATCH(MAX(I$3:I316),I$3:I316,0),0)),J316),"")</f>
        <v/>
      </c>
      <c r="L316" s="102" t="str">
        <f>IF(M316="","",COUNT(M$3:M316))</f>
        <v/>
      </c>
      <c r="M316" s="91" t="str">
        <f t="shared" si="133"/>
        <v/>
      </c>
      <c r="N316" s="105" t="str">
        <f>IFERROR(IF(COUNTA($B316:$E316)=0,"",IF(M316="",INDEX(M$3:M316,MATCH(MAX(L$3:L316),L$3:L316,0),0),M316)),"")</f>
        <v/>
      </c>
      <c r="O316" s="91" t="str">
        <f>IF(P316="","",COUNT(P$3:P316))</f>
        <v/>
      </c>
      <c r="P316" s="109" t="str">
        <f t="shared" si="134"/>
        <v/>
      </c>
      <c r="Q316" s="105" t="str">
        <f>IFERROR(IF(N316="","",IF(P316="",IF(AND(C316="",D316="",E316&lt;&gt;""),INDEX(P$3:P316,MATCH(MAX(O$3:O316),O$3:O316,0),0),IF(AND(N316&lt;&gt;"",P316=""),0,"")),P316)),"")</f>
        <v/>
      </c>
      <c r="R316" s="111" t="str">
        <f t="shared" si="149"/>
        <v/>
      </c>
      <c r="S316" s="106" t="str">
        <f t="shared" si="135"/>
        <v/>
      </c>
      <c r="U316" s="36" t="str">
        <f t="shared" si="136"/>
        <v/>
      </c>
      <c r="V316" s="45" t="str">
        <f t="shared" si="150"/>
        <v/>
      </c>
      <c r="W316" s="42" t="str">
        <f>IF(V316="","",RANK(V316,V$3:V$1048576,1)+COUNTIF(V$3:V316,V316)-1)</f>
        <v/>
      </c>
      <c r="X316" s="1" t="str">
        <f t="shared" si="151"/>
        <v/>
      </c>
      <c r="Y316" s="35" t="str">
        <f t="shared" si="137"/>
        <v/>
      </c>
      <c r="Z316" s="40" t="str">
        <f t="shared" si="138"/>
        <v/>
      </c>
      <c r="AA316" s="45" t="str">
        <f t="shared" si="154"/>
        <v/>
      </c>
      <c r="AB316" s="42" t="str">
        <f>IF(AA316="","",RANK(AA316,AA$3:AA$1048576,1)+COUNTIF(AA$3:AA316,AA316)-1)</f>
        <v/>
      </c>
      <c r="AC316" s="1" t="str">
        <f t="shared" si="140"/>
        <v/>
      </c>
      <c r="AD316" s="35" t="str">
        <f t="shared" si="141"/>
        <v/>
      </c>
      <c r="AE316" s="40" t="str">
        <f t="shared" si="142"/>
        <v/>
      </c>
      <c r="AF316" s="45" t="str">
        <f t="shared" si="154"/>
        <v/>
      </c>
      <c r="AG316" s="42" t="str">
        <f>IF(AF316="","",RANK(AF316,AF$3:AF$1048576,1)+COUNTIF(AF$3:AF316,AF316)-1)</f>
        <v/>
      </c>
      <c r="AH316" s="1" t="str">
        <f t="shared" si="143"/>
        <v/>
      </c>
      <c r="AI316" s="35" t="str">
        <f t="shared" si="144"/>
        <v/>
      </c>
      <c r="AJ316" s="40" t="str">
        <f t="shared" si="145"/>
        <v/>
      </c>
      <c r="AK316" s="45" t="str">
        <f t="shared" si="154"/>
        <v/>
      </c>
      <c r="AL316" s="42" t="str">
        <f>IF(AK316="","",RANK(AK316,AK$3:AK$1048576,1)+COUNTIF(AK$3:AK316,AK316)-1)</f>
        <v/>
      </c>
      <c r="AM316" s="1" t="str">
        <f t="shared" si="146"/>
        <v/>
      </c>
      <c r="AN316" s="35" t="str">
        <f t="shared" si="147"/>
        <v/>
      </c>
      <c r="AO316" s="40" t="str">
        <f t="shared" si="148"/>
        <v/>
      </c>
      <c r="AQ316" s="3"/>
      <c r="AR316" s="98"/>
      <c r="AS316" s="98"/>
      <c r="AT316" s="98"/>
      <c r="AU316" s="98"/>
      <c r="AV316" s="3"/>
      <c r="AW316" s="98"/>
      <c r="AX316" s="98"/>
      <c r="AY316" s="98"/>
      <c r="AZ316" s="98"/>
      <c r="BA316" s="3"/>
      <c r="BB316" s="98"/>
      <c r="BC316" s="98"/>
      <c r="BD316" s="98"/>
      <c r="BE316" s="98"/>
      <c r="BF316" s="3"/>
      <c r="BG316" s="98"/>
      <c r="BH316" s="98"/>
      <c r="BI316" s="98"/>
      <c r="BJ316" s="98"/>
    </row>
    <row r="317" spans="2:62" ht="35.1" customHeight="1" x14ac:dyDescent="0.15">
      <c r="B317" s="65"/>
      <c r="C317" s="66"/>
      <c r="D317" s="84"/>
      <c r="E317" s="67"/>
      <c r="I317" s="91" t="str">
        <f>IF(J317="","",COUNT(J$3:J317))</f>
        <v/>
      </c>
      <c r="J317" s="92" t="str">
        <f t="shared" si="132"/>
        <v/>
      </c>
      <c r="K317" s="104" t="str">
        <f>IFERROR(IF(J317="",IF(COUNT(N$3:N$1048576)=COUNT(N$3:N317),IF(N317="","",INDEX(J$3:J317,MATCH(MAX(I$3:I317),I$3:I317,0),0)),INDEX(J$3:J317,MATCH(MAX(I$3:I317),I$3:I317,0),0)),J317),"")</f>
        <v/>
      </c>
      <c r="L317" s="102" t="str">
        <f>IF(M317="","",COUNT(M$3:M317))</f>
        <v/>
      </c>
      <c r="M317" s="91" t="str">
        <f t="shared" si="133"/>
        <v/>
      </c>
      <c r="N317" s="105" t="str">
        <f>IFERROR(IF(COUNTA($B317:$E317)=0,"",IF(M317="",INDEX(M$3:M317,MATCH(MAX(L$3:L317),L$3:L317,0),0),M317)),"")</f>
        <v/>
      </c>
      <c r="O317" s="91" t="str">
        <f>IF(P317="","",COUNT(P$3:P317))</f>
        <v/>
      </c>
      <c r="P317" s="109" t="str">
        <f t="shared" si="134"/>
        <v/>
      </c>
      <c r="Q317" s="105" t="str">
        <f>IFERROR(IF(N317="","",IF(P317="",IF(AND(C317="",D317="",E317&lt;&gt;""),INDEX(P$3:P317,MATCH(MAX(O$3:O317),O$3:O317,0),0),IF(AND(N317&lt;&gt;"",P317=""),0,"")),P317)),"")</f>
        <v/>
      </c>
      <c r="R317" s="111" t="str">
        <f t="shared" si="149"/>
        <v/>
      </c>
      <c r="S317" s="106" t="str">
        <f t="shared" si="135"/>
        <v/>
      </c>
      <c r="U317" s="36" t="str">
        <f t="shared" si="136"/>
        <v/>
      </c>
      <c r="V317" s="45" t="str">
        <f t="shared" si="150"/>
        <v/>
      </c>
      <c r="W317" s="42" t="str">
        <f>IF(V317="","",RANK(V317,V$3:V$1048576,1)+COUNTIF(V$3:V317,V317)-1)</f>
        <v/>
      </c>
      <c r="X317" s="1" t="str">
        <f t="shared" si="151"/>
        <v/>
      </c>
      <c r="Y317" s="35" t="str">
        <f t="shared" si="137"/>
        <v/>
      </c>
      <c r="Z317" s="40" t="str">
        <f t="shared" si="138"/>
        <v/>
      </c>
      <c r="AA317" s="45" t="str">
        <f t="shared" si="154"/>
        <v/>
      </c>
      <c r="AB317" s="42" t="str">
        <f>IF(AA317="","",RANK(AA317,AA$3:AA$1048576,1)+COUNTIF(AA$3:AA317,AA317)-1)</f>
        <v/>
      </c>
      <c r="AC317" s="1" t="str">
        <f t="shared" si="140"/>
        <v/>
      </c>
      <c r="AD317" s="35" t="str">
        <f t="shared" si="141"/>
        <v/>
      </c>
      <c r="AE317" s="40" t="str">
        <f t="shared" si="142"/>
        <v/>
      </c>
      <c r="AF317" s="45" t="str">
        <f t="shared" si="154"/>
        <v/>
      </c>
      <c r="AG317" s="42" t="str">
        <f>IF(AF317="","",RANK(AF317,AF$3:AF$1048576,1)+COUNTIF(AF$3:AF317,AF317)-1)</f>
        <v/>
      </c>
      <c r="AH317" s="1" t="str">
        <f t="shared" si="143"/>
        <v/>
      </c>
      <c r="AI317" s="35" t="str">
        <f t="shared" si="144"/>
        <v/>
      </c>
      <c r="AJ317" s="40" t="str">
        <f t="shared" si="145"/>
        <v/>
      </c>
      <c r="AK317" s="45" t="str">
        <f t="shared" si="154"/>
        <v/>
      </c>
      <c r="AL317" s="42" t="str">
        <f>IF(AK317="","",RANK(AK317,AK$3:AK$1048576,1)+COUNTIF(AK$3:AK317,AK317)-1)</f>
        <v/>
      </c>
      <c r="AM317" s="1" t="str">
        <f t="shared" si="146"/>
        <v/>
      </c>
      <c r="AN317" s="35" t="str">
        <f t="shared" si="147"/>
        <v/>
      </c>
      <c r="AO317" s="40" t="str">
        <f t="shared" si="148"/>
        <v/>
      </c>
      <c r="AQ317" s="3"/>
      <c r="AR317" s="98"/>
      <c r="AS317" s="98"/>
      <c r="AT317" s="98"/>
      <c r="AU317" s="98"/>
      <c r="AV317" s="3"/>
      <c r="AW317" s="98"/>
      <c r="AX317" s="98"/>
      <c r="AY317" s="98"/>
      <c r="AZ317" s="98"/>
      <c r="BA317" s="3"/>
      <c r="BB317" s="98"/>
      <c r="BC317" s="98"/>
      <c r="BD317" s="98"/>
      <c r="BE317" s="98"/>
      <c r="BF317" s="3"/>
      <c r="BG317" s="98"/>
      <c r="BH317" s="98"/>
      <c r="BI317" s="98"/>
      <c r="BJ317" s="98"/>
    </row>
    <row r="318" spans="2:62" ht="35.1" customHeight="1" x14ac:dyDescent="0.15">
      <c r="B318" s="65"/>
      <c r="C318" s="66"/>
      <c r="D318" s="84"/>
      <c r="E318" s="67"/>
      <c r="I318" s="91" t="str">
        <f>IF(J318="","",COUNT(J$3:J318))</f>
        <v/>
      </c>
      <c r="J318" s="92" t="str">
        <f t="shared" si="132"/>
        <v/>
      </c>
      <c r="K318" s="104" t="str">
        <f>IFERROR(IF(J318="",IF(COUNT(N$3:N$1048576)=COUNT(N$3:N318),IF(N318="","",INDEX(J$3:J318,MATCH(MAX(I$3:I318),I$3:I318,0),0)),INDEX(J$3:J318,MATCH(MAX(I$3:I318),I$3:I318,0),0)),J318),"")</f>
        <v/>
      </c>
      <c r="L318" s="102" t="str">
        <f>IF(M318="","",COUNT(M$3:M318))</f>
        <v/>
      </c>
      <c r="M318" s="91" t="str">
        <f t="shared" si="133"/>
        <v/>
      </c>
      <c r="N318" s="105" t="str">
        <f>IFERROR(IF(COUNTA($B318:$E318)=0,"",IF(M318="",INDEX(M$3:M318,MATCH(MAX(L$3:L318),L$3:L318,0),0),M318)),"")</f>
        <v/>
      </c>
      <c r="O318" s="91" t="str">
        <f>IF(P318="","",COUNT(P$3:P318))</f>
        <v/>
      </c>
      <c r="P318" s="109" t="str">
        <f t="shared" si="134"/>
        <v/>
      </c>
      <c r="Q318" s="105" t="str">
        <f>IFERROR(IF(N318="","",IF(P318="",IF(AND(C318="",D318="",E318&lt;&gt;""),INDEX(P$3:P318,MATCH(MAX(O$3:O318),O$3:O318,0),0),IF(AND(N318&lt;&gt;"",P318=""),0,"")),P318)),"")</f>
        <v/>
      </c>
      <c r="R318" s="111" t="str">
        <f t="shared" si="149"/>
        <v/>
      </c>
      <c r="S318" s="106" t="str">
        <f t="shared" si="135"/>
        <v/>
      </c>
      <c r="U318" s="36" t="str">
        <f t="shared" si="136"/>
        <v/>
      </c>
      <c r="V318" s="45" t="str">
        <f t="shared" si="150"/>
        <v/>
      </c>
      <c r="W318" s="42" t="str">
        <f>IF(V318="","",RANK(V318,V$3:V$1048576,1)+COUNTIF(V$3:V318,V318)-1)</f>
        <v/>
      </c>
      <c r="X318" s="1" t="str">
        <f t="shared" si="151"/>
        <v/>
      </c>
      <c r="Y318" s="35" t="str">
        <f t="shared" si="137"/>
        <v/>
      </c>
      <c r="Z318" s="40" t="str">
        <f t="shared" si="138"/>
        <v/>
      </c>
      <c r="AA318" s="45" t="str">
        <f t="shared" si="154"/>
        <v/>
      </c>
      <c r="AB318" s="42" t="str">
        <f>IF(AA318="","",RANK(AA318,AA$3:AA$1048576,1)+COUNTIF(AA$3:AA318,AA318)-1)</f>
        <v/>
      </c>
      <c r="AC318" s="1" t="str">
        <f t="shared" si="140"/>
        <v/>
      </c>
      <c r="AD318" s="35" t="str">
        <f t="shared" si="141"/>
        <v/>
      </c>
      <c r="AE318" s="40" t="str">
        <f t="shared" si="142"/>
        <v/>
      </c>
      <c r="AF318" s="45" t="str">
        <f t="shared" si="154"/>
        <v/>
      </c>
      <c r="AG318" s="42" t="str">
        <f>IF(AF318="","",RANK(AF318,AF$3:AF$1048576,1)+COUNTIF(AF$3:AF318,AF318)-1)</f>
        <v/>
      </c>
      <c r="AH318" s="1" t="str">
        <f t="shared" si="143"/>
        <v/>
      </c>
      <c r="AI318" s="35" t="str">
        <f t="shared" si="144"/>
        <v/>
      </c>
      <c r="AJ318" s="40" t="str">
        <f t="shared" si="145"/>
        <v/>
      </c>
      <c r="AK318" s="45" t="str">
        <f t="shared" si="154"/>
        <v/>
      </c>
      <c r="AL318" s="42" t="str">
        <f>IF(AK318="","",RANK(AK318,AK$3:AK$1048576,1)+COUNTIF(AK$3:AK318,AK318)-1)</f>
        <v/>
      </c>
      <c r="AM318" s="1" t="str">
        <f t="shared" si="146"/>
        <v/>
      </c>
      <c r="AN318" s="35" t="str">
        <f t="shared" si="147"/>
        <v/>
      </c>
      <c r="AO318" s="40" t="str">
        <f t="shared" si="148"/>
        <v/>
      </c>
      <c r="AQ318" s="3"/>
      <c r="AR318" s="98"/>
      <c r="AS318" s="98"/>
      <c r="AT318" s="98"/>
      <c r="AU318" s="98"/>
      <c r="AV318" s="3"/>
      <c r="AW318" s="98"/>
      <c r="AX318" s="98"/>
      <c r="AY318" s="98"/>
      <c r="AZ318" s="98"/>
      <c r="BA318" s="3"/>
      <c r="BB318" s="98"/>
      <c r="BC318" s="98"/>
      <c r="BD318" s="98"/>
      <c r="BE318" s="98"/>
      <c r="BF318" s="3"/>
      <c r="BG318" s="98"/>
      <c r="BH318" s="98"/>
      <c r="BI318" s="98"/>
      <c r="BJ318" s="98"/>
    </row>
    <row r="319" spans="2:62" ht="35.1" customHeight="1" x14ac:dyDescent="0.15">
      <c r="B319" s="65"/>
      <c r="C319" s="66"/>
      <c r="D319" s="84"/>
      <c r="E319" s="67"/>
      <c r="I319" s="91" t="str">
        <f>IF(J319="","",COUNT(J$3:J319))</f>
        <v/>
      </c>
      <c r="J319" s="92" t="str">
        <f t="shared" si="132"/>
        <v/>
      </c>
      <c r="K319" s="104" t="str">
        <f>IFERROR(IF(J319="",IF(COUNT(N$3:N$1048576)=COUNT(N$3:N319),IF(N319="","",INDEX(J$3:J319,MATCH(MAX(I$3:I319),I$3:I319,0),0)),INDEX(J$3:J319,MATCH(MAX(I$3:I319),I$3:I319,0),0)),J319),"")</f>
        <v/>
      </c>
      <c r="L319" s="102" t="str">
        <f>IF(M319="","",COUNT(M$3:M319))</f>
        <v/>
      </c>
      <c r="M319" s="91" t="str">
        <f t="shared" si="133"/>
        <v/>
      </c>
      <c r="N319" s="105" t="str">
        <f>IFERROR(IF(COUNTA($B319:$E319)=0,"",IF(M319="",INDEX(M$3:M319,MATCH(MAX(L$3:L319),L$3:L319,0),0),M319)),"")</f>
        <v/>
      </c>
      <c r="O319" s="91" t="str">
        <f>IF(P319="","",COUNT(P$3:P319))</f>
        <v/>
      </c>
      <c r="P319" s="109" t="str">
        <f t="shared" si="134"/>
        <v/>
      </c>
      <c r="Q319" s="105" t="str">
        <f>IFERROR(IF(N319="","",IF(P319="",IF(AND(C319="",D319="",E319&lt;&gt;""),INDEX(P$3:P319,MATCH(MAX(O$3:O319),O$3:O319,0),0),IF(AND(N319&lt;&gt;"",P319=""),0,"")),P319)),"")</f>
        <v/>
      </c>
      <c r="R319" s="111" t="str">
        <f t="shared" si="149"/>
        <v/>
      </c>
      <c r="S319" s="106" t="str">
        <f t="shared" si="135"/>
        <v/>
      </c>
      <c r="U319" s="36" t="str">
        <f t="shared" si="136"/>
        <v/>
      </c>
      <c r="V319" s="45" t="str">
        <f t="shared" si="150"/>
        <v/>
      </c>
      <c r="W319" s="42" t="str">
        <f>IF(V319="","",RANK(V319,V$3:V$1048576,1)+COUNTIF(V$3:V319,V319)-1)</f>
        <v/>
      </c>
      <c r="X319" s="1" t="str">
        <f t="shared" si="151"/>
        <v/>
      </c>
      <c r="Y319" s="35" t="str">
        <f t="shared" si="137"/>
        <v/>
      </c>
      <c r="Z319" s="40" t="str">
        <f t="shared" si="138"/>
        <v/>
      </c>
      <c r="AA319" s="45" t="str">
        <f t="shared" si="154"/>
        <v/>
      </c>
      <c r="AB319" s="42" t="str">
        <f>IF(AA319="","",RANK(AA319,AA$3:AA$1048576,1)+COUNTIF(AA$3:AA319,AA319)-1)</f>
        <v/>
      </c>
      <c r="AC319" s="1" t="str">
        <f t="shared" si="140"/>
        <v/>
      </c>
      <c r="AD319" s="35" t="str">
        <f t="shared" si="141"/>
        <v/>
      </c>
      <c r="AE319" s="40" t="str">
        <f t="shared" si="142"/>
        <v/>
      </c>
      <c r="AF319" s="45" t="str">
        <f t="shared" si="154"/>
        <v/>
      </c>
      <c r="AG319" s="42" t="str">
        <f>IF(AF319="","",RANK(AF319,AF$3:AF$1048576,1)+COUNTIF(AF$3:AF319,AF319)-1)</f>
        <v/>
      </c>
      <c r="AH319" s="1" t="str">
        <f t="shared" si="143"/>
        <v/>
      </c>
      <c r="AI319" s="35" t="str">
        <f t="shared" si="144"/>
        <v/>
      </c>
      <c r="AJ319" s="40" t="str">
        <f t="shared" si="145"/>
        <v/>
      </c>
      <c r="AK319" s="45" t="str">
        <f t="shared" si="154"/>
        <v/>
      </c>
      <c r="AL319" s="42" t="str">
        <f>IF(AK319="","",RANK(AK319,AK$3:AK$1048576,1)+COUNTIF(AK$3:AK319,AK319)-1)</f>
        <v/>
      </c>
      <c r="AM319" s="1" t="str">
        <f t="shared" si="146"/>
        <v/>
      </c>
      <c r="AN319" s="35" t="str">
        <f t="shared" si="147"/>
        <v/>
      </c>
      <c r="AO319" s="40" t="str">
        <f t="shared" si="148"/>
        <v/>
      </c>
      <c r="AQ319" s="3"/>
      <c r="AR319" s="98"/>
      <c r="AS319" s="98"/>
      <c r="AT319" s="98"/>
      <c r="AU319" s="98"/>
      <c r="AV319" s="3"/>
      <c r="AW319" s="98"/>
      <c r="AX319" s="98"/>
      <c r="AY319" s="98"/>
      <c r="AZ319" s="98"/>
      <c r="BA319" s="3"/>
      <c r="BB319" s="98"/>
      <c r="BC319" s="98"/>
      <c r="BD319" s="98"/>
      <c r="BE319" s="98"/>
      <c r="BF319" s="3"/>
      <c r="BG319" s="98"/>
      <c r="BH319" s="98"/>
      <c r="BI319" s="98"/>
      <c r="BJ319" s="98"/>
    </row>
    <row r="320" spans="2:62" ht="35.1" customHeight="1" x14ac:dyDescent="0.15">
      <c r="B320" s="65"/>
      <c r="C320" s="66"/>
      <c r="D320" s="84"/>
      <c r="E320" s="67"/>
      <c r="I320" s="91" t="str">
        <f>IF(J320="","",COUNT(J$3:J320))</f>
        <v/>
      </c>
      <c r="J320" s="92" t="str">
        <f t="shared" si="132"/>
        <v/>
      </c>
      <c r="K320" s="104" t="str">
        <f>IFERROR(IF(J320="",IF(COUNT(N$3:N$1048576)=COUNT(N$3:N320),IF(N320="","",INDEX(J$3:J320,MATCH(MAX(I$3:I320),I$3:I320,0),0)),INDEX(J$3:J320,MATCH(MAX(I$3:I320),I$3:I320,0),0)),J320),"")</f>
        <v/>
      </c>
      <c r="L320" s="102" t="str">
        <f>IF(M320="","",COUNT(M$3:M320))</f>
        <v/>
      </c>
      <c r="M320" s="91" t="str">
        <f t="shared" si="133"/>
        <v/>
      </c>
      <c r="N320" s="105" t="str">
        <f>IFERROR(IF(COUNTA($B320:$E320)=0,"",IF(M320="",INDEX(M$3:M320,MATCH(MAX(L$3:L320),L$3:L320,0),0),M320)),"")</f>
        <v/>
      </c>
      <c r="O320" s="91" t="str">
        <f>IF(P320="","",COUNT(P$3:P320))</f>
        <v/>
      </c>
      <c r="P320" s="109" t="str">
        <f t="shared" si="134"/>
        <v/>
      </c>
      <c r="Q320" s="105" t="str">
        <f>IFERROR(IF(N320="","",IF(P320="",IF(AND(C320="",D320="",E320&lt;&gt;""),INDEX(P$3:P320,MATCH(MAX(O$3:O320),O$3:O320,0),0),IF(AND(N320&lt;&gt;"",P320=""),0,"")),P320)),"")</f>
        <v/>
      </c>
      <c r="R320" s="111" t="str">
        <f t="shared" si="149"/>
        <v/>
      </c>
      <c r="S320" s="106" t="str">
        <f t="shared" si="135"/>
        <v/>
      </c>
      <c r="U320" s="36" t="str">
        <f t="shared" si="136"/>
        <v/>
      </c>
      <c r="V320" s="45" t="str">
        <f t="shared" si="150"/>
        <v/>
      </c>
      <c r="W320" s="42" t="str">
        <f>IF(V320="","",RANK(V320,V$3:V$1048576,1)+COUNTIF(V$3:V320,V320)-1)</f>
        <v/>
      </c>
      <c r="X320" s="1" t="str">
        <f t="shared" si="151"/>
        <v/>
      </c>
      <c r="Y320" s="35" t="str">
        <f t="shared" si="137"/>
        <v/>
      </c>
      <c r="Z320" s="40" t="str">
        <f t="shared" si="138"/>
        <v/>
      </c>
      <c r="AA320" s="45" t="str">
        <f t="shared" si="154"/>
        <v/>
      </c>
      <c r="AB320" s="42" t="str">
        <f>IF(AA320="","",RANK(AA320,AA$3:AA$1048576,1)+COUNTIF(AA$3:AA320,AA320)-1)</f>
        <v/>
      </c>
      <c r="AC320" s="1" t="str">
        <f t="shared" si="140"/>
        <v/>
      </c>
      <c r="AD320" s="35" t="str">
        <f t="shared" si="141"/>
        <v/>
      </c>
      <c r="AE320" s="40" t="str">
        <f t="shared" si="142"/>
        <v/>
      </c>
      <c r="AF320" s="45" t="str">
        <f t="shared" si="154"/>
        <v/>
      </c>
      <c r="AG320" s="42" t="str">
        <f>IF(AF320="","",RANK(AF320,AF$3:AF$1048576,1)+COUNTIF(AF$3:AF320,AF320)-1)</f>
        <v/>
      </c>
      <c r="AH320" s="1" t="str">
        <f t="shared" si="143"/>
        <v/>
      </c>
      <c r="AI320" s="35" t="str">
        <f t="shared" si="144"/>
        <v/>
      </c>
      <c r="AJ320" s="40" t="str">
        <f t="shared" si="145"/>
        <v/>
      </c>
      <c r="AK320" s="45" t="str">
        <f t="shared" si="154"/>
        <v/>
      </c>
      <c r="AL320" s="42" t="str">
        <f>IF(AK320="","",RANK(AK320,AK$3:AK$1048576,1)+COUNTIF(AK$3:AK320,AK320)-1)</f>
        <v/>
      </c>
      <c r="AM320" s="1" t="str">
        <f t="shared" si="146"/>
        <v/>
      </c>
      <c r="AN320" s="35" t="str">
        <f t="shared" si="147"/>
        <v/>
      </c>
      <c r="AO320" s="40" t="str">
        <f t="shared" si="148"/>
        <v/>
      </c>
      <c r="AQ320" s="3"/>
      <c r="AR320" s="98"/>
      <c r="AS320" s="98"/>
      <c r="AT320" s="98"/>
      <c r="AU320" s="98"/>
      <c r="AV320" s="3"/>
      <c r="AW320" s="98"/>
      <c r="AX320" s="98"/>
      <c r="AY320" s="98"/>
      <c r="AZ320" s="98"/>
      <c r="BA320" s="3"/>
      <c r="BB320" s="98"/>
      <c r="BC320" s="98"/>
      <c r="BD320" s="98"/>
      <c r="BE320" s="98"/>
      <c r="BF320" s="3"/>
      <c r="BG320" s="98"/>
      <c r="BH320" s="98"/>
      <c r="BI320" s="98"/>
      <c r="BJ320" s="98"/>
    </row>
    <row r="321" spans="2:62" ht="35.1" customHeight="1" x14ac:dyDescent="0.15">
      <c r="B321" s="65"/>
      <c r="C321" s="66"/>
      <c r="D321" s="84"/>
      <c r="E321" s="67"/>
      <c r="I321" s="91" t="str">
        <f>IF(J321="","",COUNT(J$3:J321))</f>
        <v/>
      </c>
      <c r="J321" s="92" t="str">
        <f t="shared" si="132"/>
        <v/>
      </c>
      <c r="K321" s="104" t="str">
        <f>IFERROR(IF(J321="",IF(COUNT(N$3:N$1048576)=COUNT(N$3:N321),IF(N321="","",INDEX(J$3:J321,MATCH(MAX(I$3:I321),I$3:I321,0),0)),INDEX(J$3:J321,MATCH(MAX(I$3:I321),I$3:I321,0),0)),J321),"")</f>
        <v/>
      </c>
      <c r="L321" s="102" t="str">
        <f>IF(M321="","",COUNT(M$3:M321))</f>
        <v/>
      </c>
      <c r="M321" s="91" t="str">
        <f t="shared" si="133"/>
        <v/>
      </c>
      <c r="N321" s="105" t="str">
        <f>IFERROR(IF(COUNTA($B321:$E321)=0,"",IF(M321="",INDEX(M$3:M321,MATCH(MAX(L$3:L321),L$3:L321,0),0),M321)),"")</f>
        <v/>
      </c>
      <c r="O321" s="91" t="str">
        <f>IF(P321="","",COUNT(P$3:P321))</f>
        <v/>
      </c>
      <c r="P321" s="109" t="str">
        <f t="shared" si="134"/>
        <v/>
      </c>
      <c r="Q321" s="105" t="str">
        <f>IFERROR(IF(N321="","",IF(P321="",IF(AND(C321="",D321="",E321&lt;&gt;""),INDEX(P$3:P321,MATCH(MAX(O$3:O321),O$3:O321,0),0),IF(AND(N321&lt;&gt;"",P321=""),0,"")),P321)),"")</f>
        <v/>
      </c>
      <c r="R321" s="111" t="str">
        <f t="shared" si="149"/>
        <v/>
      </c>
      <c r="S321" s="106" t="str">
        <f t="shared" si="135"/>
        <v/>
      </c>
      <c r="U321" s="36" t="str">
        <f t="shared" si="136"/>
        <v/>
      </c>
      <c r="V321" s="45" t="str">
        <f t="shared" si="150"/>
        <v/>
      </c>
      <c r="W321" s="42" t="str">
        <f>IF(V321="","",RANK(V321,V$3:V$1048576,1)+COUNTIF(V$3:V321,V321)-1)</f>
        <v/>
      </c>
      <c r="X321" s="1" t="str">
        <f t="shared" si="151"/>
        <v/>
      </c>
      <c r="Y321" s="35" t="str">
        <f t="shared" si="137"/>
        <v/>
      </c>
      <c r="Z321" s="40" t="str">
        <f t="shared" si="138"/>
        <v/>
      </c>
      <c r="AA321" s="45" t="str">
        <f t="shared" si="154"/>
        <v/>
      </c>
      <c r="AB321" s="42" t="str">
        <f>IF(AA321="","",RANK(AA321,AA$3:AA$1048576,1)+COUNTIF(AA$3:AA321,AA321)-1)</f>
        <v/>
      </c>
      <c r="AC321" s="1" t="str">
        <f t="shared" si="140"/>
        <v/>
      </c>
      <c r="AD321" s="35" t="str">
        <f t="shared" si="141"/>
        <v/>
      </c>
      <c r="AE321" s="40" t="str">
        <f t="shared" si="142"/>
        <v/>
      </c>
      <c r="AF321" s="45" t="str">
        <f t="shared" si="154"/>
        <v/>
      </c>
      <c r="AG321" s="42" t="str">
        <f>IF(AF321="","",RANK(AF321,AF$3:AF$1048576,1)+COUNTIF(AF$3:AF321,AF321)-1)</f>
        <v/>
      </c>
      <c r="AH321" s="1" t="str">
        <f t="shared" si="143"/>
        <v/>
      </c>
      <c r="AI321" s="35" t="str">
        <f t="shared" si="144"/>
        <v/>
      </c>
      <c r="AJ321" s="40" t="str">
        <f t="shared" si="145"/>
        <v/>
      </c>
      <c r="AK321" s="45" t="str">
        <f t="shared" si="154"/>
        <v/>
      </c>
      <c r="AL321" s="42" t="str">
        <f>IF(AK321="","",RANK(AK321,AK$3:AK$1048576,1)+COUNTIF(AK$3:AK321,AK321)-1)</f>
        <v/>
      </c>
      <c r="AM321" s="1" t="str">
        <f t="shared" si="146"/>
        <v/>
      </c>
      <c r="AN321" s="35" t="str">
        <f t="shared" si="147"/>
        <v/>
      </c>
      <c r="AO321" s="40" t="str">
        <f t="shared" si="148"/>
        <v/>
      </c>
      <c r="AQ321" s="3"/>
      <c r="AR321" s="98"/>
      <c r="AS321" s="98"/>
      <c r="AT321" s="98"/>
      <c r="AU321" s="98"/>
      <c r="AV321" s="3"/>
      <c r="AW321" s="98"/>
      <c r="AX321" s="98"/>
      <c r="AY321" s="98"/>
      <c r="AZ321" s="98"/>
      <c r="BA321" s="3"/>
      <c r="BB321" s="98"/>
      <c r="BC321" s="98"/>
      <c r="BD321" s="98"/>
      <c r="BE321" s="98"/>
      <c r="BF321" s="3"/>
      <c r="BG321" s="98"/>
      <c r="BH321" s="98"/>
      <c r="BI321" s="98"/>
      <c r="BJ321" s="98"/>
    </row>
    <row r="322" spans="2:62" ht="35.1" customHeight="1" x14ac:dyDescent="0.15">
      <c r="B322" s="65"/>
      <c r="C322" s="66"/>
      <c r="D322" s="84"/>
      <c r="E322" s="67"/>
      <c r="I322" s="91" t="str">
        <f>IF(J322="","",COUNT(J$3:J322))</f>
        <v/>
      </c>
      <c r="J322" s="92" t="str">
        <f t="shared" si="132"/>
        <v/>
      </c>
      <c r="K322" s="104" t="str">
        <f>IFERROR(IF(J322="",IF(COUNT(N$3:N$1048576)=COUNT(N$3:N322),IF(N322="","",INDEX(J$3:J322,MATCH(MAX(I$3:I322),I$3:I322,0),0)),INDEX(J$3:J322,MATCH(MAX(I$3:I322),I$3:I322,0),0)),J322),"")</f>
        <v/>
      </c>
      <c r="L322" s="102" t="str">
        <f>IF(M322="","",COUNT(M$3:M322))</f>
        <v/>
      </c>
      <c r="M322" s="91" t="str">
        <f t="shared" si="133"/>
        <v/>
      </c>
      <c r="N322" s="105" t="str">
        <f>IFERROR(IF(COUNTA($B322:$E322)=0,"",IF(M322="",INDEX(M$3:M322,MATCH(MAX(L$3:L322),L$3:L322,0),0),M322)),"")</f>
        <v/>
      </c>
      <c r="O322" s="91" t="str">
        <f>IF(P322="","",COUNT(P$3:P322))</f>
        <v/>
      </c>
      <c r="P322" s="109" t="str">
        <f t="shared" si="134"/>
        <v/>
      </c>
      <c r="Q322" s="105" t="str">
        <f>IFERROR(IF(N322="","",IF(P322="",IF(AND(C322="",D322="",E322&lt;&gt;""),INDEX(P$3:P322,MATCH(MAX(O$3:O322),O$3:O322,0),0),IF(AND(N322&lt;&gt;"",P322=""),0,"")),P322)),"")</f>
        <v/>
      </c>
      <c r="R322" s="111" t="str">
        <f t="shared" si="149"/>
        <v/>
      </c>
      <c r="S322" s="106" t="str">
        <f t="shared" si="135"/>
        <v/>
      </c>
      <c r="U322" s="36" t="str">
        <f t="shared" si="136"/>
        <v/>
      </c>
      <c r="V322" s="45" t="str">
        <f t="shared" si="150"/>
        <v/>
      </c>
      <c r="W322" s="42" t="str">
        <f>IF(V322="","",RANK(V322,V$3:V$1048576,1)+COUNTIF(V$3:V322,V322)-1)</f>
        <v/>
      </c>
      <c r="X322" s="1" t="str">
        <f t="shared" si="151"/>
        <v/>
      </c>
      <c r="Y322" s="35" t="str">
        <f t="shared" si="137"/>
        <v/>
      </c>
      <c r="Z322" s="40" t="str">
        <f t="shared" si="138"/>
        <v/>
      </c>
      <c r="AA322" s="45" t="str">
        <f t="shared" si="154"/>
        <v/>
      </c>
      <c r="AB322" s="42" t="str">
        <f>IF(AA322="","",RANK(AA322,AA$3:AA$1048576,1)+COUNTIF(AA$3:AA322,AA322)-1)</f>
        <v/>
      </c>
      <c r="AC322" s="1" t="str">
        <f t="shared" si="140"/>
        <v/>
      </c>
      <c r="AD322" s="35" t="str">
        <f t="shared" si="141"/>
        <v/>
      </c>
      <c r="AE322" s="40" t="str">
        <f t="shared" si="142"/>
        <v/>
      </c>
      <c r="AF322" s="45" t="str">
        <f t="shared" si="154"/>
        <v/>
      </c>
      <c r="AG322" s="42" t="str">
        <f>IF(AF322="","",RANK(AF322,AF$3:AF$1048576,1)+COUNTIF(AF$3:AF322,AF322)-1)</f>
        <v/>
      </c>
      <c r="AH322" s="1" t="str">
        <f t="shared" si="143"/>
        <v/>
      </c>
      <c r="AI322" s="35" t="str">
        <f t="shared" si="144"/>
        <v/>
      </c>
      <c r="AJ322" s="40" t="str">
        <f t="shared" si="145"/>
        <v/>
      </c>
      <c r="AK322" s="45" t="str">
        <f t="shared" si="154"/>
        <v/>
      </c>
      <c r="AL322" s="42" t="str">
        <f>IF(AK322="","",RANK(AK322,AK$3:AK$1048576,1)+COUNTIF(AK$3:AK322,AK322)-1)</f>
        <v/>
      </c>
      <c r="AM322" s="1" t="str">
        <f t="shared" si="146"/>
        <v/>
      </c>
      <c r="AN322" s="35" t="str">
        <f t="shared" si="147"/>
        <v/>
      </c>
      <c r="AO322" s="40" t="str">
        <f t="shared" si="148"/>
        <v/>
      </c>
      <c r="AQ322" s="3"/>
      <c r="AR322" s="98"/>
      <c r="AS322" s="98"/>
      <c r="AT322" s="98"/>
      <c r="AU322" s="98"/>
      <c r="AV322" s="3"/>
      <c r="AW322" s="98"/>
      <c r="AX322" s="98"/>
      <c r="AY322" s="98"/>
      <c r="AZ322" s="98"/>
      <c r="BA322" s="3"/>
      <c r="BB322" s="98"/>
      <c r="BC322" s="98"/>
      <c r="BD322" s="98"/>
      <c r="BE322" s="98"/>
      <c r="BF322" s="3"/>
      <c r="BG322" s="98"/>
      <c r="BH322" s="98"/>
      <c r="BI322" s="98"/>
      <c r="BJ322" s="98"/>
    </row>
    <row r="323" spans="2:62" ht="35.1" customHeight="1" x14ac:dyDescent="0.15">
      <c r="B323" s="65"/>
      <c r="C323" s="66"/>
      <c r="D323" s="84"/>
      <c r="E323" s="67"/>
      <c r="I323" s="91" t="str">
        <f>IF(J323="","",COUNT(J$3:J323))</f>
        <v/>
      </c>
      <c r="J323" s="92" t="str">
        <f t="shared" ref="J323:J386" si="155">IF(B323="","",B323)</f>
        <v/>
      </c>
      <c r="K323" s="104" t="str">
        <f>IFERROR(IF(J323="",IF(COUNT(N$3:N$1048576)=COUNT(N$3:N323),IF(N323="","",INDEX(J$3:J323,MATCH(MAX(I$3:I323),I$3:I323,0),0)),INDEX(J$3:J323,MATCH(MAX(I$3:I323),I$3:I323,0),0)),J323),"")</f>
        <v/>
      </c>
      <c r="L323" s="102" t="str">
        <f>IF(M323="","",COUNT(M$3:M323))</f>
        <v/>
      </c>
      <c r="M323" s="91" t="str">
        <f t="shared" ref="M323:M386" si="156">IF(C323="","",C323)</f>
        <v/>
      </c>
      <c r="N323" s="105" t="str">
        <f>IFERROR(IF(COUNTA($B323:$E323)=0,"",IF(M323="",INDEX(M$3:M323,MATCH(MAX(L$3:L323),L$3:L323,0),0),M323)),"")</f>
        <v/>
      </c>
      <c r="O323" s="91" t="str">
        <f>IF(P323="","",COUNT(P$3:P323))</f>
        <v/>
      </c>
      <c r="P323" s="109" t="str">
        <f t="shared" ref="P323:P386" si="157">IF(D323="","",D323)</f>
        <v/>
      </c>
      <c r="Q323" s="105" t="str">
        <f>IFERROR(IF(N323="","",IF(P323="",IF(AND(C323="",D323="",E323&lt;&gt;""),INDEX(P$3:P323,MATCH(MAX(O$3:O323),O$3:O323,0),0),IF(AND(N323&lt;&gt;"",P323=""),0,"")),P323)),"")</f>
        <v/>
      </c>
      <c r="R323" s="111" t="str">
        <f t="shared" si="149"/>
        <v/>
      </c>
      <c r="S323" s="106" t="str">
        <f t="shared" ref="S323:S386" si="158">IF(E323="","",E323)</f>
        <v/>
      </c>
      <c r="U323" s="36" t="str">
        <f t="shared" ref="U323:U386" si="159">IF(OR($K323="",COUNTIF($V$2:$AO$2,$K323)=0),"",$K323)</f>
        <v/>
      </c>
      <c r="V323" s="45" t="str">
        <f t="shared" si="150"/>
        <v/>
      </c>
      <c r="W323" s="42" t="str">
        <f>IF(V323="","",RANK(V323,V$3:V$1048576,1)+COUNTIF(V$3:V323,V323)-1)</f>
        <v/>
      </c>
      <c r="X323" s="1" t="str">
        <f t="shared" si="151"/>
        <v/>
      </c>
      <c r="Y323" s="35" t="str">
        <f t="shared" ref="Y323:Y386" si="160">IF(OR($U323="",$U323&lt;&gt;V$2),"",$Q323)</f>
        <v/>
      </c>
      <c r="Z323" s="40" t="str">
        <f t="shared" ref="Z323:Z386" si="161">IF(OR($U323="",$U323&lt;&gt;V$2,$E323=""),"",$E323)</f>
        <v/>
      </c>
      <c r="AA323" s="45" t="str">
        <f t="shared" ref="AA323:AK338" si="162">IF(OR($U323="",$U323&lt;&gt;AA$2),"",$R323)</f>
        <v/>
      </c>
      <c r="AB323" s="42" t="str">
        <f>IF(AA323="","",RANK(AA323,AA$3:AA$1048576,1)+COUNTIF(AA$3:AA323,AA323)-1)</f>
        <v/>
      </c>
      <c r="AC323" s="1" t="str">
        <f t="shared" ref="AC323:AC386" si="163">IF(OR($U323="",$U323&lt;&gt;AA$2,$R323=""),"",$N323)</f>
        <v/>
      </c>
      <c r="AD323" s="35" t="str">
        <f t="shared" ref="AD323:AD386" si="164">IF(OR($U323="",$U323&lt;&gt;AA$2),"",$Q323)</f>
        <v/>
      </c>
      <c r="AE323" s="40" t="str">
        <f t="shared" ref="AE323:AE386" si="165">IF(OR($U323="",$U323&lt;&gt;AA$2,$E323=""),"",$E323)</f>
        <v/>
      </c>
      <c r="AF323" s="45" t="str">
        <f t="shared" si="162"/>
        <v/>
      </c>
      <c r="AG323" s="42" t="str">
        <f>IF(AF323="","",RANK(AF323,AF$3:AF$1048576,1)+COUNTIF(AF$3:AF323,AF323)-1)</f>
        <v/>
      </c>
      <c r="AH323" s="1" t="str">
        <f t="shared" ref="AH323:AH386" si="166">IF(OR($U323="",$U323&lt;&gt;AF$2,$R323=""),"",$N323)</f>
        <v/>
      </c>
      <c r="AI323" s="35" t="str">
        <f t="shared" ref="AI323:AI386" si="167">IF(OR($U323="",$U323&lt;&gt;AF$2),"",$Q323)</f>
        <v/>
      </c>
      <c r="AJ323" s="40" t="str">
        <f t="shared" ref="AJ323:AJ386" si="168">IF(OR($U323="",$U323&lt;&gt;AF$2,$E323=""),"",$E323)</f>
        <v/>
      </c>
      <c r="AK323" s="45" t="str">
        <f t="shared" si="162"/>
        <v/>
      </c>
      <c r="AL323" s="42" t="str">
        <f>IF(AK323="","",RANK(AK323,AK$3:AK$1048576,1)+COUNTIF(AK$3:AK323,AK323)-1)</f>
        <v/>
      </c>
      <c r="AM323" s="1" t="str">
        <f t="shared" ref="AM323:AM386" si="169">IF(OR($U323="",$U323&lt;&gt;AK$2,$R323=""),"",$N323)</f>
        <v/>
      </c>
      <c r="AN323" s="35" t="str">
        <f t="shared" ref="AN323:AN386" si="170">IF(OR($U323="",$U323&lt;&gt;AK$2),"",$Q323)</f>
        <v/>
      </c>
      <c r="AO323" s="40" t="str">
        <f t="shared" ref="AO323:AO386" si="171">IF(OR($U323="",$U323&lt;&gt;AK$2,$E323=""),"",$E323)</f>
        <v/>
      </c>
      <c r="AQ323" s="3"/>
      <c r="AR323" s="98"/>
      <c r="AS323" s="98"/>
      <c r="AT323" s="98"/>
      <c r="AU323" s="98"/>
      <c r="AV323" s="3"/>
      <c r="AW323" s="98"/>
      <c r="AX323" s="98"/>
      <c r="AY323" s="98"/>
      <c r="AZ323" s="98"/>
      <c r="BA323" s="3"/>
      <c r="BB323" s="98"/>
      <c r="BC323" s="98"/>
      <c r="BD323" s="98"/>
      <c r="BE323" s="98"/>
      <c r="BF323" s="3"/>
      <c r="BG323" s="98"/>
      <c r="BH323" s="98"/>
      <c r="BI323" s="98"/>
      <c r="BJ323" s="98"/>
    </row>
    <row r="324" spans="2:62" ht="35.1" customHeight="1" x14ac:dyDescent="0.15">
      <c r="B324" s="65"/>
      <c r="C324" s="66"/>
      <c r="D324" s="84"/>
      <c r="E324" s="67"/>
      <c r="I324" s="91" t="str">
        <f>IF(J324="","",COUNT(J$3:J324))</f>
        <v/>
      </c>
      <c r="J324" s="92" t="str">
        <f t="shared" si="155"/>
        <v/>
      </c>
      <c r="K324" s="104" t="str">
        <f>IFERROR(IF(J324="",IF(COUNT(N$3:N$1048576)=COUNT(N$3:N324),IF(N324="","",INDEX(J$3:J324,MATCH(MAX(I$3:I324),I$3:I324,0),0)),INDEX(J$3:J324,MATCH(MAX(I$3:I324),I$3:I324,0),0)),J324),"")</f>
        <v/>
      </c>
      <c r="L324" s="102" t="str">
        <f>IF(M324="","",COUNT(M$3:M324))</f>
        <v/>
      </c>
      <c r="M324" s="91" t="str">
        <f t="shared" si="156"/>
        <v/>
      </c>
      <c r="N324" s="105" t="str">
        <f>IFERROR(IF(COUNTA($B324:$E324)=0,"",IF(M324="",INDEX(M$3:M324,MATCH(MAX(L$3:L324),L$3:L324,0),0),M324)),"")</f>
        <v/>
      </c>
      <c r="O324" s="91" t="str">
        <f>IF(P324="","",COUNT(P$3:P324))</f>
        <v/>
      </c>
      <c r="P324" s="109" t="str">
        <f t="shared" si="157"/>
        <v/>
      </c>
      <c r="Q324" s="105" t="str">
        <f>IFERROR(IF(N324="","",IF(P324="",IF(AND(C324="",D324="",E324&lt;&gt;""),INDEX(P$3:P324,MATCH(MAX(O$3:O324),O$3:O324,0),0),IF(AND(N324&lt;&gt;"",P324=""),0,"")),P324)),"")</f>
        <v/>
      </c>
      <c r="R324" s="111" t="str">
        <f t="shared" ref="R324:R387" si="172">IF(AND(N324="",Q324=""),"",TIME(N324,Q324,0))</f>
        <v/>
      </c>
      <c r="S324" s="106" t="str">
        <f t="shared" si="158"/>
        <v/>
      </c>
      <c r="U324" s="36" t="str">
        <f t="shared" si="159"/>
        <v/>
      </c>
      <c r="V324" s="45" t="str">
        <f t="shared" ref="V324:V387" si="173">IF(OR($U324="",$U324&lt;&gt;V$2),"",$R324)</f>
        <v/>
      </c>
      <c r="W324" s="42" t="str">
        <f>IF(V324="","",RANK(V324,V$3:V$1048576,1)+COUNTIF(V$3:V324,V324)-1)</f>
        <v/>
      </c>
      <c r="X324" s="1" t="str">
        <f t="shared" ref="X324:X387" si="174">IF(OR($U324="",$U324&lt;&gt;V$2,$R324=""),"",$N324)</f>
        <v/>
      </c>
      <c r="Y324" s="35" t="str">
        <f t="shared" si="160"/>
        <v/>
      </c>
      <c r="Z324" s="40" t="str">
        <f t="shared" si="161"/>
        <v/>
      </c>
      <c r="AA324" s="45" t="str">
        <f t="shared" si="162"/>
        <v/>
      </c>
      <c r="AB324" s="42" t="str">
        <f>IF(AA324="","",RANK(AA324,AA$3:AA$1048576,1)+COUNTIF(AA$3:AA324,AA324)-1)</f>
        <v/>
      </c>
      <c r="AC324" s="1" t="str">
        <f t="shared" si="163"/>
        <v/>
      </c>
      <c r="AD324" s="35" t="str">
        <f t="shared" si="164"/>
        <v/>
      </c>
      <c r="AE324" s="40" t="str">
        <f t="shared" si="165"/>
        <v/>
      </c>
      <c r="AF324" s="45" t="str">
        <f t="shared" si="162"/>
        <v/>
      </c>
      <c r="AG324" s="42" t="str">
        <f>IF(AF324="","",RANK(AF324,AF$3:AF$1048576,1)+COUNTIF(AF$3:AF324,AF324)-1)</f>
        <v/>
      </c>
      <c r="AH324" s="1" t="str">
        <f t="shared" si="166"/>
        <v/>
      </c>
      <c r="AI324" s="35" t="str">
        <f t="shared" si="167"/>
        <v/>
      </c>
      <c r="AJ324" s="40" t="str">
        <f t="shared" si="168"/>
        <v/>
      </c>
      <c r="AK324" s="45" t="str">
        <f t="shared" si="162"/>
        <v/>
      </c>
      <c r="AL324" s="42" t="str">
        <f>IF(AK324="","",RANK(AK324,AK$3:AK$1048576,1)+COUNTIF(AK$3:AK324,AK324)-1)</f>
        <v/>
      </c>
      <c r="AM324" s="1" t="str">
        <f t="shared" si="169"/>
        <v/>
      </c>
      <c r="AN324" s="35" t="str">
        <f t="shared" si="170"/>
        <v/>
      </c>
      <c r="AO324" s="40" t="str">
        <f t="shared" si="171"/>
        <v/>
      </c>
      <c r="AQ324" s="3"/>
      <c r="AR324" s="98"/>
      <c r="AS324" s="98"/>
      <c r="AT324" s="98"/>
      <c r="AU324" s="98"/>
      <c r="AV324" s="3"/>
      <c r="AW324" s="98"/>
      <c r="AX324" s="98"/>
      <c r="AY324" s="98"/>
      <c r="AZ324" s="98"/>
      <c r="BA324" s="3"/>
      <c r="BB324" s="98"/>
      <c r="BC324" s="98"/>
      <c r="BD324" s="98"/>
      <c r="BE324" s="98"/>
      <c r="BF324" s="3"/>
      <c r="BG324" s="98"/>
      <c r="BH324" s="98"/>
      <c r="BI324" s="98"/>
      <c r="BJ324" s="98"/>
    </row>
    <row r="325" spans="2:62" ht="35.1" customHeight="1" x14ac:dyDescent="0.15">
      <c r="B325" s="65"/>
      <c r="C325" s="66"/>
      <c r="D325" s="84"/>
      <c r="E325" s="67"/>
      <c r="I325" s="91" t="str">
        <f>IF(J325="","",COUNT(J$3:J325))</f>
        <v/>
      </c>
      <c r="J325" s="92" t="str">
        <f t="shared" si="155"/>
        <v/>
      </c>
      <c r="K325" s="104" t="str">
        <f>IFERROR(IF(J325="",IF(COUNT(N$3:N$1048576)=COUNT(N$3:N325),IF(N325="","",INDEX(J$3:J325,MATCH(MAX(I$3:I325),I$3:I325,0),0)),INDEX(J$3:J325,MATCH(MAX(I$3:I325),I$3:I325,0),0)),J325),"")</f>
        <v/>
      </c>
      <c r="L325" s="102" t="str">
        <f>IF(M325="","",COUNT(M$3:M325))</f>
        <v/>
      </c>
      <c r="M325" s="91" t="str">
        <f t="shared" si="156"/>
        <v/>
      </c>
      <c r="N325" s="105" t="str">
        <f>IFERROR(IF(COUNTA($B325:$E325)=0,"",IF(M325="",INDEX(M$3:M325,MATCH(MAX(L$3:L325),L$3:L325,0),0),M325)),"")</f>
        <v/>
      </c>
      <c r="O325" s="91" t="str">
        <f>IF(P325="","",COUNT(P$3:P325))</f>
        <v/>
      </c>
      <c r="P325" s="109" t="str">
        <f t="shared" si="157"/>
        <v/>
      </c>
      <c r="Q325" s="105" t="str">
        <f>IFERROR(IF(N325="","",IF(P325="",IF(AND(C325="",D325="",E325&lt;&gt;""),INDEX(P$3:P325,MATCH(MAX(O$3:O325),O$3:O325,0),0),IF(AND(N325&lt;&gt;"",P325=""),0,"")),P325)),"")</f>
        <v/>
      </c>
      <c r="R325" s="111" t="str">
        <f t="shared" si="172"/>
        <v/>
      </c>
      <c r="S325" s="106" t="str">
        <f t="shared" si="158"/>
        <v/>
      </c>
      <c r="U325" s="36" t="str">
        <f t="shared" si="159"/>
        <v/>
      </c>
      <c r="V325" s="45" t="str">
        <f t="shared" si="173"/>
        <v/>
      </c>
      <c r="W325" s="42" t="str">
        <f>IF(V325="","",RANK(V325,V$3:V$1048576,1)+COUNTIF(V$3:V325,V325)-1)</f>
        <v/>
      </c>
      <c r="X325" s="1" t="str">
        <f t="shared" si="174"/>
        <v/>
      </c>
      <c r="Y325" s="35" t="str">
        <f t="shared" si="160"/>
        <v/>
      </c>
      <c r="Z325" s="40" t="str">
        <f t="shared" si="161"/>
        <v/>
      </c>
      <c r="AA325" s="45" t="str">
        <f t="shared" si="162"/>
        <v/>
      </c>
      <c r="AB325" s="42" t="str">
        <f>IF(AA325="","",RANK(AA325,AA$3:AA$1048576,1)+COUNTIF(AA$3:AA325,AA325)-1)</f>
        <v/>
      </c>
      <c r="AC325" s="1" t="str">
        <f t="shared" si="163"/>
        <v/>
      </c>
      <c r="AD325" s="35" t="str">
        <f t="shared" si="164"/>
        <v/>
      </c>
      <c r="AE325" s="40" t="str">
        <f t="shared" si="165"/>
        <v/>
      </c>
      <c r="AF325" s="45" t="str">
        <f t="shared" si="162"/>
        <v/>
      </c>
      <c r="AG325" s="42" t="str">
        <f>IF(AF325="","",RANK(AF325,AF$3:AF$1048576,1)+COUNTIF(AF$3:AF325,AF325)-1)</f>
        <v/>
      </c>
      <c r="AH325" s="1" t="str">
        <f t="shared" si="166"/>
        <v/>
      </c>
      <c r="AI325" s="35" t="str">
        <f t="shared" si="167"/>
        <v/>
      </c>
      <c r="AJ325" s="40" t="str">
        <f t="shared" si="168"/>
        <v/>
      </c>
      <c r="AK325" s="45" t="str">
        <f t="shared" si="162"/>
        <v/>
      </c>
      <c r="AL325" s="42" t="str">
        <f>IF(AK325="","",RANK(AK325,AK$3:AK$1048576,1)+COUNTIF(AK$3:AK325,AK325)-1)</f>
        <v/>
      </c>
      <c r="AM325" s="1" t="str">
        <f t="shared" si="169"/>
        <v/>
      </c>
      <c r="AN325" s="35" t="str">
        <f t="shared" si="170"/>
        <v/>
      </c>
      <c r="AO325" s="40" t="str">
        <f t="shared" si="171"/>
        <v/>
      </c>
      <c r="AQ325" s="3"/>
      <c r="AR325" s="98"/>
      <c r="AS325" s="98"/>
      <c r="AT325" s="98"/>
      <c r="AU325" s="98"/>
      <c r="AV325" s="3"/>
      <c r="AW325" s="98"/>
      <c r="AX325" s="98"/>
      <c r="AY325" s="98"/>
      <c r="AZ325" s="98"/>
      <c r="BA325" s="3"/>
      <c r="BB325" s="98"/>
      <c r="BC325" s="98"/>
      <c r="BD325" s="98"/>
      <c r="BE325" s="98"/>
      <c r="BF325" s="3"/>
      <c r="BG325" s="98"/>
      <c r="BH325" s="98"/>
      <c r="BI325" s="98"/>
      <c r="BJ325" s="98"/>
    </row>
    <row r="326" spans="2:62" ht="35.1" customHeight="1" x14ac:dyDescent="0.15">
      <c r="B326" s="65"/>
      <c r="C326" s="66"/>
      <c r="D326" s="84"/>
      <c r="E326" s="67"/>
      <c r="I326" s="91" t="str">
        <f>IF(J326="","",COUNT(J$3:J326))</f>
        <v/>
      </c>
      <c r="J326" s="92" t="str">
        <f t="shared" si="155"/>
        <v/>
      </c>
      <c r="K326" s="104" t="str">
        <f>IFERROR(IF(J326="",IF(COUNT(N$3:N$1048576)=COUNT(N$3:N326),IF(N326="","",INDEX(J$3:J326,MATCH(MAX(I$3:I326),I$3:I326,0),0)),INDEX(J$3:J326,MATCH(MAX(I$3:I326),I$3:I326,0),0)),J326),"")</f>
        <v/>
      </c>
      <c r="L326" s="102" t="str">
        <f>IF(M326="","",COUNT(M$3:M326))</f>
        <v/>
      </c>
      <c r="M326" s="91" t="str">
        <f t="shared" si="156"/>
        <v/>
      </c>
      <c r="N326" s="105" t="str">
        <f>IFERROR(IF(COUNTA($B326:$E326)=0,"",IF(M326="",INDEX(M$3:M326,MATCH(MAX(L$3:L326),L$3:L326,0),0),M326)),"")</f>
        <v/>
      </c>
      <c r="O326" s="91" t="str">
        <f>IF(P326="","",COUNT(P$3:P326))</f>
        <v/>
      </c>
      <c r="P326" s="109" t="str">
        <f t="shared" si="157"/>
        <v/>
      </c>
      <c r="Q326" s="105" t="str">
        <f>IFERROR(IF(N326="","",IF(P326="",IF(AND(C326="",D326="",E326&lt;&gt;""),INDEX(P$3:P326,MATCH(MAX(O$3:O326),O$3:O326,0),0),IF(AND(N326&lt;&gt;"",P326=""),0,"")),P326)),"")</f>
        <v/>
      </c>
      <c r="R326" s="111" t="str">
        <f t="shared" si="172"/>
        <v/>
      </c>
      <c r="S326" s="106" t="str">
        <f t="shared" si="158"/>
        <v/>
      </c>
      <c r="U326" s="36" t="str">
        <f t="shared" si="159"/>
        <v/>
      </c>
      <c r="V326" s="45" t="str">
        <f t="shared" si="173"/>
        <v/>
      </c>
      <c r="W326" s="42" t="str">
        <f>IF(V326="","",RANK(V326,V$3:V$1048576,1)+COUNTIF(V$3:V326,V326)-1)</f>
        <v/>
      </c>
      <c r="X326" s="1" t="str">
        <f t="shared" si="174"/>
        <v/>
      </c>
      <c r="Y326" s="35" t="str">
        <f t="shared" si="160"/>
        <v/>
      </c>
      <c r="Z326" s="40" t="str">
        <f t="shared" si="161"/>
        <v/>
      </c>
      <c r="AA326" s="45" t="str">
        <f t="shared" si="162"/>
        <v/>
      </c>
      <c r="AB326" s="42" t="str">
        <f>IF(AA326="","",RANK(AA326,AA$3:AA$1048576,1)+COUNTIF(AA$3:AA326,AA326)-1)</f>
        <v/>
      </c>
      <c r="AC326" s="1" t="str">
        <f t="shared" si="163"/>
        <v/>
      </c>
      <c r="AD326" s="35" t="str">
        <f t="shared" si="164"/>
        <v/>
      </c>
      <c r="AE326" s="40" t="str">
        <f t="shared" si="165"/>
        <v/>
      </c>
      <c r="AF326" s="45" t="str">
        <f t="shared" si="162"/>
        <v/>
      </c>
      <c r="AG326" s="42" t="str">
        <f>IF(AF326="","",RANK(AF326,AF$3:AF$1048576,1)+COUNTIF(AF$3:AF326,AF326)-1)</f>
        <v/>
      </c>
      <c r="AH326" s="1" t="str">
        <f t="shared" si="166"/>
        <v/>
      </c>
      <c r="AI326" s="35" t="str">
        <f t="shared" si="167"/>
        <v/>
      </c>
      <c r="AJ326" s="40" t="str">
        <f t="shared" si="168"/>
        <v/>
      </c>
      <c r="AK326" s="45" t="str">
        <f t="shared" si="162"/>
        <v/>
      </c>
      <c r="AL326" s="42" t="str">
        <f>IF(AK326="","",RANK(AK326,AK$3:AK$1048576,1)+COUNTIF(AK$3:AK326,AK326)-1)</f>
        <v/>
      </c>
      <c r="AM326" s="1" t="str">
        <f t="shared" si="169"/>
        <v/>
      </c>
      <c r="AN326" s="35" t="str">
        <f t="shared" si="170"/>
        <v/>
      </c>
      <c r="AO326" s="40" t="str">
        <f t="shared" si="171"/>
        <v/>
      </c>
      <c r="AQ326" s="3"/>
      <c r="AR326" s="98"/>
      <c r="AS326" s="98"/>
      <c r="AT326" s="98"/>
      <c r="AU326" s="98"/>
      <c r="AV326" s="3"/>
      <c r="AW326" s="98"/>
      <c r="AX326" s="98"/>
      <c r="AY326" s="98"/>
      <c r="AZ326" s="98"/>
      <c r="BA326" s="3"/>
      <c r="BB326" s="98"/>
      <c r="BC326" s="98"/>
      <c r="BD326" s="98"/>
      <c r="BE326" s="98"/>
      <c r="BF326" s="3"/>
      <c r="BG326" s="98"/>
      <c r="BH326" s="98"/>
      <c r="BI326" s="98"/>
      <c r="BJ326" s="98"/>
    </row>
    <row r="327" spans="2:62" ht="35.1" customHeight="1" x14ac:dyDescent="0.15">
      <c r="B327" s="65"/>
      <c r="C327" s="66"/>
      <c r="D327" s="84"/>
      <c r="E327" s="67"/>
      <c r="I327" s="91" t="str">
        <f>IF(J327="","",COUNT(J$3:J327))</f>
        <v/>
      </c>
      <c r="J327" s="92" t="str">
        <f t="shared" si="155"/>
        <v/>
      </c>
      <c r="K327" s="104" t="str">
        <f>IFERROR(IF(J327="",IF(COUNT(N$3:N$1048576)=COUNT(N$3:N327),IF(N327="","",INDEX(J$3:J327,MATCH(MAX(I$3:I327),I$3:I327,0),0)),INDEX(J$3:J327,MATCH(MAX(I$3:I327),I$3:I327,0),0)),J327),"")</f>
        <v/>
      </c>
      <c r="L327" s="102" t="str">
        <f>IF(M327="","",COUNT(M$3:M327))</f>
        <v/>
      </c>
      <c r="M327" s="91" t="str">
        <f t="shared" si="156"/>
        <v/>
      </c>
      <c r="N327" s="105" t="str">
        <f>IFERROR(IF(COUNTA($B327:$E327)=0,"",IF(M327="",INDEX(M$3:M327,MATCH(MAX(L$3:L327),L$3:L327,0),0),M327)),"")</f>
        <v/>
      </c>
      <c r="O327" s="91" t="str">
        <f>IF(P327="","",COUNT(P$3:P327))</f>
        <v/>
      </c>
      <c r="P327" s="109" t="str">
        <f t="shared" si="157"/>
        <v/>
      </c>
      <c r="Q327" s="105" t="str">
        <f>IFERROR(IF(N327="","",IF(P327="",IF(AND(C327="",D327="",E327&lt;&gt;""),INDEX(P$3:P327,MATCH(MAX(O$3:O327),O$3:O327,0),0),IF(AND(N327&lt;&gt;"",P327=""),0,"")),P327)),"")</f>
        <v/>
      </c>
      <c r="R327" s="111" t="str">
        <f t="shared" si="172"/>
        <v/>
      </c>
      <c r="S327" s="106" t="str">
        <f t="shared" si="158"/>
        <v/>
      </c>
      <c r="U327" s="36" t="str">
        <f t="shared" si="159"/>
        <v/>
      </c>
      <c r="V327" s="45" t="str">
        <f t="shared" si="173"/>
        <v/>
      </c>
      <c r="W327" s="42" t="str">
        <f>IF(V327="","",RANK(V327,V$3:V$1048576,1)+COUNTIF(V$3:V327,V327)-1)</f>
        <v/>
      </c>
      <c r="X327" s="1" t="str">
        <f t="shared" si="174"/>
        <v/>
      </c>
      <c r="Y327" s="35" t="str">
        <f t="shared" si="160"/>
        <v/>
      </c>
      <c r="Z327" s="40" t="str">
        <f t="shared" si="161"/>
        <v/>
      </c>
      <c r="AA327" s="45" t="str">
        <f t="shared" si="162"/>
        <v/>
      </c>
      <c r="AB327" s="42" t="str">
        <f>IF(AA327="","",RANK(AA327,AA$3:AA$1048576,1)+COUNTIF(AA$3:AA327,AA327)-1)</f>
        <v/>
      </c>
      <c r="AC327" s="1" t="str">
        <f t="shared" si="163"/>
        <v/>
      </c>
      <c r="AD327" s="35" t="str">
        <f t="shared" si="164"/>
        <v/>
      </c>
      <c r="AE327" s="40" t="str">
        <f t="shared" si="165"/>
        <v/>
      </c>
      <c r="AF327" s="45" t="str">
        <f t="shared" si="162"/>
        <v/>
      </c>
      <c r="AG327" s="42" t="str">
        <f>IF(AF327="","",RANK(AF327,AF$3:AF$1048576,1)+COUNTIF(AF$3:AF327,AF327)-1)</f>
        <v/>
      </c>
      <c r="AH327" s="1" t="str">
        <f t="shared" si="166"/>
        <v/>
      </c>
      <c r="AI327" s="35" t="str">
        <f t="shared" si="167"/>
        <v/>
      </c>
      <c r="AJ327" s="40" t="str">
        <f t="shared" si="168"/>
        <v/>
      </c>
      <c r="AK327" s="45" t="str">
        <f t="shared" si="162"/>
        <v/>
      </c>
      <c r="AL327" s="42" t="str">
        <f>IF(AK327="","",RANK(AK327,AK$3:AK$1048576,1)+COUNTIF(AK$3:AK327,AK327)-1)</f>
        <v/>
      </c>
      <c r="AM327" s="1" t="str">
        <f t="shared" si="169"/>
        <v/>
      </c>
      <c r="AN327" s="35" t="str">
        <f t="shared" si="170"/>
        <v/>
      </c>
      <c r="AO327" s="40" t="str">
        <f t="shared" si="171"/>
        <v/>
      </c>
      <c r="AQ327" s="3"/>
      <c r="AR327" s="98"/>
      <c r="AS327" s="98"/>
      <c r="AT327" s="98"/>
      <c r="AU327" s="98"/>
      <c r="AV327" s="3"/>
      <c r="AW327" s="98"/>
      <c r="AX327" s="98"/>
      <c r="AY327" s="98"/>
      <c r="AZ327" s="98"/>
      <c r="BA327" s="3"/>
      <c r="BB327" s="98"/>
      <c r="BC327" s="98"/>
      <c r="BD327" s="98"/>
      <c r="BE327" s="98"/>
      <c r="BF327" s="3"/>
      <c r="BG327" s="98"/>
      <c r="BH327" s="98"/>
      <c r="BI327" s="98"/>
      <c r="BJ327" s="98"/>
    </row>
    <row r="328" spans="2:62" ht="35.1" customHeight="1" x14ac:dyDescent="0.15">
      <c r="B328" s="65"/>
      <c r="C328" s="66"/>
      <c r="D328" s="84"/>
      <c r="E328" s="67"/>
      <c r="I328" s="91" t="str">
        <f>IF(J328="","",COUNT(J$3:J328))</f>
        <v/>
      </c>
      <c r="J328" s="92" t="str">
        <f t="shared" si="155"/>
        <v/>
      </c>
      <c r="K328" s="104" t="str">
        <f>IFERROR(IF(J328="",IF(COUNT(N$3:N$1048576)=COUNT(N$3:N328),IF(N328="","",INDEX(J$3:J328,MATCH(MAX(I$3:I328),I$3:I328,0),0)),INDEX(J$3:J328,MATCH(MAX(I$3:I328),I$3:I328,0),0)),J328),"")</f>
        <v/>
      </c>
      <c r="L328" s="102" t="str">
        <f>IF(M328="","",COUNT(M$3:M328))</f>
        <v/>
      </c>
      <c r="M328" s="91" t="str">
        <f t="shared" si="156"/>
        <v/>
      </c>
      <c r="N328" s="105" t="str">
        <f>IFERROR(IF(COUNTA($B328:$E328)=0,"",IF(M328="",INDEX(M$3:M328,MATCH(MAX(L$3:L328),L$3:L328,0),0),M328)),"")</f>
        <v/>
      </c>
      <c r="O328" s="91" t="str">
        <f>IF(P328="","",COUNT(P$3:P328))</f>
        <v/>
      </c>
      <c r="P328" s="109" t="str">
        <f t="shared" si="157"/>
        <v/>
      </c>
      <c r="Q328" s="105" t="str">
        <f>IFERROR(IF(N328="","",IF(P328="",IF(AND(C328="",D328="",E328&lt;&gt;""),INDEX(P$3:P328,MATCH(MAX(O$3:O328),O$3:O328,0),0),IF(AND(N328&lt;&gt;"",P328=""),0,"")),P328)),"")</f>
        <v/>
      </c>
      <c r="R328" s="111" t="str">
        <f t="shared" si="172"/>
        <v/>
      </c>
      <c r="S328" s="106" t="str">
        <f t="shared" si="158"/>
        <v/>
      </c>
      <c r="U328" s="36" t="str">
        <f t="shared" si="159"/>
        <v/>
      </c>
      <c r="V328" s="45" t="str">
        <f t="shared" si="173"/>
        <v/>
      </c>
      <c r="W328" s="42" t="str">
        <f>IF(V328="","",RANK(V328,V$3:V$1048576,1)+COUNTIF(V$3:V328,V328)-1)</f>
        <v/>
      </c>
      <c r="X328" s="1" t="str">
        <f t="shared" si="174"/>
        <v/>
      </c>
      <c r="Y328" s="35" t="str">
        <f t="shared" si="160"/>
        <v/>
      </c>
      <c r="Z328" s="40" t="str">
        <f t="shared" si="161"/>
        <v/>
      </c>
      <c r="AA328" s="45" t="str">
        <f t="shared" si="162"/>
        <v/>
      </c>
      <c r="AB328" s="42" t="str">
        <f>IF(AA328="","",RANK(AA328,AA$3:AA$1048576,1)+COUNTIF(AA$3:AA328,AA328)-1)</f>
        <v/>
      </c>
      <c r="AC328" s="1" t="str">
        <f t="shared" si="163"/>
        <v/>
      </c>
      <c r="AD328" s="35" t="str">
        <f t="shared" si="164"/>
        <v/>
      </c>
      <c r="AE328" s="40" t="str">
        <f t="shared" si="165"/>
        <v/>
      </c>
      <c r="AF328" s="45" t="str">
        <f t="shared" si="162"/>
        <v/>
      </c>
      <c r="AG328" s="42" t="str">
        <f>IF(AF328="","",RANK(AF328,AF$3:AF$1048576,1)+COUNTIF(AF$3:AF328,AF328)-1)</f>
        <v/>
      </c>
      <c r="AH328" s="1" t="str">
        <f t="shared" si="166"/>
        <v/>
      </c>
      <c r="AI328" s="35" t="str">
        <f t="shared" si="167"/>
        <v/>
      </c>
      <c r="AJ328" s="40" t="str">
        <f t="shared" si="168"/>
        <v/>
      </c>
      <c r="AK328" s="45" t="str">
        <f t="shared" si="162"/>
        <v/>
      </c>
      <c r="AL328" s="42" t="str">
        <f>IF(AK328="","",RANK(AK328,AK$3:AK$1048576,1)+COUNTIF(AK$3:AK328,AK328)-1)</f>
        <v/>
      </c>
      <c r="AM328" s="1" t="str">
        <f t="shared" si="169"/>
        <v/>
      </c>
      <c r="AN328" s="35" t="str">
        <f t="shared" si="170"/>
        <v/>
      </c>
      <c r="AO328" s="40" t="str">
        <f t="shared" si="171"/>
        <v/>
      </c>
      <c r="AQ328" s="3"/>
      <c r="AR328" s="98"/>
      <c r="AS328" s="98"/>
      <c r="AT328" s="98"/>
      <c r="AU328" s="98"/>
      <c r="AV328" s="3"/>
      <c r="AW328" s="98"/>
      <c r="AX328" s="98"/>
      <c r="AY328" s="98"/>
      <c r="AZ328" s="98"/>
      <c r="BA328" s="3"/>
      <c r="BB328" s="98"/>
      <c r="BC328" s="98"/>
      <c r="BD328" s="98"/>
      <c r="BE328" s="98"/>
      <c r="BF328" s="3"/>
      <c r="BG328" s="98"/>
      <c r="BH328" s="98"/>
      <c r="BI328" s="98"/>
      <c r="BJ328" s="98"/>
    </row>
    <row r="329" spans="2:62" ht="35.1" customHeight="1" x14ac:dyDescent="0.15">
      <c r="B329" s="65"/>
      <c r="C329" s="66"/>
      <c r="D329" s="84"/>
      <c r="E329" s="67"/>
      <c r="I329" s="91" t="str">
        <f>IF(J329="","",COUNT(J$3:J329))</f>
        <v/>
      </c>
      <c r="J329" s="92" t="str">
        <f t="shared" si="155"/>
        <v/>
      </c>
      <c r="K329" s="104" t="str">
        <f>IFERROR(IF(J329="",IF(COUNT(N$3:N$1048576)=COUNT(N$3:N329),IF(N329="","",INDEX(J$3:J329,MATCH(MAX(I$3:I329),I$3:I329,0),0)),INDEX(J$3:J329,MATCH(MAX(I$3:I329),I$3:I329,0),0)),J329),"")</f>
        <v/>
      </c>
      <c r="L329" s="102" t="str">
        <f>IF(M329="","",COUNT(M$3:M329))</f>
        <v/>
      </c>
      <c r="M329" s="91" t="str">
        <f t="shared" si="156"/>
        <v/>
      </c>
      <c r="N329" s="105" t="str">
        <f>IFERROR(IF(COUNTA($B329:$E329)=0,"",IF(M329="",INDEX(M$3:M329,MATCH(MAX(L$3:L329),L$3:L329,0),0),M329)),"")</f>
        <v/>
      </c>
      <c r="O329" s="91" t="str">
        <f>IF(P329="","",COUNT(P$3:P329))</f>
        <v/>
      </c>
      <c r="P329" s="109" t="str">
        <f t="shared" si="157"/>
        <v/>
      </c>
      <c r="Q329" s="105" t="str">
        <f>IFERROR(IF(N329="","",IF(P329="",IF(AND(C329="",D329="",E329&lt;&gt;""),INDEX(P$3:P329,MATCH(MAX(O$3:O329),O$3:O329,0),0),IF(AND(N329&lt;&gt;"",P329=""),0,"")),P329)),"")</f>
        <v/>
      </c>
      <c r="R329" s="111" t="str">
        <f t="shared" si="172"/>
        <v/>
      </c>
      <c r="S329" s="106" t="str">
        <f t="shared" si="158"/>
        <v/>
      </c>
      <c r="U329" s="36" t="str">
        <f t="shared" si="159"/>
        <v/>
      </c>
      <c r="V329" s="45" t="str">
        <f t="shared" si="173"/>
        <v/>
      </c>
      <c r="W329" s="42" t="str">
        <f>IF(V329="","",RANK(V329,V$3:V$1048576,1)+COUNTIF(V$3:V329,V329)-1)</f>
        <v/>
      </c>
      <c r="X329" s="1" t="str">
        <f t="shared" si="174"/>
        <v/>
      </c>
      <c r="Y329" s="35" t="str">
        <f t="shared" si="160"/>
        <v/>
      </c>
      <c r="Z329" s="40" t="str">
        <f t="shared" si="161"/>
        <v/>
      </c>
      <c r="AA329" s="45" t="str">
        <f t="shared" si="162"/>
        <v/>
      </c>
      <c r="AB329" s="42" t="str">
        <f>IF(AA329="","",RANK(AA329,AA$3:AA$1048576,1)+COUNTIF(AA$3:AA329,AA329)-1)</f>
        <v/>
      </c>
      <c r="AC329" s="1" t="str">
        <f t="shared" si="163"/>
        <v/>
      </c>
      <c r="AD329" s="35" t="str">
        <f t="shared" si="164"/>
        <v/>
      </c>
      <c r="AE329" s="40" t="str">
        <f t="shared" si="165"/>
        <v/>
      </c>
      <c r="AF329" s="45" t="str">
        <f t="shared" si="162"/>
        <v/>
      </c>
      <c r="AG329" s="42" t="str">
        <f>IF(AF329="","",RANK(AF329,AF$3:AF$1048576,1)+COUNTIF(AF$3:AF329,AF329)-1)</f>
        <v/>
      </c>
      <c r="AH329" s="1" t="str">
        <f t="shared" si="166"/>
        <v/>
      </c>
      <c r="AI329" s="35" t="str">
        <f t="shared" si="167"/>
        <v/>
      </c>
      <c r="AJ329" s="40" t="str">
        <f t="shared" si="168"/>
        <v/>
      </c>
      <c r="AK329" s="45" t="str">
        <f t="shared" si="162"/>
        <v/>
      </c>
      <c r="AL329" s="42" t="str">
        <f>IF(AK329="","",RANK(AK329,AK$3:AK$1048576,1)+COUNTIF(AK$3:AK329,AK329)-1)</f>
        <v/>
      </c>
      <c r="AM329" s="1" t="str">
        <f t="shared" si="169"/>
        <v/>
      </c>
      <c r="AN329" s="35" t="str">
        <f t="shared" si="170"/>
        <v/>
      </c>
      <c r="AO329" s="40" t="str">
        <f t="shared" si="171"/>
        <v/>
      </c>
      <c r="AQ329" s="3"/>
      <c r="AR329" s="98"/>
      <c r="AS329" s="98"/>
      <c r="AT329" s="98"/>
      <c r="AU329" s="98"/>
      <c r="AV329" s="3"/>
      <c r="AW329" s="98"/>
      <c r="AX329" s="98"/>
      <c r="AY329" s="98"/>
      <c r="AZ329" s="98"/>
      <c r="BA329" s="3"/>
      <c r="BB329" s="98"/>
      <c r="BC329" s="98"/>
      <c r="BD329" s="98"/>
      <c r="BE329" s="98"/>
      <c r="BF329" s="3"/>
      <c r="BG329" s="98"/>
      <c r="BH329" s="98"/>
      <c r="BI329" s="98"/>
      <c r="BJ329" s="98"/>
    </row>
    <row r="330" spans="2:62" ht="35.1" customHeight="1" x14ac:dyDescent="0.15">
      <c r="B330" s="65"/>
      <c r="C330" s="66"/>
      <c r="D330" s="84"/>
      <c r="E330" s="67"/>
      <c r="I330" s="91" t="str">
        <f>IF(J330="","",COUNT(J$3:J330))</f>
        <v/>
      </c>
      <c r="J330" s="92" t="str">
        <f t="shared" si="155"/>
        <v/>
      </c>
      <c r="K330" s="104" t="str">
        <f>IFERROR(IF(J330="",IF(COUNT(N$3:N$1048576)=COUNT(N$3:N330),IF(N330="","",INDEX(J$3:J330,MATCH(MAX(I$3:I330),I$3:I330,0),0)),INDEX(J$3:J330,MATCH(MAX(I$3:I330),I$3:I330,0),0)),J330),"")</f>
        <v/>
      </c>
      <c r="L330" s="102" t="str">
        <f>IF(M330="","",COUNT(M$3:M330))</f>
        <v/>
      </c>
      <c r="M330" s="91" t="str">
        <f t="shared" si="156"/>
        <v/>
      </c>
      <c r="N330" s="105" t="str">
        <f>IFERROR(IF(COUNTA($B330:$E330)=0,"",IF(M330="",INDEX(M$3:M330,MATCH(MAX(L$3:L330),L$3:L330,0),0),M330)),"")</f>
        <v/>
      </c>
      <c r="O330" s="91" t="str">
        <f>IF(P330="","",COUNT(P$3:P330))</f>
        <v/>
      </c>
      <c r="P330" s="109" t="str">
        <f t="shared" si="157"/>
        <v/>
      </c>
      <c r="Q330" s="105" t="str">
        <f>IFERROR(IF(N330="","",IF(P330="",IF(AND(C330="",D330="",E330&lt;&gt;""),INDEX(P$3:P330,MATCH(MAX(O$3:O330),O$3:O330,0),0),IF(AND(N330&lt;&gt;"",P330=""),0,"")),P330)),"")</f>
        <v/>
      </c>
      <c r="R330" s="111" t="str">
        <f t="shared" si="172"/>
        <v/>
      </c>
      <c r="S330" s="106" t="str">
        <f t="shared" si="158"/>
        <v/>
      </c>
      <c r="U330" s="36" t="str">
        <f t="shared" si="159"/>
        <v/>
      </c>
      <c r="V330" s="45" t="str">
        <f t="shared" si="173"/>
        <v/>
      </c>
      <c r="W330" s="42" t="str">
        <f>IF(V330="","",RANK(V330,V$3:V$1048576,1)+COUNTIF(V$3:V330,V330)-1)</f>
        <v/>
      </c>
      <c r="X330" s="1" t="str">
        <f t="shared" si="174"/>
        <v/>
      </c>
      <c r="Y330" s="35" t="str">
        <f t="shared" si="160"/>
        <v/>
      </c>
      <c r="Z330" s="40" t="str">
        <f t="shared" si="161"/>
        <v/>
      </c>
      <c r="AA330" s="45" t="str">
        <f t="shared" si="162"/>
        <v/>
      </c>
      <c r="AB330" s="42" t="str">
        <f>IF(AA330="","",RANK(AA330,AA$3:AA$1048576,1)+COUNTIF(AA$3:AA330,AA330)-1)</f>
        <v/>
      </c>
      <c r="AC330" s="1" t="str">
        <f t="shared" si="163"/>
        <v/>
      </c>
      <c r="AD330" s="35" t="str">
        <f t="shared" si="164"/>
        <v/>
      </c>
      <c r="AE330" s="40" t="str">
        <f t="shared" si="165"/>
        <v/>
      </c>
      <c r="AF330" s="45" t="str">
        <f t="shared" si="162"/>
        <v/>
      </c>
      <c r="AG330" s="42" t="str">
        <f>IF(AF330="","",RANK(AF330,AF$3:AF$1048576,1)+COUNTIF(AF$3:AF330,AF330)-1)</f>
        <v/>
      </c>
      <c r="AH330" s="1" t="str">
        <f t="shared" si="166"/>
        <v/>
      </c>
      <c r="AI330" s="35" t="str">
        <f t="shared" si="167"/>
        <v/>
      </c>
      <c r="AJ330" s="40" t="str">
        <f t="shared" si="168"/>
        <v/>
      </c>
      <c r="AK330" s="45" t="str">
        <f t="shared" si="162"/>
        <v/>
      </c>
      <c r="AL330" s="42" t="str">
        <f>IF(AK330="","",RANK(AK330,AK$3:AK$1048576,1)+COUNTIF(AK$3:AK330,AK330)-1)</f>
        <v/>
      </c>
      <c r="AM330" s="1" t="str">
        <f t="shared" si="169"/>
        <v/>
      </c>
      <c r="AN330" s="35" t="str">
        <f t="shared" si="170"/>
        <v/>
      </c>
      <c r="AO330" s="40" t="str">
        <f t="shared" si="171"/>
        <v/>
      </c>
      <c r="AQ330" s="3"/>
      <c r="AR330" s="98"/>
      <c r="AS330" s="98"/>
      <c r="AT330" s="98"/>
      <c r="AU330" s="98"/>
      <c r="AV330" s="3"/>
      <c r="AW330" s="98"/>
      <c r="AX330" s="98"/>
      <c r="AY330" s="98"/>
      <c r="AZ330" s="98"/>
      <c r="BA330" s="3"/>
      <c r="BB330" s="98"/>
      <c r="BC330" s="98"/>
      <c r="BD330" s="98"/>
      <c r="BE330" s="98"/>
      <c r="BF330" s="3"/>
      <c r="BG330" s="98"/>
      <c r="BH330" s="98"/>
      <c r="BI330" s="98"/>
      <c r="BJ330" s="98"/>
    </row>
    <row r="331" spans="2:62" ht="35.1" customHeight="1" x14ac:dyDescent="0.15">
      <c r="B331" s="65"/>
      <c r="C331" s="66"/>
      <c r="D331" s="84"/>
      <c r="E331" s="67"/>
      <c r="I331" s="91" t="str">
        <f>IF(J331="","",COUNT(J$3:J331))</f>
        <v/>
      </c>
      <c r="J331" s="92" t="str">
        <f t="shared" si="155"/>
        <v/>
      </c>
      <c r="K331" s="104" t="str">
        <f>IFERROR(IF(J331="",IF(COUNT(N$3:N$1048576)=COUNT(N$3:N331),IF(N331="","",INDEX(J$3:J331,MATCH(MAX(I$3:I331),I$3:I331,0),0)),INDEX(J$3:J331,MATCH(MAX(I$3:I331),I$3:I331,0),0)),J331),"")</f>
        <v/>
      </c>
      <c r="L331" s="102" t="str">
        <f>IF(M331="","",COUNT(M$3:M331))</f>
        <v/>
      </c>
      <c r="M331" s="91" t="str">
        <f t="shared" si="156"/>
        <v/>
      </c>
      <c r="N331" s="105" t="str">
        <f>IFERROR(IF(COUNTA($B331:$E331)=0,"",IF(M331="",INDEX(M$3:M331,MATCH(MAX(L$3:L331),L$3:L331,0),0),M331)),"")</f>
        <v/>
      </c>
      <c r="O331" s="91" t="str">
        <f>IF(P331="","",COUNT(P$3:P331))</f>
        <v/>
      </c>
      <c r="P331" s="109" t="str">
        <f t="shared" si="157"/>
        <v/>
      </c>
      <c r="Q331" s="105" t="str">
        <f>IFERROR(IF(N331="","",IF(P331="",IF(AND(C331="",D331="",E331&lt;&gt;""),INDEX(P$3:P331,MATCH(MAX(O$3:O331),O$3:O331,0),0),IF(AND(N331&lt;&gt;"",P331=""),0,"")),P331)),"")</f>
        <v/>
      </c>
      <c r="R331" s="111" t="str">
        <f t="shared" si="172"/>
        <v/>
      </c>
      <c r="S331" s="106" t="str">
        <f t="shared" si="158"/>
        <v/>
      </c>
      <c r="U331" s="36" t="str">
        <f t="shared" si="159"/>
        <v/>
      </c>
      <c r="V331" s="45" t="str">
        <f t="shared" si="173"/>
        <v/>
      </c>
      <c r="W331" s="42" t="str">
        <f>IF(V331="","",RANK(V331,V$3:V$1048576,1)+COUNTIF(V$3:V331,V331)-1)</f>
        <v/>
      </c>
      <c r="X331" s="1" t="str">
        <f t="shared" si="174"/>
        <v/>
      </c>
      <c r="Y331" s="35" t="str">
        <f t="shared" si="160"/>
        <v/>
      </c>
      <c r="Z331" s="40" t="str">
        <f t="shared" si="161"/>
        <v/>
      </c>
      <c r="AA331" s="45" t="str">
        <f t="shared" si="162"/>
        <v/>
      </c>
      <c r="AB331" s="42" t="str">
        <f>IF(AA331="","",RANK(AA331,AA$3:AA$1048576,1)+COUNTIF(AA$3:AA331,AA331)-1)</f>
        <v/>
      </c>
      <c r="AC331" s="1" t="str">
        <f t="shared" si="163"/>
        <v/>
      </c>
      <c r="AD331" s="35" t="str">
        <f t="shared" si="164"/>
        <v/>
      </c>
      <c r="AE331" s="40" t="str">
        <f t="shared" si="165"/>
        <v/>
      </c>
      <c r="AF331" s="45" t="str">
        <f t="shared" si="162"/>
        <v/>
      </c>
      <c r="AG331" s="42" t="str">
        <f>IF(AF331="","",RANK(AF331,AF$3:AF$1048576,1)+COUNTIF(AF$3:AF331,AF331)-1)</f>
        <v/>
      </c>
      <c r="AH331" s="1" t="str">
        <f t="shared" si="166"/>
        <v/>
      </c>
      <c r="AI331" s="35" t="str">
        <f t="shared" si="167"/>
        <v/>
      </c>
      <c r="AJ331" s="40" t="str">
        <f t="shared" si="168"/>
        <v/>
      </c>
      <c r="AK331" s="45" t="str">
        <f t="shared" si="162"/>
        <v/>
      </c>
      <c r="AL331" s="42" t="str">
        <f>IF(AK331="","",RANK(AK331,AK$3:AK$1048576,1)+COUNTIF(AK$3:AK331,AK331)-1)</f>
        <v/>
      </c>
      <c r="AM331" s="1" t="str">
        <f t="shared" si="169"/>
        <v/>
      </c>
      <c r="AN331" s="35" t="str">
        <f t="shared" si="170"/>
        <v/>
      </c>
      <c r="AO331" s="40" t="str">
        <f t="shared" si="171"/>
        <v/>
      </c>
      <c r="AQ331" s="3"/>
      <c r="AR331" s="98"/>
      <c r="AS331" s="98"/>
      <c r="AT331" s="98"/>
      <c r="AU331" s="98"/>
      <c r="AV331" s="3"/>
      <c r="AW331" s="98"/>
      <c r="AX331" s="98"/>
      <c r="AY331" s="98"/>
      <c r="AZ331" s="98"/>
      <c r="BA331" s="3"/>
      <c r="BB331" s="98"/>
      <c r="BC331" s="98"/>
      <c r="BD331" s="98"/>
      <c r="BE331" s="98"/>
      <c r="BF331" s="3"/>
      <c r="BG331" s="98"/>
      <c r="BH331" s="98"/>
      <c r="BI331" s="98"/>
      <c r="BJ331" s="98"/>
    </row>
    <row r="332" spans="2:62" ht="35.1" customHeight="1" x14ac:dyDescent="0.15">
      <c r="B332" s="65"/>
      <c r="C332" s="66"/>
      <c r="D332" s="84"/>
      <c r="E332" s="67"/>
      <c r="I332" s="91" t="str">
        <f>IF(J332="","",COUNT(J$3:J332))</f>
        <v/>
      </c>
      <c r="J332" s="92" t="str">
        <f t="shared" si="155"/>
        <v/>
      </c>
      <c r="K332" s="104" t="str">
        <f>IFERROR(IF(J332="",IF(COUNT(N$3:N$1048576)=COUNT(N$3:N332),IF(N332="","",INDEX(J$3:J332,MATCH(MAX(I$3:I332),I$3:I332,0),0)),INDEX(J$3:J332,MATCH(MAX(I$3:I332),I$3:I332,0),0)),J332),"")</f>
        <v/>
      </c>
      <c r="L332" s="102" t="str">
        <f>IF(M332="","",COUNT(M$3:M332))</f>
        <v/>
      </c>
      <c r="M332" s="91" t="str">
        <f t="shared" si="156"/>
        <v/>
      </c>
      <c r="N332" s="105" t="str">
        <f>IFERROR(IF(COUNTA($B332:$E332)=0,"",IF(M332="",INDEX(M$3:M332,MATCH(MAX(L$3:L332),L$3:L332,0),0),M332)),"")</f>
        <v/>
      </c>
      <c r="O332" s="91" t="str">
        <f>IF(P332="","",COUNT(P$3:P332))</f>
        <v/>
      </c>
      <c r="P332" s="109" t="str">
        <f t="shared" si="157"/>
        <v/>
      </c>
      <c r="Q332" s="105" t="str">
        <f>IFERROR(IF(N332="","",IF(P332="",IF(AND(C332="",D332="",E332&lt;&gt;""),INDEX(P$3:P332,MATCH(MAX(O$3:O332),O$3:O332,0),0),IF(AND(N332&lt;&gt;"",P332=""),0,"")),P332)),"")</f>
        <v/>
      </c>
      <c r="R332" s="111" t="str">
        <f t="shared" si="172"/>
        <v/>
      </c>
      <c r="S332" s="106" t="str">
        <f t="shared" si="158"/>
        <v/>
      </c>
      <c r="U332" s="36" t="str">
        <f t="shared" si="159"/>
        <v/>
      </c>
      <c r="V332" s="45" t="str">
        <f t="shared" si="173"/>
        <v/>
      </c>
      <c r="W332" s="42" t="str">
        <f>IF(V332="","",RANK(V332,V$3:V$1048576,1)+COUNTIF(V$3:V332,V332)-1)</f>
        <v/>
      </c>
      <c r="X332" s="1" t="str">
        <f t="shared" si="174"/>
        <v/>
      </c>
      <c r="Y332" s="35" t="str">
        <f t="shared" si="160"/>
        <v/>
      </c>
      <c r="Z332" s="40" t="str">
        <f t="shared" si="161"/>
        <v/>
      </c>
      <c r="AA332" s="45" t="str">
        <f t="shared" si="162"/>
        <v/>
      </c>
      <c r="AB332" s="42" t="str">
        <f>IF(AA332="","",RANK(AA332,AA$3:AA$1048576,1)+COUNTIF(AA$3:AA332,AA332)-1)</f>
        <v/>
      </c>
      <c r="AC332" s="1" t="str">
        <f t="shared" si="163"/>
        <v/>
      </c>
      <c r="AD332" s="35" t="str">
        <f t="shared" si="164"/>
        <v/>
      </c>
      <c r="AE332" s="40" t="str">
        <f t="shared" si="165"/>
        <v/>
      </c>
      <c r="AF332" s="45" t="str">
        <f t="shared" si="162"/>
        <v/>
      </c>
      <c r="AG332" s="42" t="str">
        <f>IF(AF332="","",RANK(AF332,AF$3:AF$1048576,1)+COUNTIF(AF$3:AF332,AF332)-1)</f>
        <v/>
      </c>
      <c r="AH332" s="1" t="str">
        <f t="shared" si="166"/>
        <v/>
      </c>
      <c r="AI332" s="35" t="str">
        <f t="shared" si="167"/>
        <v/>
      </c>
      <c r="AJ332" s="40" t="str">
        <f t="shared" si="168"/>
        <v/>
      </c>
      <c r="AK332" s="45" t="str">
        <f t="shared" si="162"/>
        <v/>
      </c>
      <c r="AL332" s="42" t="str">
        <f>IF(AK332="","",RANK(AK332,AK$3:AK$1048576,1)+COUNTIF(AK$3:AK332,AK332)-1)</f>
        <v/>
      </c>
      <c r="AM332" s="1" t="str">
        <f t="shared" si="169"/>
        <v/>
      </c>
      <c r="AN332" s="35" t="str">
        <f t="shared" si="170"/>
        <v/>
      </c>
      <c r="AO332" s="40" t="str">
        <f t="shared" si="171"/>
        <v/>
      </c>
      <c r="AQ332" s="3"/>
      <c r="AR332" s="98"/>
      <c r="AS332" s="98"/>
      <c r="AT332" s="98"/>
      <c r="AU332" s="98"/>
      <c r="AV332" s="3"/>
      <c r="AW332" s="98"/>
      <c r="AX332" s="98"/>
      <c r="AY332" s="98"/>
      <c r="AZ332" s="98"/>
      <c r="BA332" s="3"/>
      <c r="BB332" s="98"/>
      <c r="BC332" s="98"/>
      <c r="BD332" s="98"/>
      <c r="BE332" s="98"/>
      <c r="BF332" s="3"/>
      <c r="BG332" s="98"/>
      <c r="BH332" s="98"/>
      <c r="BI332" s="98"/>
      <c r="BJ332" s="98"/>
    </row>
    <row r="333" spans="2:62" ht="35.1" customHeight="1" x14ac:dyDescent="0.15">
      <c r="B333" s="65"/>
      <c r="C333" s="66"/>
      <c r="D333" s="84"/>
      <c r="E333" s="67"/>
      <c r="I333" s="91" t="str">
        <f>IF(J333="","",COUNT(J$3:J333))</f>
        <v/>
      </c>
      <c r="J333" s="92" t="str">
        <f t="shared" si="155"/>
        <v/>
      </c>
      <c r="K333" s="104" t="str">
        <f>IFERROR(IF(J333="",IF(COUNT(N$3:N$1048576)=COUNT(N$3:N333),IF(N333="","",INDEX(J$3:J333,MATCH(MAX(I$3:I333),I$3:I333,0),0)),INDEX(J$3:J333,MATCH(MAX(I$3:I333),I$3:I333,0),0)),J333),"")</f>
        <v/>
      </c>
      <c r="L333" s="102" t="str">
        <f>IF(M333="","",COUNT(M$3:M333))</f>
        <v/>
      </c>
      <c r="M333" s="91" t="str">
        <f t="shared" si="156"/>
        <v/>
      </c>
      <c r="N333" s="105" t="str">
        <f>IFERROR(IF(COUNTA($B333:$E333)=0,"",IF(M333="",INDEX(M$3:M333,MATCH(MAX(L$3:L333),L$3:L333,0),0),M333)),"")</f>
        <v/>
      </c>
      <c r="O333" s="91" t="str">
        <f>IF(P333="","",COUNT(P$3:P333))</f>
        <v/>
      </c>
      <c r="P333" s="109" t="str">
        <f t="shared" si="157"/>
        <v/>
      </c>
      <c r="Q333" s="105" t="str">
        <f>IFERROR(IF(N333="","",IF(P333="",IF(AND(C333="",D333="",E333&lt;&gt;""),INDEX(P$3:P333,MATCH(MAX(O$3:O333),O$3:O333,0),0),IF(AND(N333&lt;&gt;"",P333=""),0,"")),P333)),"")</f>
        <v/>
      </c>
      <c r="R333" s="111" t="str">
        <f t="shared" si="172"/>
        <v/>
      </c>
      <c r="S333" s="106" t="str">
        <f t="shared" si="158"/>
        <v/>
      </c>
      <c r="U333" s="36" t="str">
        <f t="shared" si="159"/>
        <v/>
      </c>
      <c r="V333" s="45" t="str">
        <f t="shared" si="173"/>
        <v/>
      </c>
      <c r="W333" s="42" t="str">
        <f>IF(V333="","",RANK(V333,V$3:V$1048576,1)+COUNTIF(V$3:V333,V333)-1)</f>
        <v/>
      </c>
      <c r="X333" s="1" t="str">
        <f t="shared" si="174"/>
        <v/>
      </c>
      <c r="Y333" s="35" t="str">
        <f t="shared" si="160"/>
        <v/>
      </c>
      <c r="Z333" s="40" t="str">
        <f t="shared" si="161"/>
        <v/>
      </c>
      <c r="AA333" s="45" t="str">
        <f t="shared" si="162"/>
        <v/>
      </c>
      <c r="AB333" s="42" t="str">
        <f>IF(AA333="","",RANK(AA333,AA$3:AA$1048576,1)+COUNTIF(AA$3:AA333,AA333)-1)</f>
        <v/>
      </c>
      <c r="AC333" s="1" t="str">
        <f t="shared" si="163"/>
        <v/>
      </c>
      <c r="AD333" s="35" t="str">
        <f t="shared" si="164"/>
        <v/>
      </c>
      <c r="AE333" s="40" t="str">
        <f t="shared" si="165"/>
        <v/>
      </c>
      <c r="AF333" s="45" t="str">
        <f t="shared" si="162"/>
        <v/>
      </c>
      <c r="AG333" s="42" t="str">
        <f>IF(AF333="","",RANK(AF333,AF$3:AF$1048576,1)+COUNTIF(AF$3:AF333,AF333)-1)</f>
        <v/>
      </c>
      <c r="AH333" s="1" t="str">
        <f t="shared" si="166"/>
        <v/>
      </c>
      <c r="AI333" s="35" t="str">
        <f t="shared" si="167"/>
        <v/>
      </c>
      <c r="AJ333" s="40" t="str">
        <f t="shared" si="168"/>
        <v/>
      </c>
      <c r="AK333" s="45" t="str">
        <f t="shared" si="162"/>
        <v/>
      </c>
      <c r="AL333" s="42" t="str">
        <f>IF(AK333="","",RANK(AK333,AK$3:AK$1048576,1)+COUNTIF(AK$3:AK333,AK333)-1)</f>
        <v/>
      </c>
      <c r="AM333" s="1" t="str">
        <f t="shared" si="169"/>
        <v/>
      </c>
      <c r="AN333" s="35" t="str">
        <f t="shared" si="170"/>
        <v/>
      </c>
      <c r="AO333" s="40" t="str">
        <f t="shared" si="171"/>
        <v/>
      </c>
      <c r="AQ333" s="3"/>
      <c r="AR333" s="98"/>
      <c r="AS333" s="98"/>
      <c r="AT333" s="98"/>
      <c r="AU333" s="98"/>
      <c r="AV333" s="3"/>
      <c r="AW333" s="98"/>
      <c r="AX333" s="98"/>
      <c r="AY333" s="98"/>
      <c r="AZ333" s="98"/>
      <c r="BA333" s="3"/>
      <c r="BB333" s="98"/>
      <c r="BC333" s="98"/>
      <c r="BD333" s="98"/>
      <c r="BE333" s="98"/>
      <c r="BF333" s="3"/>
      <c r="BG333" s="98"/>
      <c r="BH333" s="98"/>
      <c r="BI333" s="98"/>
      <c r="BJ333" s="98"/>
    </row>
    <row r="334" spans="2:62" ht="35.1" customHeight="1" x14ac:dyDescent="0.15">
      <c r="B334" s="65"/>
      <c r="C334" s="66"/>
      <c r="D334" s="84"/>
      <c r="E334" s="67"/>
      <c r="I334" s="91" t="str">
        <f>IF(J334="","",COUNT(J$3:J334))</f>
        <v/>
      </c>
      <c r="J334" s="92" t="str">
        <f t="shared" si="155"/>
        <v/>
      </c>
      <c r="K334" s="104" t="str">
        <f>IFERROR(IF(J334="",IF(COUNT(N$3:N$1048576)=COUNT(N$3:N334),IF(N334="","",INDEX(J$3:J334,MATCH(MAX(I$3:I334),I$3:I334,0),0)),INDEX(J$3:J334,MATCH(MAX(I$3:I334),I$3:I334,0),0)),J334),"")</f>
        <v/>
      </c>
      <c r="L334" s="102" t="str">
        <f>IF(M334="","",COUNT(M$3:M334))</f>
        <v/>
      </c>
      <c r="M334" s="91" t="str">
        <f t="shared" si="156"/>
        <v/>
      </c>
      <c r="N334" s="105" t="str">
        <f>IFERROR(IF(COUNTA($B334:$E334)=0,"",IF(M334="",INDEX(M$3:M334,MATCH(MAX(L$3:L334),L$3:L334,0),0),M334)),"")</f>
        <v/>
      </c>
      <c r="O334" s="91" t="str">
        <f>IF(P334="","",COUNT(P$3:P334))</f>
        <v/>
      </c>
      <c r="P334" s="109" t="str">
        <f t="shared" si="157"/>
        <v/>
      </c>
      <c r="Q334" s="105" t="str">
        <f>IFERROR(IF(N334="","",IF(P334="",IF(AND(C334="",D334="",E334&lt;&gt;""),INDEX(P$3:P334,MATCH(MAX(O$3:O334),O$3:O334,0),0),IF(AND(N334&lt;&gt;"",P334=""),0,"")),P334)),"")</f>
        <v/>
      </c>
      <c r="R334" s="111" t="str">
        <f t="shared" si="172"/>
        <v/>
      </c>
      <c r="S334" s="106" t="str">
        <f t="shared" si="158"/>
        <v/>
      </c>
      <c r="U334" s="36" t="str">
        <f t="shared" si="159"/>
        <v/>
      </c>
      <c r="V334" s="45" t="str">
        <f t="shared" si="173"/>
        <v/>
      </c>
      <c r="W334" s="42" t="str">
        <f>IF(V334="","",RANK(V334,V$3:V$1048576,1)+COUNTIF(V$3:V334,V334)-1)</f>
        <v/>
      </c>
      <c r="X334" s="1" t="str">
        <f t="shared" si="174"/>
        <v/>
      </c>
      <c r="Y334" s="35" t="str">
        <f t="shared" si="160"/>
        <v/>
      </c>
      <c r="Z334" s="40" t="str">
        <f t="shared" si="161"/>
        <v/>
      </c>
      <c r="AA334" s="45" t="str">
        <f t="shared" si="162"/>
        <v/>
      </c>
      <c r="AB334" s="42" t="str">
        <f>IF(AA334="","",RANK(AA334,AA$3:AA$1048576,1)+COUNTIF(AA$3:AA334,AA334)-1)</f>
        <v/>
      </c>
      <c r="AC334" s="1" t="str">
        <f t="shared" si="163"/>
        <v/>
      </c>
      <c r="AD334" s="35" t="str">
        <f t="shared" si="164"/>
        <v/>
      </c>
      <c r="AE334" s="40" t="str">
        <f t="shared" si="165"/>
        <v/>
      </c>
      <c r="AF334" s="45" t="str">
        <f t="shared" si="162"/>
        <v/>
      </c>
      <c r="AG334" s="42" t="str">
        <f>IF(AF334="","",RANK(AF334,AF$3:AF$1048576,1)+COUNTIF(AF$3:AF334,AF334)-1)</f>
        <v/>
      </c>
      <c r="AH334" s="1" t="str">
        <f t="shared" si="166"/>
        <v/>
      </c>
      <c r="AI334" s="35" t="str">
        <f t="shared" si="167"/>
        <v/>
      </c>
      <c r="AJ334" s="40" t="str">
        <f t="shared" si="168"/>
        <v/>
      </c>
      <c r="AK334" s="45" t="str">
        <f t="shared" si="162"/>
        <v/>
      </c>
      <c r="AL334" s="42" t="str">
        <f>IF(AK334="","",RANK(AK334,AK$3:AK$1048576,1)+COUNTIF(AK$3:AK334,AK334)-1)</f>
        <v/>
      </c>
      <c r="AM334" s="1" t="str">
        <f t="shared" si="169"/>
        <v/>
      </c>
      <c r="AN334" s="35" t="str">
        <f t="shared" si="170"/>
        <v/>
      </c>
      <c r="AO334" s="40" t="str">
        <f t="shared" si="171"/>
        <v/>
      </c>
      <c r="AQ334" s="3"/>
      <c r="AR334" s="98"/>
      <c r="AS334" s="98"/>
      <c r="AT334" s="98"/>
      <c r="AU334" s="98"/>
      <c r="AV334" s="3"/>
      <c r="AW334" s="98"/>
      <c r="AX334" s="98"/>
      <c r="AY334" s="98"/>
      <c r="AZ334" s="98"/>
      <c r="BA334" s="3"/>
      <c r="BB334" s="98"/>
      <c r="BC334" s="98"/>
      <c r="BD334" s="98"/>
      <c r="BE334" s="98"/>
      <c r="BF334" s="3"/>
      <c r="BG334" s="98"/>
      <c r="BH334" s="98"/>
      <c r="BI334" s="98"/>
      <c r="BJ334" s="98"/>
    </row>
    <row r="335" spans="2:62" ht="35.1" customHeight="1" x14ac:dyDescent="0.15">
      <c r="B335" s="65"/>
      <c r="C335" s="66"/>
      <c r="D335" s="84"/>
      <c r="E335" s="67"/>
      <c r="I335" s="91" t="str">
        <f>IF(J335="","",COUNT(J$3:J335))</f>
        <v/>
      </c>
      <c r="J335" s="92" t="str">
        <f t="shared" si="155"/>
        <v/>
      </c>
      <c r="K335" s="104" t="str">
        <f>IFERROR(IF(J335="",IF(COUNT(N$3:N$1048576)=COUNT(N$3:N335),IF(N335="","",INDEX(J$3:J335,MATCH(MAX(I$3:I335),I$3:I335,0),0)),INDEX(J$3:J335,MATCH(MAX(I$3:I335),I$3:I335,0),0)),J335),"")</f>
        <v/>
      </c>
      <c r="L335" s="102" t="str">
        <f>IF(M335="","",COUNT(M$3:M335))</f>
        <v/>
      </c>
      <c r="M335" s="91" t="str">
        <f t="shared" si="156"/>
        <v/>
      </c>
      <c r="N335" s="105" t="str">
        <f>IFERROR(IF(COUNTA($B335:$E335)=0,"",IF(M335="",INDEX(M$3:M335,MATCH(MAX(L$3:L335),L$3:L335,0),0),M335)),"")</f>
        <v/>
      </c>
      <c r="O335" s="91" t="str">
        <f>IF(P335="","",COUNT(P$3:P335))</f>
        <v/>
      </c>
      <c r="P335" s="109" t="str">
        <f t="shared" si="157"/>
        <v/>
      </c>
      <c r="Q335" s="105" t="str">
        <f>IFERROR(IF(N335="","",IF(P335="",IF(AND(C335="",D335="",E335&lt;&gt;""),INDEX(P$3:P335,MATCH(MAX(O$3:O335),O$3:O335,0),0),IF(AND(N335&lt;&gt;"",P335=""),0,"")),P335)),"")</f>
        <v/>
      </c>
      <c r="R335" s="111" t="str">
        <f t="shared" si="172"/>
        <v/>
      </c>
      <c r="S335" s="106" t="str">
        <f t="shared" si="158"/>
        <v/>
      </c>
      <c r="U335" s="36" t="str">
        <f t="shared" si="159"/>
        <v/>
      </c>
      <c r="V335" s="45" t="str">
        <f t="shared" si="173"/>
        <v/>
      </c>
      <c r="W335" s="42" t="str">
        <f>IF(V335="","",RANK(V335,V$3:V$1048576,1)+COUNTIF(V$3:V335,V335)-1)</f>
        <v/>
      </c>
      <c r="X335" s="1" t="str">
        <f t="shared" si="174"/>
        <v/>
      </c>
      <c r="Y335" s="35" t="str">
        <f t="shared" si="160"/>
        <v/>
      </c>
      <c r="Z335" s="40" t="str">
        <f t="shared" si="161"/>
        <v/>
      </c>
      <c r="AA335" s="45" t="str">
        <f t="shared" si="162"/>
        <v/>
      </c>
      <c r="AB335" s="42" t="str">
        <f>IF(AA335="","",RANK(AA335,AA$3:AA$1048576,1)+COUNTIF(AA$3:AA335,AA335)-1)</f>
        <v/>
      </c>
      <c r="AC335" s="1" t="str">
        <f t="shared" si="163"/>
        <v/>
      </c>
      <c r="AD335" s="35" t="str">
        <f t="shared" si="164"/>
        <v/>
      </c>
      <c r="AE335" s="40" t="str">
        <f t="shared" si="165"/>
        <v/>
      </c>
      <c r="AF335" s="45" t="str">
        <f t="shared" si="162"/>
        <v/>
      </c>
      <c r="AG335" s="42" t="str">
        <f>IF(AF335="","",RANK(AF335,AF$3:AF$1048576,1)+COUNTIF(AF$3:AF335,AF335)-1)</f>
        <v/>
      </c>
      <c r="AH335" s="1" t="str">
        <f t="shared" si="166"/>
        <v/>
      </c>
      <c r="AI335" s="35" t="str">
        <f t="shared" si="167"/>
        <v/>
      </c>
      <c r="AJ335" s="40" t="str">
        <f t="shared" si="168"/>
        <v/>
      </c>
      <c r="AK335" s="45" t="str">
        <f t="shared" si="162"/>
        <v/>
      </c>
      <c r="AL335" s="42" t="str">
        <f>IF(AK335="","",RANK(AK335,AK$3:AK$1048576,1)+COUNTIF(AK$3:AK335,AK335)-1)</f>
        <v/>
      </c>
      <c r="AM335" s="1" t="str">
        <f t="shared" si="169"/>
        <v/>
      </c>
      <c r="AN335" s="35" t="str">
        <f t="shared" si="170"/>
        <v/>
      </c>
      <c r="AO335" s="40" t="str">
        <f t="shared" si="171"/>
        <v/>
      </c>
      <c r="AQ335" s="3"/>
      <c r="AR335" s="98"/>
      <c r="AS335" s="98"/>
      <c r="AT335" s="98"/>
      <c r="AU335" s="98"/>
      <c r="AV335" s="3"/>
      <c r="AW335" s="98"/>
      <c r="AX335" s="98"/>
      <c r="AY335" s="98"/>
      <c r="AZ335" s="98"/>
      <c r="BA335" s="3"/>
      <c r="BB335" s="98"/>
      <c r="BC335" s="98"/>
      <c r="BD335" s="98"/>
      <c r="BE335" s="98"/>
      <c r="BF335" s="3"/>
      <c r="BG335" s="98"/>
      <c r="BH335" s="98"/>
      <c r="BI335" s="98"/>
      <c r="BJ335" s="98"/>
    </row>
    <row r="336" spans="2:62" ht="35.1" customHeight="1" x14ac:dyDescent="0.15">
      <c r="B336" s="65"/>
      <c r="C336" s="66"/>
      <c r="D336" s="84"/>
      <c r="E336" s="67"/>
      <c r="I336" s="91" t="str">
        <f>IF(J336="","",COUNT(J$3:J336))</f>
        <v/>
      </c>
      <c r="J336" s="92" t="str">
        <f t="shared" si="155"/>
        <v/>
      </c>
      <c r="K336" s="104" t="str">
        <f>IFERROR(IF(J336="",IF(COUNT(N$3:N$1048576)=COUNT(N$3:N336),IF(N336="","",INDEX(J$3:J336,MATCH(MAX(I$3:I336),I$3:I336,0),0)),INDEX(J$3:J336,MATCH(MAX(I$3:I336),I$3:I336,0),0)),J336),"")</f>
        <v/>
      </c>
      <c r="L336" s="102" t="str">
        <f>IF(M336="","",COUNT(M$3:M336))</f>
        <v/>
      </c>
      <c r="M336" s="91" t="str">
        <f t="shared" si="156"/>
        <v/>
      </c>
      <c r="N336" s="105" t="str">
        <f>IFERROR(IF(COUNTA($B336:$E336)=0,"",IF(M336="",INDEX(M$3:M336,MATCH(MAX(L$3:L336),L$3:L336,0),0),M336)),"")</f>
        <v/>
      </c>
      <c r="O336" s="91" t="str">
        <f>IF(P336="","",COUNT(P$3:P336))</f>
        <v/>
      </c>
      <c r="P336" s="109" t="str">
        <f t="shared" si="157"/>
        <v/>
      </c>
      <c r="Q336" s="105" t="str">
        <f>IFERROR(IF(N336="","",IF(P336="",IF(AND(C336="",D336="",E336&lt;&gt;""),INDEX(P$3:P336,MATCH(MAX(O$3:O336),O$3:O336,0),0),IF(AND(N336&lt;&gt;"",P336=""),0,"")),P336)),"")</f>
        <v/>
      </c>
      <c r="R336" s="111" t="str">
        <f t="shared" si="172"/>
        <v/>
      </c>
      <c r="S336" s="106" t="str">
        <f t="shared" si="158"/>
        <v/>
      </c>
      <c r="U336" s="36" t="str">
        <f t="shared" si="159"/>
        <v/>
      </c>
      <c r="V336" s="45" t="str">
        <f t="shared" si="173"/>
        <v/>
      </c>
      <c r="W336" s="42" t="str">
        <f>IF(V336="","",RANK(V336,V$3:V$1048576,1)+COUNTIF(V$3:V336,V336)-1)</f>
        <v/>
      </c>
      <c r="X336" s="1" t="str">
        <f t="shared" si="174"/>
        <v/>
      </c>
      <c r="Y336" s="35" t="str">
        <f t="shared" si="160"/>
        <v/>
      </c>
      <c r="Z336" s="40" t="str">
        <f t="shared" si="161"/>
        <v/>
      </c>
      <c r="AA336" s="45" t="str">
        <f t="shared" si="162"/>
        <v/>
      </c>
      <c r="AB336" s="42" t="str">
        <f>IF(AA336="","",RANK(AA336,AA$3:AA$1048576,1)+COUNTIF(AA$3:AA336,AA336)-1)</f>
        <v/>
      </c>
      <c r="AC336" s="1" t="str">
        <f t="shared" si="163"/>
        <v/>
      </c>
      <c r="AD336" s="35" t="str">
        <f t="shared" si="164"/>
        <v/>
      </c>
      <c r="AE336" s="40" t="str">
        <f t="shared" si="165"/>
        <v/>
      </c>
      <c r="AF336" s="45" t="str">
        <f t="shared" si="162"/>
        <v/>
      </c>
      <c r="AG336" s="42" t="str">
        <f>IF(AF336="","",RANK(AF336,AF$3:AF$1048576,1)+COUNTIF(AF$3:AF336,AF336)-1)</f>
        <v/>
      </c>
      <c r="AH336" s="1" t="str">
        <f t="shared" si="166"/>
        <v/>
      </c>
      <c r="AI336" s="35" t="str">
        <f t="shared" si="167"/>
        <v/>
      </c>
      <c r="AJ336" s="40" t="str">
        <f t="shared" si="168"/>
        <v/>
      </c>
      <c r="AK336" s="45" t="str">
        <f t="shared" si="162"/>
        <v/>
      </c>
      <c r="AL336" s="42" t="str">
        <f>IF(AK336="","",RANK(AK336,AK$3:AK$1048576,1)+COUNTIF(AK$3:AK336,AK336)-1)</f>
        <v/>
      </c>
      <c r="AM336" s="1" t="str">
        <f t="shared" si="169"/>
        <v/>
      </c>
      <c r="AN336" s="35" t="str">
        <f t="shared" si="170"/>
        <v/>
      </c>
      <c r="AO336" s="40" t="str">
        <f t="shared" si="171"/>
        <v/>
      </c>
      <c r="AQ336" s="3"/>
      <c r="AR336" s="98"/>
      <c r="AS336" s="98"/>
      <c r="AT336" s="98"/>
      <c r="AU336" s="98"/>
      <c r="AV336" s="3"/>
      <c r="AW336" s="98"/>
      <c r="AX336" s="98"/>
      <c r="AY336" s="98"/>
      <c r="AZ336" s="98"/>
      <c r="BA336" s="3"/>
      <c r="BB336" s="98"/>
      <c r="BC336" s="98"/>
      <c r="BD336" s="98"/>
      <c r="BE336" s="98"/>
      <c r="BF336" s="3"/>
      <c r="BG336" s="98"/>
      <c r="BH336" s="98"/>
      <c r="BI336" s="98"/>
      <c r="BJ336" s="98"/>
    </row>
    <row r="337" spans="2:62" ht="35.1" customHeight="1" x14ac:dyDescent="0.15">
      <c r="B337" s="65"/>
      <c r="C337" s="66"/>
      <c r="D337" s="84"/>
      <c r="E337" s="67"/>
      <c r="I337" s="91" t="str">
        <f>IF(J337="","",COUNT(J$3:J337))</f>
        <v/>
      </c>
      <c r="J337" s="92" t="str">
        <f t="shared" si="155"/>
        <v/>
      </c>
      <c r="K337" s="104" t="str">
        <f>IFERROR(IF(J337="",IF(COUNT(N$3:N$1048576)=COUNT(N$3:N337),IF(N337="","",INDEX(J$3:J337,MATCH(MAX(I$3:I337),I$3:I337,0),0)),INDEX(J$3:J337,MATCH(MAX(I$3:I337),I$3:I337,0),0)),J337),"")</f>
        <v/>
      </c>
      <c r="L337" s="102" t="str">
        <f>IF(M337="","",COUNT(M$3:M337))</f>
        <v/>
      </c>
      <c r="M337" s="91" t="str">
        <f t="shared" si="156"/>
        <v/>
      </c>
      <c r="N337" s="105" t="str">
        <f>IFERROR(IF(COUNTA($B337:$E337)=0,"",IF(M337="",INDEX(M$3:M337,MATCH(MAX(L$3:L337),L$3:L337,0),0),M337)),"")</f>
        <v/>
      </c>
      <c r="O337" s="91" t="str">
        <f>IF(P337="","",COUNT(P$3:P337))</f>
        <v/>
      </c>
      <c r="P337" s="109" t="str">
        <f t="shared" si="157"/>
        <v/>
      </c>
      <c r="Q337" s="105" t="str">
        <f>IFERROR(IF(N337="","",IF(P337="",IF(AND(C337="",D337="",E337&lt;&gt;""),INDEX(P$3:P337,MATCH(MAX(O$3:O337),O$3:O337,0),0),IF(AND(N337&lt;&gt;"",P337=""),0,"")),P337)),"")</f>
        <v/>
      </c>
      <c r="R337" s="111" t="str">
        <f t="shared" si="172"/>
        <v/>
      </c>
      <c r="S337" s="106" t="str">
        <f t="shared" si="158"/>
        <v/>
      </c>
      <c r="U337" s="36" t="str">
        <f t="shared" si="159"/>
        <v/>
      </c>
      <c r="V337" s="45" t="str">
        <f t="shared" si="173"/>
        <v/>
      </c>
      <c r="W337" s="42" t="str">
        <f>IF(V337="","",RANK(V337,V$3:V$1048576,1)+COUNTIF(V$3:V337,V337)-1)</f>
        <v/>
      </c>
      <c r="X337" s="1" t="str">
        <f t="shared" si="174"/>
        <v/>
      </c>
      <c r="Y337" s="35" t="str">
        <f t="shared" si="160"/>
        <v/>
      </c>
      <c r="Z337" s="40" t="str">
        <f t="shared" si="161"/>
        <v/>
      </c>
      <c r="AA337" s="45" t="str">
        <f t="shared" si="162"/>
        <v/>
      </c>
      <c r="AB337" s="42" t="str">
        <f>IF(AA337="","",RANK(AA337,AA$3:AA$1048576,1)+COUNTIF(AA$3:AA337,AA337)-1)</f>
        <v/>
      </c>
      <c r="AC337" s="1" t="str">
        <f t="shared" si="163"/>
        <v/>
      </c>
      <c r="AD337" s="35" t="str">
        <f t="shared" si="164"/>
        <v/>
      </c>
      <c r="AE337" s="40" t="str">
        <f t="shared" si="165"/>
        <v/>
      </c>
      <c r="AF337" s="45" t="str">
        <f t="shared" si="162"/>
        <v/>
      </c>
      <c r="AG337" s="42" t="str">
        <f>IF(AF337="","",RANK(AF337,AF$3:AF$1048576,1)+COUNTIF(AF$3:AF337,AF337)-1)</f>
        <v/>
      </c>
      <c r="AH337" s="1" t="str">
        <f t="shared" si="166"/>
        <v/>
      </c>
      <c r="AI337" s="35" t="str">
        <f t="shared" si="167"/>
        <v/>
      </c>
      <c r="AJ337" s="40" t="str">
        <f t="shared" si="168"/>
        <v/>
      </c>
      <c r="AK337" s="45" t="str">
        <f t="shared" si="162"/>
        <v/>
      </c>
      <c r="AL337" s="42" t="str">
        <f>IF(AK337="","",RANK(AK337,AK$3:AK$1048576,1)+COUNTIF(AK$3:AK337,AK337)-1)</f>
        <v/>
      </c>
      <c r="AM337" s="1" t="str">
        <f t="shared" si="169"/>
        <v/>
      </c>
      <c r="AN337" s="35" t="str">
        <f t="shared" si="170"/>
        <v/>
      </c>
      <c r="AO337" s="40" t="str">
        <f t="shared" si="171"/>
        <v/>
      </c>
      <c r="AQ337" s="3"/>
      <c r="AR337" s="98"/>
      <c r="AS337" s="98"/>
      <c r="AT337" s="98"/>
      <c r="AU337" s="98"/>
      <c r="AV337" s="3"/>
      <c r="AW337" s="98"/>
      <c r="AX337" s="98"/>
      <c r="AY337" s="98"/>
      <c r="AZ337" s="98"/>
      <c r="BA337" s="3"/>
      <c r="BB337" s="98"/>
      <c r="BC337" s="98"/>
      <c r="BD337" s="98"/>
      <c r="BE337" s="98"/>
      <c r="BF337" s="3"/>
      <c r="BG337" s="98"/>
      <c r="BH337" s="98"/>
      <c r="BI337" s="98"/>
      <c r="BJ337" s="98"/>
    </row>
    <row r="338" spans="2:62" ht="35.1" customHeight="1" x14ac:dyDescent="0.15">
      <c r="B338" s="65"/>
      <c r="C338" s="66"/>
      <c r="D338" s="84"/>
      <c r="E338" s="67"/>
      <c r="I338" s="91" t="str">
        <f>IF(J338="","",COUNT(J$3:J338))</f>
        <v/>
      </c>
      <c r="J338" s="92" t="str">
        <f t="shared" si="155"/>
        <v/>
      </c>
      <c r="K338" s="104" t="str">
        <f>IFERROR(IF(J338="",IF(COUNT(N$3:N$1048576)=COUNT(N$3:N338),IF(N338="","",INDEX(J$3:J338,MATCH(MAX(I$3:I338),I$3:I338,0),0)),INDEX(J$3:J338,MATCH(MAX(I$3:I338),I$3:I338,0),0)),J338),"")</f>
        <v/>
      </c>
      <c r="L338" s="102" t="str">
        <f>IF(M338="","",COUNT(M$3:M338))</f>
        <v/>
      </c>
      <c r="M338" s="91" t="str">
        <f t="shared" si="156"/>
        <v/>
      </c>
      <c r="N338" s="105" t="str">
        <f>IFERROR(IF(COUNTA($B338:$E338)=0,"",IF(M338="",INDEX(M$3:M338,MATCH(MAX(L$3:L338),L$3:L338,0),0),M338)),"")</f>
        <v/>
      </c>
      <c r="O338" s="91" t="str">
        <f>IF(P338="","",COUNT(P$3:P338))</f>
        <v/>
      </c>
      <c r="P338" s="109" t="str">
        <f t="shared" si="157"/>
        <v/>
      </c>
      <c r="Q338" s="105" t="str">
        <f>IFERROR(IF(N338="","",IF(P338="",IF(AND(C338="",D338="",E338&lt;&gt;""),INDEX(P$3:P338,MATCH(MAX(O$3:O338),O$3:O338,0),0),IF(AND(N338&lt;&gt;"",P338=""),0,"")),P338)),"")</f>
        <v/>
      </c>
      <c r="R338" s="111" t="str">
        <f t="shared" si="172"/>
        <v/>
      </c>
      <c r="S338" s="106" t="str">
        <f t="shared" si="158"/>
        <v/>
      </c>
      <c r="U338" s="36" t="str">
        <f t="shared" si="159"/>
        <v/>
      </c>
      <c r="V338" s="45" t="str">
        <f t="shared" si="173"/>
        <v/>
      </c>
      <c r="W338" s="42" t="str">
        <f>IF(V338="","",RANK(V338,V$3:V$1048576,1)+COUNTIF(V$3:V338,V338)-1)</f>
        <v/>
      </c>
      <c r="X338" s="1" t="str">
        <f t="shared" si="174"/>
        <v/>
      </c>
      <c r="Y338" s="35" t="str">
        <f t="shared" si="160"/>
        <v/>
      </c>
      <c r="Z338" s="40" t="str">
        <f t="shared" si="161"/>
        <v/>
      </c>
      <c r="AA338" s="45" t="str">
        <f t="shared" si="162"/>
        <v/>
      </c>
      <c r="AB338" s="42" t="str">
        <f>IF(AA338="","",RANK(AA338,AA$3:AA$1048576,1)+COUNTIF(AA$3:AA338,AA338)-1)</f>
        <v/>
      </c>
      <c r="AC338" s="1" t="str">
        <f t="shared" si="163"/>
        <v/>
      </c>
      <c r="AD338" s="35" t="str">
        <f t="shared" si="164"/>
        <v/>
      </c>
      <c r="AE338" s="40" t="str">
        <f t="shared" si="165"/>
        <v/>
      </c>
      <c r="AF338" s="45" t="str">
        <f t="shared" si="162"/>
        <v/>
      </c>
      <c r="AG338" s="42" t="str">
        <f>IF(AF338="","",RANK(AF338,AF$3:AF$1048576,1)+COUNTIF(AF$3:AF338,AF338)-1)</f>
        <v/>
      </c>
      <c r="AH338" s="1" t="str">
        <f t="shared" si="166"/>
        <v/>
      </c>
      <c r="AI338" s="35" t="str">
        <f t="shared" si="167"/>
        <v/>
      </c>
      <c r="AJ338" s="40" t="str">
        <f t="shared" si="168"/>
        <v/>
      </c>
      <c r="AK338" s="45" t="str">
        <f t="shared" si="162"/>
        <v/>
      </c>
      <c r="AL338" s="42" t="str">
        <f>IF(AK338="","",RANK(AK338,AK$3:AK$1048576,1)+COUNTIF(AK$3:AK338,AK338)-1)</f>
        <v/>
      </c>
      <c r="AM338" s="1" t="str">
        <f t="shared" si="169"/>
        <v/>
      </c>
      <c r="AN338" s="35" t="str">
        <f t="shared" si="170"/>
        <v/>
      </c>
      <c r="AO338" s="40" t="str">
        <f t="shared" si="171"/>
        <v/>
      </c>
      <c r="AQ338" s="3"/>
      <c r="AR338" s="98"/>
      <c r="AS338" s="98"/>
      <c r="AT338" s="98"/>
      <c r="AU338" s="98"/>
      <c r="AV338" s="3"/>
      <c r="AW338" s="98"/>
      <c r="AX338" s="98"/>
      <c r="AY338" s="98"/>
      <c r="AZ338" s="98"/>
      <c r="BA338" s="3"/>
      <c r="BB338" s="98"/>
      <c r="BC338" s="98"/>
      <c r="BD338" s="98"/>
      <c r="BE338" s="98"/>
      <c r="BF338" s="3"/>
      <c r="BG338" s="98"/>
      <c r="BH338" s="98"/>
      <c r="BI338" s="98"/>
      <c r="BJ338" s="98"/>
    </row>
    <row r="339" spans="2:62" ht="35.1" customHeight="1" x14ac:dyDescent="0.15">
      <c r="B339" s="65"/>
      <c r="C339" s="66"/>
      <c r="D339" s="84"/>
      <c r="E339" s="67"/>
      <c r="I339" s="91" t="str">
        <f>IF(J339="","",COUNT(J$3:J339))</f>
        <v/>
      </c>
      <c r="J339" s="92" t="str">
        <f t="shared" si="155"/>
        <v/>
      </c>
      <c r="K339" s="104" t="str">
        <f>IFERROR(IF(J339="",IF(COUNT(N$3:N$1048576)=COUNT(N$3:N339),IF(N339="","",INDEX(J$3:J339,MATCH(MAX(I$3:I339),I$3:I339,0),0)),INDEX(J$3:J339,MATCH(MAX(I$3:I339),I$3:I339,0),0)),J339),"")</f>
        <v/>
      </c>
      <c r="L339" s="102" t="str">
        <f>IF(M339="","",COUNT(M$3:M339))</f>
        <v/>
      </c>
      <c r="M339" s="91" t="str">
        <f t="shared" si="156"/>
        <v/>
      </c>
      <c r="N339" s="105" t="str">
        <f>IFERROR(IF(COUNTA($B339:$E339)=0,"",IF(M339="",INDEX(M$3:M339,MATCH(MAX(L$3:L339),L$3:L339,0),0),M339)),"")</f>
        <v/>
      </c>
      <c r="O339" s="91" t="str">
        <f>IF(P339="","",COUNT(P$3:P339))</f>
        <v/>
      </c>
      <c r="P339" s="109" t="str">
        <f t="shared" si="157"/>
        <v/>
      </c>
      <c r="Q339" s="105" t="str">
        <f>IFERROR(IF(N339="","",IF(P339="",IF(AND(C339="",D339="",E339&lt;&gt;""),INDEX(P$3:P339,MATCH(MAX(O$3:O339),O$3:O339,0),0),IF(AND(N339&lt;&gt;"",P339=""),0,"")),P339)),"")</f>
        <v/>
      </c>
      <c r="R339" s="111" t="str">
        <f t="shared" si="172"/>
        <v/>
      </c>
      <c r="S339" s="106" t="str">
        <f t="shared" si="158"/>
        <v/>
      </c>
      <c r="U339" s="36" t="str">
        <f t="shared" si="159"/>
        <v/>
      </c>
      <c r="V339" s="45" t="str">
        <f t="shared" si="173"/>
        <v/>
      </c>
      <c r="W339" s="42" t="str">
        <f>IF(V339="","",RANK(V339,V$3:V$1048576,1)+COUNTIF(V$3:V339,V339)-1)</f>
        <v/>
      </c>
      <c r="X339" s="1" t="str">
        <f t="shared" si="174"/>
        <v/>
      </c>
      <c r="Y339" s="35" t="str">
        <f t="shared" si="160"/>
        <v/>
      </c>
      <c r="Z339" s="40" t="str">
        <f t="shared" si="161"/>
        <v/>
      </c>
      <c r="AA339" s="45" t="str">
        <f t="shared" ref="AA339:AK354" si="175">IF(OR($U339="",$U339&lt;&gt;AA$2),"",$R339)</f>
        <v/>
      </c>
      <c r="AB339" s="42" t="str">
        <f>IF(AA339="","",RANK(AA339,AA$3:AA$1048576,1)+COUNTIF(AA$3:AA339,AA339)-1)</f>
        <v/>
      </c>
      <c r="AC339" s="1" t="str">
        <f t="shared" si="163"/>
        <v/>
      </c>
      <c r="AD339" s="35" t="str">
        <f t="shared" si="164"/>
        <v/>
      </c>
      <c r="AE339" s="40" t="str">
        <f t="shared" si="165"/>
        <v/>
      </c>
      <c r="AF339" s="45" t="str">
        <f t="shared" si="175"/>
        <v/>
      </c>
      <c r="AG339" s="42" t="str">
        <f>IF(AF339="","",RANK(AF339,AF$3:AF$1048576,1)+COUNTIF(AF$3:AF339,AF339)-1)</f>
        <v/>
      </c>
      <c r="AH339" s="1" t="str">
        <f t="shared" si="166"/>
        <v/>
      </c>
      <c r="AI339" s="35" t="str">
        <f t="shared" si="167"/>
        <v/>
      </c>
      <c r="AJ339" s="40" t="str">
        <f t="shared" si="168"/>
        <v/>
      </c>
      <c r="AK339" s="45" t="str">
        <f t="shared" si="175"/>
        <v/>
      </c>
      <c r="AL339" s="42" t="str">
        <f>IF(AK339="","",RANK(AK339,AK$3:AK$1048576,1)+COUNTIF(AK$3:AK339,AK339)-1)</f>
        <v/>
      </c>
      <c r="AM339" s="1" t="str">
        <f t="shared" si="169"/>
        <v/>
      </c>
      <c r="AN339" s="35" t="str">
        <f t="shared" si="170"/>
        <v/>
      </c>
      <c r="AO339" s="40" t="str">
        <f t="shared" si="171"/>
        <v/>
      </c>
      <c r="AQ339" s="3"/>
      <c r="AR339" s="98"/>
      <c r="AS339" s="98"/>
      <c r="AT339" s="98"/>
      <c r="AU339" s="98"/>
      <c r="AV339" s="3"/>
      <c r="AW339" s="98"/>
      <c r="AX339" s="98"/>
      <c r="AY339" s="98"/>
      <c r="AZ339" s="98"/>
      <c r="BA339" s="3"/>
      <c r="BB339" s="98"/>
      <c r="BC339" s="98"/>
      <c r="BD339" s="98"/>
      <c r="BE339" s="98"/>
      <c r="BF339" s="3"/>
      <c r="BG339" s="98"/>
      <c r="BH339" s="98"/>
      <c r="BI339" s="98"/>
      <c r="BJ339" s="98"/>
    </row>
    <row r="340" spans="2:62" ht="35.1" customHeight="1" x14ac:dyDescent="0.15">
      <c r="B340" s="65"/>
      <c r="C340" s="66"/>
      <c r="D340" s="84"/>
      <c r="E340" s="67"/>
      <c r="I340" s="91" t="str">
        <f>IF(J340="","",COUNT(J$3:J340))</f>
        <v/>
      </c>
      <c r="J340" s="92" t="str">
        <f t="shared" si="155"/>
        <v/>
      </c>
      <c r="K340" s="104" t="str">
        <f>IFERROR(IF(J340="",IF(COUNT(N$3:N$1048576)=COUNT(N$3:N340),IF(N340="","",INDEX(J$3:J340,MATCH(MAX(I$3:I340),I$3:I340,0),0)),INDEX(J$3:J340,MATCH(MAX(I$3:I340),I$3:I340,0),0)),J340),"")</f>
        <v/>
      </c>
      <c r="L340" s="102" t="str">
        <f>IF(M340="","",COUNT(M$3:M340))</f>
        <v/>
      </c>
      <c r="M340" s="91" t="str">
        <f t="shared" si="156"/>
        <v/>
      </c>
      <c r="N340" s="105" t="str">
        <f>IFERROR(IF(COUNTA($B340:$E340)=0,"",IF(M340="",INDEX(M$3:M340,MATCH(MAX(L$3:L340),L$3:L340,0),0),M340)),"")</f>
        <v/>
      </c>
      <c r="O340" s="91" t="str">
        <f>IF(P340="","",COUNT(P$3:P340))</f>
        <v/>
      </c>
      <c r="P340" s="109" t="str">
        <f t="shared" si="157"/>
        <v/>
      </c>
      <c r="Q340" s="105" t="str">
        <f>IFERROR(IF(N340="","",IF(P340="",IF(AND(C340="",D340="",E340&lt;&gt;""),INDEX(P$3:P340,MATCH(MAX(O$3:O340),O$3:O340,0),0),IF(AND(N340&lt;&gt;"",P340=""),0,"")),P340)),"")</f>
        <v/>
      </c>
      <c r="R340" s="111" t="str">
        <f t="shared" si="172"/>
        <v/>
      </c>
      <c r="S340" s="106" t="str">
        <f t="shared" si="158"/>
        <v/>
      </c>
      <c r="U340" s="36" t="str">
        <f t="shared" si="159"/>
        <v/>
      </c>
      <c r="V340" s="45" t="str">
        <f t="shared" si="173"/>
        <v/>
      </c>
      <c r="W340" s="42" t="str">
        <f>IF(V340="","",RANK(V340,V$3:V$1048576,1)+COUNTIF(V$3:V340,V340)-1)</f>
        <v/>
      </c>
      <c r="X340" s="1" t="str">
        <f t="shared" si="174"/>
        <v/>
      </c>
      <c r="Y340" s="35" t="str">
        <f t="shared" si="160"/>
        <v/>
      </c>
      <c r="Z340" s="40" t="str">
        <f t="shared" si="161"/>
        <v/>
      </c>
      <c r="AA340" s="45" t="str">
        <f t="shared" si="175"/>
        <v/>
      </c>
      <c r="AB340" s="42" t="str">
        <f>IF(AA340="","",RANK(AA340,AA$3:AA$1048576,1)+COUNTIF(AA$3:AA340,AA340)-1)</f>
        <v/>
      </c>
      <c r="AC340" s="1" t="str">
        <f t="shared" si="163"/>
        <v/>
      </c>
      <c r="AD340" s="35" t="str">
        <f t="shared" si="164"/>
        <v/>
      </c>
      <c r="AE340" s="40" t="str">
        <f t="shared" si="165"/>
        <v/>
      </c>
      <c r="AF340" s="45" t="str">
        <f t="shared" si="175"/>
        <v/>
      </c>
      <c r="AG340" s="42" t="str">
        <f>IF(AF340="","",RANK(AF340,AF$3:AF$1048576,1)+COUNTIF(AF$3:AF340,AF340)-1)</f>
        <v/>
      </c>
      <c r="AH340" s="1" t="str">
        <f t="shared" si="166"/>
        <v/>
      </c>
      <c r="AI340" s="35" t="str">
        <f t="shared" si="167"/>
        <v/>
      </c>
      <c r="AJ340" s="40" t="str">
        <f t="shared" si="168"/>
        <v/>
      </c>
      <c r="AK340" s="45" t="str">
        <f t="shared" si="175"/>
        <v/>
      </c>
      <c r="AL340" s="42" t="str">
        <f>IF(AK340="","",RANK(AK340,AK$3:AK$1048576,1)+COUNTIF(AK$3:AK340,AK340)-1)</f>
        <v/>
      </c>
      <c r="AM340" s="1" t="str">
        <f t="shared" si="169"/>
        <v/>
      </c>
      <c r="AN340" s="35" t="str">
        <f t="shared" si="170"/>
        <v/>
      </c>
      <c r="AO340" s="40" t="str">
        <f t="shared" si="171"/>
        <v/>
      </c>
      <c r="AQ340" s="3"/>
      <c r="AR340" s="98"/>
      <c r="AS340" s="98"/>
      <c r="AT340" s="98"/>
      <c r="AU340" s="98"/>
      <c r="AV340" s="3"/>
      <c r="AW340" s="98"/>
      <c r="AX340" s="98"/>
      <c r="AY340" s="98"/>
      <c r="AZ340" s="98"/>
      <c r="BA340" s="3"/>
      <c r="BB340" s="98"/>
      <c r="BC340" s="98"/>
      <c r="BD340" s="98"/>
      <c r="BE340" s="98"/>
      <c r="BF340" s="3"/>
      <c r="BG340" s="98"/>
      <c r="BH340" s="98"/>
      <c r="BI340" s="98"/>
      <c r="BJ340" s="98"/>
    </row>
    <row r="341" spans="2:62" ht="35.1" customHeight="1" x14ac:dyDescent="0.15">
      <c r="B341" s="65"/>
      <c r="C341" s="66"/>
      <c r="D341" s="84"/>
      <c r="E341" s="67"/>
      <c r="I341" s="91" t="str">
        <f>IF(J341="","",COUNT(J$3:J341))</f>
        <v/>
      </c>
      <c r="J341" s="92" t="str">
        <f t="shared" si="155"/>
        <v/>
      </c>
      <c r="K341" s="104" t="str">
        <f>IFERROR(IF(J341="",IF(COUNT(N$3:N$1048576)=COUNT(N$3:N341),IF(N341="","",INDEX(J$3:J341,MATCH(MAX(I$3:I341),I$3:I341,0),0)),INDEX(J$3:J341,MATCH(MAX(I$3:I341),I$3:I341,0),0)),J341),"")</f>
        <v/>
      </c>
      <c r="L341" s="102" t="str">
        <f>IF(M341="","",COUNT(M$3:M341))</f>
        <v/>
      </c>
      <c r="M341" s="91" t="str">
        <f t="shared" si="156"/>
        <v/>
      </c>
      <c r="N341" s="105" t="str">
        <f>IFERROR(IF(COUNTA($B341:$E341)=0,"",IF(M341="",INDEX(M$3:M341,MATCH(MAX(L$3:L341),L$3:L341,0),0),M341)),"")</f>
        <v/>
      </c>
      <c r="O341" s="91" t="str">
        <f>IF(P341="","",COUNT(P$3:P341))</f>
        <v/>
      </c>
      <c r="P341" s="109" t="str">
        <f t="shared" si="157"/>
        <v/>
      </c>
      <c r="Q341" s="105" t="str">
        <f>IFERROR(IF(N341="","",IF(P341="",IF(AND(C341="",D341="",E341&lt;&gt;""),INDEX(P$3:P341,MATCH(MAX(O$3:O341),O$3:O341,0),0),IF(AND(N341&lt;&gt;"",P341=""),0,"")),P341)),"")</f>
        <v/>
      </c>
      <c r="R341" s="111" t="str">
        <f t="shared" si="172"/>
        <v/>
      </c>
      <c r="S341" s="106" t="str">
        <f t="shared" si="158"/>
        <v/>
      </c>
      <c r="U341" s="36" t="str">
        <f t="shared" si="159"/>
        <v/>
      </c>
      <c r="V341" s="45" t="str">
        <f t="shared" si="173"/>
        <v/>
      </c>
      <c r="W341" s="42" t="str">
        <f>IF(V341="","",RANK(V341,V$3:V$1048576,1)+COUNTIF(V$3:V341,V341)-1)</f>
        <v/>
      </c>
      <c r="X341" s="1" t="str">
        <f t="shared" si="174"/>
        <v/>
      </c>
      <c r="Y341" s="35" t="str">
        <f t="shared" si="160"/>
        <v/>
      </c>
      <c r="Z341" s="40" t="str">
        <f t="shared" si="161"/>
        <v/>
      </c>
      <c r="AA341" s="45" t="str">
        <f t="shared" si="175"/>
        <v/>
      </c>
      <c r="AB341" s="42" t="str">
        <f>IF(AA341="","",RANK(AA341,AA$3:AA$1048576,1)+COUNTIF(AA$3:AA341,AA341)-1)</f>
        <v/>
      </c>
      <c r="AC341" s="1" t="str">
        <f t="shared" si="163"/>
        <v/>
      </c>
      <c r="AD341" s="35" t="str">
        <f t="shared" si="164"/>
        <v/>
      </c>
      <c r="AE341" s="40" t="str">
        <f t="shared" si="165"/>
        <v/>
      </c>
      <c r="AF341" s="45" t="str">
        <f t="shared" si="175"/>
        <v/>
      </c>
      <c r="AG341" s="42" t="str">
        <f>IF(AF341="","",RANK(AF341,AF$3:AF$1048576,1)+COUNTIF(AF$3:AF341,AF341)-1)</f>
        <v/>
      </c>
      <c r="AH341" s="1" t="str">
        <f t="shared" si="166"/>
        <v/>
      </c>
      <c r="AI341" s="35" t="str">
        <f t="shared" si="167"/>
        <v/>
      </c>
      <c r="AJ341" s="40" t="str">
        <f t="shared" si="168"/>
        <v/>
      </c>
      <c r="AK341" s="45" t="str">
        <f t="shared" si="175"/>
        <v/>
      </c>
      <c r="AL341" s="42" t="str">
        <f>IF(AK341="","",RANK(AK341,AK$3:AK$1048576,1)+COUNTIF(AK$3:AK341,AK341)-1)</f>
        <v/>
      </c>
      <c r="AM341" s="1" t="str">
        <f t="shared" si="169"/>
        <v/>
      </c>
      <c r="AN341" s="35" t="str">
        <f t="shared" si="170"/>
        <v/>
      </c>
      <c r="AO341" s="40" t="str">
        <f t="shared" si="171"/>
        <v/>
      </c>
      <c r="AQ341" s="3"/>
      <c r="AR341" s="98"/>
      <c r="AS341" s="98"/>
      <c r="AT341" s="98"/>
      <c r="AU341" s="98"/>
      <c r="AV341" s="3"/>
      <c r="AW341" s="98"/>
      <c r="AX341" s="98"/>
      <c r="AY341" s="98"/>
      <c r="AZ341" s="98"/>
      <c r="BA341" s="3"/>
      <c r="BB341" s="98"/>
      <c r="BC341" s="98"/>
      <c r="BD341" s="98"/>
      <c r="BE341" s="98"/>
      <c r="BF341" s="3"/>
      <c r="BG341" s="98"/>
      <c r="BH341" s="98"/>
      <c r="BI341" s="98"/>
      <c r="BJ341" s="98"/>
    </row>
    <row r="342" spans="2:62" ht="35.1" customHeight="1" x14ac:dyDescent="0.15">
      <c r="B342" s="65"/>
      <c r="C342" s="66"/>
      <c r="D342" s="84"/>
      <c r="E342" s="67"/>
      <c r="I342" s="91" t="str">
        <f>IF(J342="","",COUNT(J$3:J342))</f>
        <v/>
      </c>
      <c r="J342" s="92" t="str">
        <f t="shared" si="155"/>
        <v/>
      </c>
      <c r="K342" s="104" t="str">
        <f>IFERROR(IF(J342="",IF(COUNT(N$3:N$1048576)=COUNT(N$3:N342),IF(N342="","",INDEX(J$3:J342,MATCH(MAX(I$3:I342),I$3:I342,0),0)),INDEX(J$3:J342,MATCH(MAX(I$3:I342),I$3:I342,0),0)),J342),"")</f>
        <v/>
      </c>
      <c r="L342" s="102" t="str">
        <f>IF(M342="","",COUNT(M$3:M342))</f>
        <v/>
      </c>
      <c r="M342" s="91" t="str">
        <f t="shared" si="156"/>
        <v/>
      </c>
      <c r="N342" s="105" t="str">
        <f>IFERROR(IF(COUNTA($B342:$E342)=0,"",IF(M342="",INDEX(M$3:M342,MATCH(MAX(L$3:L342),L$3:L342,0),0),M342)),"")</f>
        <v/>
      </c>
      <c r="O342" s="91" t="str">
        <f>IF(P342="","",COUNT(P$3:P342))</f>
        <v/>
      </c>
      <c r="P342" s="109" t="str">
        <f t="shared" si="157"/>
        <v/>
      </c>
      <c r="Q342" s="105" t="str">
        <f>IFERROR(IF(N342="","",IF(P342="",IF(AND(C342="",D342="",E342&lt;&gt;""),INDEX(P$3:P342,MATCH(MAX(O$3:O342),O$3:O342,0),0),IF(AND(N342&lt;&gt;"",P342=""),0,"")),P342)),"")</f>
        <v/>
      </c>
      <c r="R342" s="111" t="str">
        <f t="shared" si="172"/>
        <v/>
      </c>
      <c r="S342" s="106" t="str">
        <f t="shared" si="158"/>
        <v/>
      </c>
      <c r="U342" s="36" t="str">
        <f t="shared" si="159"/>
        <v/>
      </c>
      <c r="V342" s="45" t="str">
        <f t="shared" si="173"/>
        <v/>
      </c>
      <c r="W342" s="42" t="str">
        <f>IF(V342="","",RANK(V342,V$3:V$1048576,1)+COUNTIF(V$3:V342,V342)-1)</f>
        <v/>
      </c>
      <c r="X342" s="1" t="str">
        <f t="shared" si="174"/>
        <v/>
      </c>
      <c r="Y342" s="35" t="str">
        <f t="shared" si="160"/>
        <v/>
      </c>
      <c r="Z342" s="40" t="str">
        <f t="shared" si="161"/>
        <v/>
      </c>
      <c r="AA342" s="45" t="str">
        <f t="shared" si="175"/>
        <v/>
      </c>
      <c r="AB342" s="42" t="str">
        <f>IF(AA342="","",RANK(AA342,AA$3:AA$1048576,1)+COUNTIF(AA$3:AA342,AA342)-1)</f>
        <v/>
      </c>
      <c r="AC342" s="1" t="str">
        <f t="shared" si="163"/>
        <v/>
      </c>
      <c r="AD342" s="35" t="str">
        <f t="shared" si="164"/>
        <v/>
      </c>
      <c r="AE342" s="40" t="str">
        <f t="shared" si="165"/>
        <v/>
      </c>
      <c r="AF342" s="45" t="str">
        <f t="shared" si="175"/>
        <v/>
      </c>
      <c r="AG342" s="42" t="str">
        <f>IF(AF342="","",RANK(AF342,AF$3:AF$1048576,1)+COUNTIF(AF$3:AF342,AF342)-1)</f>
        <v/>
      </c>
      <c r="AH342" s="1" t="str">
        <f t="shared" si="166"/>
        <v/>
      </c>
      <c r="AI342" s="35" t="str">
        <f t="shared" si="167"/>
        <v/>
      </c>
      <c r="AJ342" s="40" t="str">
        <f t="shared" si="168"/>
        <v/>
      </c>
      <c r="AK342" s="45" t="str">
        <f t="shared" si="175"/>
        <v/>
      </c>
      <c r="AL342" s="42" t="str">
        <f>IF(AK342="","",RANK(AK342,AK$3:AK$1048576,1)+COUNTIF(AK$3:AK342,AK342)-1)</f>
        <v/>
      </c>
      <c r="AM342" s="1" t="str">
        <f t="shared" si="169"/>
        <v/>
      </c>
      <c r="AN342" s="35" t="str">
        <f t="shared" si="170"/>
        <v/>
      </c>
      <c r="AO342" s="40" t="str">
        <f t="shared" si="171"/>
        <v/>
      </c>
      <c r="AQ342" s="3"/>
      <c r="AR342" s="98"/>
      <c r="AS342" s="98"/>
      <c r="AT342" s="98"/>
      <c r="AU342" s="98"/>
      <c r="AV342" s="3"/>
      <c r="AW342" s="98"/>
      <c r="AX342" s="98"/>
      <c r="AY342" s="98"/>
      <c r="AZ342" s="98"/>
      <c r="BA342" s="3"/>
      <c r="BB342" s="98"/>
      <c r="BC342" s="98"/>
      <c r="BD342" s="98"/>
      <c r="BE342" s="98"/>
      <c r="BF342" s="3"/>
      <c r="BG342" s="98"/>
      <c r="BH342" s="98"/>
      <c r="BI342" s="98"/>
      <c r="BJ342" s="98"/>
    </row>
    <row r="343" spans="2:62" ht="35.1" customHeight="1" x14ac:dyDescent="0.15">
      <c r="B343" s="65"/>
      <c r="C343" s="66"/>
      <c r="D343" s="84"/>
      <c r="E343" s="67"/>
      <c r="I343" s="91" t="str">
        <f>IF(J343="","",COUNT(J$3:J343))</f>
        <v/>
      </c>
      <c r="J343" s="92" t="str">
        <f t="shared" si="155"/>
        <v/>
      </c>
      <c r="K343" s="104" t="str">
        <f>IFERROR(IF(J343="",IF(COUNT(N$3:N$1048576)=COUNT(N$3:N343),IF(N343="","",INDEX(J$3:J343,MATCH(MAX(I$3:I343),I$3:I343,0),0)),INDEX(J$3:J343,MATCH(MAX(I$3:I343),I$3:I343,0),0)),J343),"")</f>
        <v/>
      </c>
      <c r="L343" s="102" t="str">
        <f>IF(M343="","",COUNT(M$3:M343))</f>
        <v/>
      </c>
      <c r="M343" s="91" t="str">
        <f t="shared" si="156"/>
        <v/>
      </c>
      <c r="N343" s="105" t="str">
        <f>IFERROR(IF(COUNTA($B343:$E343)=0,"",IF(M343="",INDEX(M$3:M343,MATCH(MAX(L$3:L343),L$3:L343,0),0),M343)),"")</f>
        <v/>
      </c>
      <c r="O343" s="91" t="str">
        <f>IF(P343="","",COUNT(P$3:P343))</f>
        <v/>
      </c>
      <c r="P343" s="109" t="str">
        <f t="shared" si="157"/>
        <v/>
      </c>
      <c r="Q343" s="105" t="str">
        <f>IFERROR(IF(N343="","",IF(P343="",IF(AND(C343="",D343="",E343&lt;&gt;""),INDEX(P$3:P343,MATCH(MAX(O$3:O343),O$3:O343,0),0),IF(AND(N343&lt;&gt;"",P343=""),0,"")),P343)),"")</f>
        <v/>
      </c>
      <c r="R343" s="111" t="str">
        <f t="shared" si="172"/>
        <v/>
      </c>
      <c r="S343" s="106" t="str">
        <f t="shared" si="158"/>
        <v/>
      </c>
      <c r="U343" s="36" t="str">
        <f t="shared" si="159"/>
        <v/>
      </c>
      <c r="V343" s="45" t="str">
        <f t="shared" si="173"/>
        <v/>
      </c>
      <c r="W343" s="42" t="str">
        <f>IF(V343="","",RANK(V343,V$3:V$1048576,1)+COUNTIF(V$3:V343,V343)-1)</f>
        <v/>
      </c>
      <c r="X343" s="1" t="str">
        <f t="shared" si="174"/>
        <v/>
      </c>
      <c r="Y343" s="35" t="str">
        <f t="shared" si="160"/>
        <v/>
      </c>
      <c r="Z343" s="40" t="str">
        <f t="shared" si="161"/>
        <v/>
      </c>
      <c r="AA343" s="45" t="str">
        <f t="shared" si="175"/>
        <v/>
      </c>
      <c r="AB343" s="42" t="str">
        <f>IF(AA343="","",RANK(AA343,AA$3:AA$1048576,1)+COUNTIF(AA$3:AA343,AA343)-1)</f>
        <v/>
      </c>
      <c r="AC343" s="1" t="str">
        <f t="shared" si="163"/>
        <v/>
      </c>
      <c r="AD343" s="35" t="str">
        <f t="shared" si="164"/>
        <v/>
      </c>
      <c r="AE343" s="40" t="str">
        <f t="shared" si="165"/>
        <v/>
      </c>
      <c r="AF343" s="45" t="str">
        <f t="shared" si="175"/>
        <v/>
      </c>
      <c r="AG343" s="42" t="str">
        <f>IF(AF343="","",RANK(AF343,AF$3:AF$1048576,1)+COUNTIF(AF$3:AF343,AF343)-1)</f>
        <v/>
      </c>
      <c r="AH343" s="1" t="str">
        <f t="shared" si="166"/>
        <v/>
      </c>
      <c r="AI343" s="35" t="str">
        <f t="shared" si="167"/>
        <v/>
      </c>
      <c r="AJ343" s="40" t="str">
        <f t="shared" si="168"/>
        <v/>
      </c>
      <c r="AK343" s="45" t="str">
        <f t="shared" si="175"/>
        <v/>
      </c>
      <c r="AL343" s="42" t="str">
        <f>IF(AK343="","",RANK(AK343,AK$3:AK$1048576,1)+COUNTIF(AK$3:AK343,AK343)-1)</f>
        <v/>
      </c>
      <c r="AM343" s="1" t="str">
        <f t="shared" si="169"/>
        <v/>
      </c>
      <c r="AN343" s="35" t="str">
        <f t="shared" si="170"/>
        <v/>
      </c>
      <c r="AO343" s="40" t="str">
        <f t="shared" si="171"/>
        <v/>
      </c>
      <c r="AQ343" s="3"/>
      <c r="AR343" s="98"/>
      <c r="AS343" s="98"/>
      <c r="AT343" s="98"/>
      <c r="AU343" s="98"/>
      <c r="AV343" s="3"/>
      <c r="AW343" s="98"/>
      <c r="AX343" s="98"/>
      <c r="AY343" s="98"/>
      <c r="AZ343" s="98"/>
      <c r="BA343" s="3"/>
      <c r="BB343" s="98"/>
      <c r="BC343" s="98"/>
      <c r="BD343" s="98"/>
      <c r="BE343" s="98"/>
      <c r="BF343" s="3"/>
      <c r="BG343" s="98"/>
      <c r="BH343" s="98"/>
      <c r="BI343" s="98"/>
      <c r="BJ343" s="98"/>
    </row>
    <row r="344" spans="2:62" ht="35.1" customHeight="1" x14ac:dyDescent="0.15">
      <c r="B344" s="65"/>
      <c r="C344" s="66"/>
      <c r="D344" s="84"/>
      <c r="E344" s="67"/>
      <c r="I344" s="91" t="str">
        <f>IF(J344="","",COUNT(J$3:J344))</f>
        <v/>
      </c>
      <c r="J344" s="92" t="str">
        <f t="shared" si="155"/>
        <v/>
      </c>
      <c r="K344" s="104" t="str">
        <f>IFERROR(IF(J344="",IF(COUNT(N$3:N$1048576)=COUNT(N$3:N344),IF(N344="","",INDEX(J$3:J344,MATCH(MAX(I$3:I344),I$3:I344,0),0)),INDEX(J$3:J344,MATCH(MAX(I$3:I344),I$3:I344,0),0)),J344),"")</f>
        <v/>
      </c>
      <c r="L344" s="102" t="str">
        <f>IF(M344="","",COUNT(M$3:M344))</f>
        <v/>
      </c>
      <c r="M344" s="91" t="str">
        <f t="shared" si="156"/>
        <v/>
      </c>
      <c r="N344" s="105" t="str">
        <f>IFERROR(IF(COUNTA($B344:$E344)=0,"",IF(M344="",INDEX(M$3:M344,MATCH(MAX(L$3:L344),L$3:L344,0),0),M344)),"")</f>
        <v/>
      </c>
      <c r="O344" s="91" t="str">
        <f>IF(P344="","",COUNT(P$3:P344))</f>
        <v/>
      </c>
      <c r="P344" s="109" t="str">
        <f t="shared" si="157"/>
        <v/>
      </c>
      <c r="Q344" s="105" t="str">
        <f>IFERROR(IF(N344="","",IF(P344="",IF(AND(C344="",D344="",E344&lt;&gt;""),INDEX(P$3:P344,MATCH(MAX(O$3:O344),O$3:O344,0),0),IF(AND(N344&lt;&gt;"",P344=""),0,"")),P344)),"")</f>
        <v/>
      </c>
      <c r="R344" s="111" t="str">
        <f t="shared" si="172"/>
        <v/>
      </c>
      <c r="S344" s="106" t="str">
        <f t="shared" si="158"/>
        <v/>
      </c>
      <c r="U344" s="36" t="str">
        <f t="shared" si="159"/>
        <v/>
      </c>
      <c r="V344" s="45" t="str">
        <f t="shared" si="173"/>
        <v/>
      </c>
      <c r="W344" s="42" t="str">
        <f>IF(V344="","",RANK(V344,V$3:V$1048576,1)+COUNTIF(V$3:V344,V344)-1)</f>
        <v/>
      </c>
      <c r="X344" s="1" t="str">
        <f t="shared" si="174"/>
        <v/>
      </c>
      <c r="Y344" s="35" t="str">
        <f t="shared" si="160"/>
        <v/>
      </c>
      <c r="Z344" s="40" t="str">
        <f t="shared" si="161"/>
        <v/>
      </c>
      <c r="AA344" s="45" t="str">
        <f t="shared" si="175"/>
        <v/>
      </c>
      <c r="AB344" s="42" t="str">
        <f>IF(AA344="","",RANK(AA344,AA$3:AA$1048576,1)+COUNTIF(AA$3:AA344,AA344)-1)</f>
        <v/>
      </c>
      <c r="AC344" s="1" t="str">
        <f t="shared" si="163"/>
        <v/>
      </c>
      <c r="AD344" s="35" t="str">
        <f t="shared" si="164"/>
        <v/>
      </c>
      <c r="AE344" s="40" t="str">
        <f t="shared" si="165"/>
        <v/>
      </c>
      <c r="AF344" s="45" t="str">
        <f t="shared" si="175"/>
        <v/>
      </c>
      <c r="AG344" s="42" t="str">
        <f>IF(AF344="","",RANK(AF344,AF$3:AF$1048576,1)+COUNTIF(AF$3:AF344,AF344)-1)</f>
        <v/>
      </c>
      <c r="AH344" s="1" t="str">
        <f t="shared" si="166"/>
        <v/>
      </c>
      <c r="AI344" s="35" t="str">
        <f t="shared" si="167"/>
        <v/>
      </c>
      <c r="AJ344" s="40" t="str">
        <f t="shared" si="168"/>
        <v/>
      </c>
      <c r="AK344" s="45" t="str">
        <f t="shared" si="175"/>
        <v/>
      </c>
      <c r="AL344" s="42" t="str">
        <f>IF(AK344="","",RANK(AK344,AK$3:AK$1048576,1)+COUNTIF(AK$3:AK344,AK344)-1)</f>
        <v/>
      </c>
      <c r="AM344" s="1" t="str">
        <f t="shared" si="169"/>
        <v/>
      </c>
      <c r="AN344" s="35" t="str">
        <f t="shared" si="170"/>
        <v/>
      </c>
      <c r="AO344" s="40" t="str">
        <f t="shared" si="171"/>
        <v/>
      </c>
      <c r="AQ344" s="3"/>
      <c r="AR344" s="98"/>
      <c r="AS344" s="98"/>
      <c r="AT344" s="98"/>
      <c r="AU344" s="98"/>
      <c r="AV344" s="3"/>
      <c r="AW344" s="98"/>
      <c r="AX344" s="98"/>
      <c r="AY344" s="98"/>
      <c r="AZ344" s="98"/>
      <c r="BA344" s="3"/>
      <c r="BB344" s="98"/>
      <c r="BC344" s="98"/>
      <c r="BD344" s="98"/>
      <c r="BE344" s="98"/>
      <c r="BF344" s="3"/>
      <c r="BG344" s="98"/>
      <c r="BH344" s="98"/>
      <c r="BI344" s="98"/>
      <c r="BJ344" s="98"/>
    </row>
    <row r="345" spans="2:62" ht="35.1" customHeight="1" x14ac:dyDescent="0.15">
      <c r="B345" s="65"/>
      <c r="C345" s="66"/>
      <c r="D345" s="84"/>
      <c r="E345" s="67"/>
      <c r="I345" s="91" t="str">
        <f>IF(J345="","",COUNT(J$3:J345))</f>
        <v/>
      </c>
      <c r="J345" s="92" t="str">
        <f t="shared" si="155"/>
        <v/>
      </c>
      <c r="K345" s="104" t="str">
        <f>IFERROR(IF(J345="",IF(COUNT(N$3:N$1048576)=COUNT(N$3:N345),IF(N345="","",INDEX(J$3:J345,MATCH(MAX(I$3:I345),I$3:I345,0),0)),INDEX(J$3:J345,MATCH(MAX(I$3:I345),I$3:I345,0),0)),J345),"")</f>
        <v/>
      </c>
      <c r="L345" s="102" t="str">
        <f>IF(M345="","",COUNT(M$3:M345))</f>
        <v/>
      </c>
      <c r="M345" s="91" t="str">
        <f t="shared" si="156"/>
        <v/>
      </c>
      <c r="N345" s="105" t="str">
        <f>IFERROR(IF(COUNTA($B345:$E345)=0,"",IF(M345="",INDEX(M$3:M345,MATCH(MAX(L$3:L345),L$3:L345,0),0),M345)),"")</f>
        <v/>
      </c>
      <c r="O345" s="91" t="str">
        <f>IF(P345="","",COUNT(P$3:P345))</f>
        <v/>
      </c>
      <c r="P345" s="109" t="str">
        <f t="shared" si="157"/>
        <v/>
      </c>
      <c r="Q345" s="105" t="str">
        <f>IFERROR(IF(N345="","",IF(P345="",IF(AND(C345="",D345="",E345&lt;&gt;""),INDEX(P$3:P345,MATCH(MAX(O$3:O345),O$3:O345,0),0),IF(AND(N345&lt;&gt;"",P345=""),0,"")),P345)),"")</f>
        <v/>
      </c>
      <c r="R345" s="111" t="str">
        <f t="shared" si="172"/>
        <v/>
      </c>
      <c r="S345" s="106" t="str">
        <f t="shared" si="158"/>
        <v/>
      </c>
      <c r="U345" s="36" t="str">
        <f t="shared" si="159"/>
        <v/>
      </c>
      <c r="V345" s="45" t="str">
        <f t="shared" si="173"/>
        <v/>
      </c>
      <c r="W345" s="42" t="str">
        <f>IF(V345="","",RANK(V345,V$3:V$1048576,1)+COUNTIF(V$3:V345,V345)-1)</f>
        <v/>
      </c>
      <c r="X345" s="1" t="str">
        <f t="shared" si="174"/>
        <v/>
      </c>
      <c r="Y345" s="35" t="str">
        <f t="shared" si="160"/>
        <v/>
      </c>
      <c r="Z345" s="40" t="str">
        <f t="shared" si="161"/>
        <v/>
      </c>
      <c r="AA345" s="45" t="str">
        <f t="shared" si="175"/>
        <v/>
      </c>
      <c r="AB345" s="42" t="str">
        <f>IF(AA345="","",RANK(AA345,AA$3:AA$1048576,1)+COUNTIF(AA$3:AA345,AA345)-1)</f>
        <v/>
      </c>
      <c r="AC345" s="1" t="str">
        <f t="shared" si="163"/>
        <v/>
      </c>
      <c r="AD345" s="35" t="str">
        <f t="shared" si="164"/>
        <v/>
      </c>
      <c r="AE345" s="40" t="str">
        <f t="shared" si="165"/>
        <v/>
      </c>
      <c r="AF345" s="45" t="str">
        <f t="shared" si="175"/>
        <v/>
      </c>
      <c r="AG345" s="42" t="str">
        <f>IF(AF345="","",RANK(AF345,AF$3:AF$1048576,1)+COUNTIF(AF$3:AF345,AF345)-1)</f>
        <v/>
      </c>
      <c r="AH345" s="1" t="str">
        <f t="shared" si="166"/>
        <v/>
      </c>
      <c r="AI345" s="35" t="str">
        <f t="shared" si="167"/>
        <v/>
      </c>
      <c r="AJ345" s="40" t="str">
        <f t="shared" si="168"/>
        <v/>
      </c>
      <c r="AK345" s="45" t="str">
        <f t="shared" si="175"/>
        <v/>
      </c>
      <c r="AL345" s="42" t="str">
        <f>IF(AK345="","",RANK(AK345,AK$3:AK$1048576,1)+COUNTIF(AK$3:AK345,AK345)-1)</f>
        <v/>
      </c>
      <c r="AM345" s="1" t="str">
        <f t="shared" si="169"/>
        <v/>
      </c>
      <c r="AN345" s="35" t="str">
        <f t="shared" si="170"/>
        <v/>
      </c>
      <c r="AO345" s="40" t="str">
        <f t="shared" si="171"/>
        <v/>
      </c>
      <c r="AQ345" s="3"/>
      <c r="AR345" s="98"/>
      <c r="AS345" s="98"/>
      <c r="AT345" s="98"/>
      <c r="AU345" s="98"/>
      <c r="AV345" s="3"/>
      <c r="AW345" s="98"/>
      <c r="AX345" s="98"/>
      <c r="AY345" s="98"/>
      <c r="AZ345" s="98"/>
      <c r="BA345" s="3"/>
      <c r="BB345" s="98"/>
      <c r="BC345" s="98"/>
      <c r="BD345" s="98"/>
      <c r="BE345" s="98"/>
      <c r="BF345" s="3"/>
      <c r="BG345" s="98"/>
      <c r="BH345" s="98"/>
      <c r="BI345" s="98"/>
      <c r="BJ345" s="98"/>
    </row>
    <row r="346" spans="2:62" ht="35.1" customHeight="1" x14ac:dyDescent="0.15">
      <c r="B346" s="65"/>
      <c r="C346" s="66"/>
      <c r="D346" s="84"/>
      <c r="E346" s="67"/>
      <c r="I346" s="91" t="str">
        <f>IF(J346="","",COUNT(J$3:J346))</f>
        <v/>
      </c>
      <c r="J346" s="92" t="str">
        <f t="shared" si="155"/>
        <v/>
      </c>
      <c r="K346" s="104" t="str">
        <f>IFERROR(IF(J346="",IF(COUNT(N$3:N$1048576)=COUNT(N$3:N346),IF(N346="","",INDEX(J$3:J346,MATCH(MAX(I$3:I346),I$3:I346,0),0)),INDEX(J$3:J346,MATCH(MAX(I$3:I346),I$3:I346,0),0)),J346),"")</f>
        <v/>
      </c>
      <c r="L346" s="102" t="str">
        <f>IF(M346="","",COUNT(M$3:M346))</f>
        <v/>
      </c>
      <c r="M346" s="91" t="str">
        <f t="shared" si="156"/>
        <v/>
      </c>
      <c r="N346" s="105" t="str">
        <f>IFERROR(IF(COUNTA($B346:$E346)=0,"",IF(M346="",INDEX(M$3:M346,MATCH(MAX(L$3:L346),L$3:L346,0),0),M346)),"")</f>
        <v/>
      </c>
      <c r="O346" s="91" t="str">
        <f>IF(P346="","",COUNT(P$3:P346))</f>
        <v/>
      </c>
      <c r="P346" s="109" t="str">
        <f t="shared" si="157"/>
        <v/>
      </c>
      <c r="Q346" s="105" t="str">
        <f>IFERROR(IF(N346="","",IF(P346="",IF(AND(C346="",D346="",E346&lt;&gt;""),INDEX(P$3:P346,MATCH(MAX(O$3:O346),O$3:O346,0),0),IF(AND(N346&lt;&gt;"",P346=""),0,"")),P346)),"")</f>
        <v/>
      </c>
      <c r="R346" s="111" t="str">
        <f t="shared" si="172"/>
        <v/>
      </c>
      <c r="S346" s="106" t="str">
        <f t="shared" si="158"/>
        <v/>
      </c>
      <c r="U346" s="36" t="str">
        <f t="shared" si="159"/>
        <v/>
      </c>
      <c r="V346" s="45" t="str">
        <f t="shared" si="173"/>
        <v/>
      </c>
      <c r="W346" s="42" t="str">
        <f>IF(V346="","",RANK(V346,V$3:V$1048576,1)+COUNTIF(V$3:V346,V346)-1)</f>
        <v/>
      </c>
      <c r="X346" s="1" t="str">
        <f t="shared" si="174"/>
        <v/>
      </c>
      <c r="Y346" s="35" t="str">
        <f t="shared" si="160"/>
        <v/>
      </c>
      <c r="Z346" s="40" t="str">
        <f t="shared" si="161"/>
        <v/>
      </c>
      <c r="AA346" s="45" t="str">
        <f t="shared" si="175"/>
        <v/>
      </c>
      <c r="AB346" s="42" t="str">
        <f>IF(AA346="","",RANK(AA346,AA$3:AA$1048576,1)+COUNTIF(AA$3:AA346,AA346)-1)</f>
        <v/>
      </c>
      <c r="AC346" s="1" t="str">
        <f t="shared" si="163"/>
        <v/>
      </c>
      <c r="AD346" s="35" t="str">
        <f t="shared" si="164"/>
        <v/>
      </c>
      <c r="AE346" s="40" t="str">
        <f t="shared" si="165"/>
        <v/>
      </c>
      <c r="AF346" s="45" t="str">
        <f t="shared" si="175"/>
        <v/>
      </c>
      <c r="AG346" s="42" t="str">
        <f>IF(AF346="","",RANK(AF346,AF$3:AF$1048576,1)+COUNTIF(AF$3:AF346,AF346)-1)</f>
        <v/>
      </c>
      <c r="AH346" s="1" t="str">
        <f t="shared" si="166"/>
        <v/>
      </c>
      <c r="AI346" s="35" t="str">
        <f t="shared" si="167"/>
        <v/>
      </c>
      <c r="AJ346" s="40" t="str">
        <f t="shared" si="168"/>
        <v/>
      </c>
      <c r="AK346" s="45" t="str">
        <f t="shared" si="175"/>
        <v/>
      </c>
      <c r="AL346" s="42" t="str">
        <f>IF(AK346="","",RANK(AK346,AK$3:AK$1048576,1)+COUNTIF(AK$3:AK346,AK346)-1)</f>
        <v/>
      </c>
      <c r="AM346" s="1" t="str">
        <f t="shared" si="169"/>
        <v/>
      </c>
      <c r="AN346" s="35" t="str">
        <f t="shared" si="170"/>
        <v/>
      </c>
      <c r="AO346" s="40" t="str">
        <f t="shared" si="171"/>
        <v/>
      </c>
      <c r="AQ346" s="3"/>
      <c r="AR346" s="98"/>
      <c r="AS346" s="98"/>
      <c r="AT346" s="98"/>
      <c r="AU346" s="98"/>
      <c r="AV346" s="3"/>
      <c r="AW346" s="98"/>
      <c r="AX346" s="98"/>
      <c r="AY346" s="98"/>
      <c r="AZ346" s="98"/>
      <c r="BA346" s="3"/>
      <c r="BB346" s="98"/>
      <c r="BC346" s="98"/>
      <c r="BD346" s="98"/>
      <c r="BE346" s="98"/>
      <c r="BF346" s="3"/>
      <c r="BG346" s="98"/>
      <c r="BH346" s="98"/>
      <c r="BI346" s="98"/>
      <c r="BJ346" s="98"/>
    </row>
    <row r="347" spans="2:62" ht="35.1" customHeight="1" x14ac:dyDescent="0.15">
      <c r="B347" s="65"/>
      <c r="C347" s="66"/>
      <c r="D347" s="84"/>
      <c r="E347" s="67"/>
      <c r="I347" s="91" t="str">
        <f>IF(J347="","",COUNT(J$3:J347))</f>
        <v/>
      </c>
      <c r="J347" s="92" t="str">
        <f t="shared" si="155"/>
        <v/>
      </c>
      <c r="K347" s="104" t="str">
        <f>IFERROR(IF(J347="",IF(COUNT(N$3:N$1048576)=COUNT(N$3:N347),IF(N347="","",INDEX(J$3:J347,MATCH(MAX(I$3:I347),I$3:I347,0),0)),INDEX(J$3:J347,MATCH(MAX(I$3:I347),I$3:I347,0),0)),J347),"")</f>
        <v/>
      </c>
      <c r="L347" s="102" t="str">
        <f>IF(M347="","",COUNT(M$3:M347))</f>
        <v/>
      </c>
      <c r="M347" s="91" t="str">
        <f t="shared" si="156"/>
        <v/>
      </c>
      <c r="N347" s="105" t="str">
        <f>IFERROR(IF(COUNTA($B347:$E347)=0,"",IF(M347="",INDEX(M$3:M347,MATCH(MAX(L$3:L347),L$3:L347,0),0),M347)),"")</f>
        <v/>
      </c>
      <c r="O347" s="91" t="str">
        <f>IF(P347="","",COUNT(P$3:P347))</f>
        <v/>
      </c>
      <c r="P347" s="109" t="str">
        <f t="shared" si="157"/>
        <v/>
      </c>
      <c r="Q347" s="105" t="str">
        <f>IFERROR(IF(N347="","",IF(P347="",IF(AND(C347="",D347="",E347&lt;&gt;""),INDEX(P$3:P347,MATCH(MAX(O$3:O347),O$3:O347,0),0),IF(AND(N347&lt;&gt;"",P347=""),0,"")),P347)),"")</f>
        <v/>
      </c>
      <c r="R347" s="111" t="str">
        <f t="shared" si="172"/>
        <v/>
      </c>
      <c r="S347" s="106" t="str">
        <f t="shared" si="158"/>
        <v/>
      </c>
      <c r="U347" s="36" t="str">
        <f t="shared" si="159"/>
        <v/>
      </c>
      <c r="V347" s="45" t="str">
        <f t="shared" si="173"/>
        <v/>
      </c>
      <c r="W347" s="42" t="str">
        <f>IF(V347="","",RANK(V347,V$3:V$1048576,1)+COUNTIF(V$3:V347,V347)-1)</f>
        <v/>
      </c>
      <c r="X347" s="1" t="str">
        <f t="shared" si="174"/>
        <v/>
      </c>
      <c r="Y347" s="35" t="str">
        <f t="shared" si="160"/>
        <v/>
      </c>
      <c r="Z347" s="40" t="str">
        <f t="shared" si="161"/>
        <v/>
      </c>
      <c r="AA347" s="45" t="str">
        <f t="shared" si="175"/>
        <v/>
      </c>
      <c r="AB347" s="42" t="str">
        <f>IF(AA347="","",RANK(AA347,AA$3:AA$1048576,1)+COUNTIF(AA$3:AA347,AA347)-1)</f>
        <v/>
      </c>
      <c r="AC347" s="1" t="str">
        <f t="shared" si="163"/>
        <v/>
      </c>
      <c r="AD347" s="35" t="str">
        <f t="shared" si="164"/>
        <v/>
      </c>
      <c r="AE347" s="40" t="str">
        <f t="shared" si="165"/>
        <v/>
      </c>
      <c r="AF347" s="45" t="str">
        <f t="shared" si="175"/>
        <v/>
      </c>
      <c r="AG347" s="42" t="str">
        <f>IF(AF347="","",RANK(AF347,AF$3:AF$1048576,1)+COUNTIF(AF$3:AF347,AF347)-1)</f>
        <v/>
      </c>
      <c r="AH347" s="1" t="str">
        <f t="shared" si="166"/>
        <v/>
      </c>
      <c r="AI347" s="35" t="str">
        <f t="shared" si="167"/>
        <v/>
      </c>
      <c r="AJ347" s="40" t="str">
        <f t="shared" si="168"/>
        <v/>
      </c>
      <c r="AK347" s="45" t="str">
        <f t="shared" si="175"/>
        <v/>
      </c>
      <c r="AL347" s="42" t="str">
        <f>IF(AK347="","",RANK(AK347,AK$3:AK$1048576,1)+COUNTIF(AK$3:AK347,AK347)-1)</f>
        <v/>
      </c>
      <c r="AM347" s="1" t="str">
        <f t="shared" si="169"/>
        <v/>
      </c>
      <c r="AN347" s="35" t="str">
        <f t="shared" si="170"/>
        <v/>
      </c>
      <c r="AO347" s="40" t="str">
        <f t="shared" si="171"/>
        <v/>
      </c>
      <c r="AQ347" s="3"/>
      <c r="AR347" s="98"/>
      <c r="AS347" s="98"/>
      <c r="AT347" s="98"/>
      <c r="AU347" s="98"/>
      <c r="AV347" s="3"/>
      <c r="AW347" s="98"/>
      <c r="AX347" s="98"/>
      <c r="AY347" s="98"/>
      <c r="AZ347" s="98"/>
      <c r="BA347" s="3"/>
      <c r="BB347" s="98"/>
      <c r="BC347" s="98"/>
      <c r="BD347" s="98"/>
      <c r="BE347" s="98"/>
      <c r="BF347" s="3"/>
      <c r="BG347" s="98"/>
      <c r="BH347" s="98"/>
      <c r="BI347" s="98"/>
      <c r="BJ347" s="98"/>
    </row>
    <row r="348" spans="2:62" ht="35.1" customHeight="1" x14ac:dyDescent="0.15">
      <c r="B348" s="65"/>
      <c r="C348" s="66"/>
      <c r="D348" s="84"/>
      <c r="E348" s="67"/>
      <c r="I348" s="91" t="str">
        <f>IF(J348="","",COUNT(J$3:J348))</f>
        <v/>
      </c>
      <c r="J348" s="92" t="str">
        <f t="shared" si="155"/>
        <v/>
      </c>
      <c r="K348" s="104" t="str">
        <f>IFERROR(IF(J348="",IF(COUNT(N$3:N$1048576)=COUNT(N$3:N348),IF(N348="","",INDEX(J$3:J348,MATCH(MAX(I$3:I348),I$3:I348,0),0)),INDEX(J$3:J348,MATCH(MAX(I$3:I348),I$3:I348,0),0)),J348),"")</f>
        <v/>
      </c>
      <c r="L348" s="102" t="str">
        <f>IF(M348="","",COUNT(M$3:M348))</f>
        <v/>
      </c>
      <c r="M348" s="91" t="str">
        <f t="shared" si="156"/>
        <v/>
      </c>
      <c r="N348" s="105" t="str">
        <f>IFERROR(IF(COUNTA($B348:$E348)=0,"",IF(M348="",INDEX(M$3:M348,MATCH(MAX(L$3:L348),L$3:L348,0),0),M348)),"")</f>
        <v/>
      </c>
      <c r="O348" s="91" t="str">
        <f>IF(P348="","",COUNT(P$3:P348))</f>
        <v/>
      </c>
      <c r="P348" s="109" t="str">
        <f t="shared" si="157"/>
        <v/>
      </c>
      <c r="Q348" s="105" t="str">
        <f>IFERROR(IF(N348="","",IF(P348="",IF(AND(C348="",D348="",E348&lt;&gt;""),INDEX(P$3:P348,MATCH(MAX(O$3:O348),O$3:O348,0),0),IF(AND(N348&lt;&gt;"",P348=""),0,"")),P348)),"")</f>
        <v/>
      </c>
      <c r="R348" s="111" t="str">
        <f t="shared" si="172"/>
        <v/>
      </c>
      <c r="S348" s="106" t="str">
        <f t="shared" si="158"/>
        <v/>
      </c>
      <c r="U348" s="36" t="str">
        <f t="shared" si="159"/>
        <v/>
      </c>
      <c r="V348" s="45" t="str">
        <f t="shared" si="173"/>
        <v/>
      </c>
      <c r="W348" s="42" t="str">
        <f>IF(V348="","",RANK(V348,V$3:V$1048576,1)+COUNTIF(V$3:V348,V348)-1)</f>
        <v/>
      </c>
      <c r="X348" s="1" t="str">
        <f t="shared" si="174"/>
        <v/>
      </c>
      <c r="Y348" s="35" t="str">
        <f t="shared" si="160"/>
        <v/>
      </c>
      <c r="Z348" s="40" t="str">
        <f t="shared" si="161"/>
        <v/>
      </c>
      <c r="AA348" s="45" t="str">
        <f t="shared" si="175"/>
        <v/>
      </c>
      <c r="AB348" s="42" t="str">
        <f>IF(AA348="","",RANK(AA348,AA$3:AA$1048576,1)+COUNTIF(AA$3:AA348,AA348)-1)</f>
        <v/>
      </c>
      <c r="AC348" s="1" t="str">
        <f t="shared" si="163"/>
        <v/>
      </c>
      <c r="AD348" s="35" t="str">
        <f t="shared" si="164"/>
        <v/>
      </c>
      <c r="AE348" s="40" t="str">
        <f t="shared" si="165"/>
        <v/>
      </c>
      <c r="AF348" s="45" t="str">
        <f t="shared" si="175"/>
        <v/>
      </c>
      <c r="AG348" s="42" t="str">
        <f>IF(AF348="","",RANK(AF348,AF$3:AF$1048576,1)+COUNTIF(AF$3:AF348,AF348)-1)</f>
        <v/>
      </c>
      <c r="AH348" s="1" t="str">
        <f t="shared" si="166"/>
        <v/>
      </c>
      <c r="AI348" s="35" t="str">
        <f t="shared" si="167"/>
        <v/>
      </c>
      <c r="AJ348" s="40" t="str">
        <f t="shared" si="168"/>
        <v/>
      </c>
      <c r="AK348" s="45" t="str">
        <f t="shared" si="175"/>
        <v/>
      </c>
      <c r="AL348" s="42" t="str">
        <f>IF(AK348="","",RANK(AK348,AK$3:AK$1048576,1)+COUNTIF(AK$3:AK348,AK348)-1)</f>
        <v/>
      </c>
      <c r="AM348" s="1" t="str">
        <f t="shared" si="169"/>
        <v/>
      </c>
      <c r="AN348" s="35" t="str">
        <f t="shared" si="170"/>
        <v/>
      </c>
      <c r="AO348" s="40" t="str">
        <f t="shared" si="171"/>
        <v/>
      </c>
      <c r="AQ348" s="3"/>
      <c r="AR348" s="98"/>
      <c r="AS348" s="98"/>
      <c r="AT348" s="98"/>
      <c r="AU348" s="98"/>
      <c r="AV348" s="3"/>
      <c r="AW348" s="98"/>
      <c r="AX348" s="98"/>
      <c r="AY348" s="98"/>
      <c r="AZ348" s="98"/>
      <c r="BA348" s="3"/>
      <c r="BB348" s="98"/>
      <c r="BC348" s="98"/>
      <c r="BD348" s="98"/>
      <c r="BE348" s="98"/>
      <c r="BF348" s="3"/>
      <c r="BG348" s="98"/>
      <c r="BH348" s="98"/>
      <c r="BI348" s="98"/>
      <c r="BJ348" s="98"/>
    </row>
    <row r="349" spans="2:62" ht="35.1" customHeight="1" x14ac:dyDescent="0.15">
      <c r="B349" s="65"/>
      <c r="C349" s="66"/>
      <c r="D349" s="84"/>
      <c r="E349" s="67"/>
      <c r="I349" s="91" t="str">
        <f>IF(J349="","",COUNT(J$3:J349))</f>
        <v/>
      </c>
      <c r="J349" s="92" t="str">
        <f t="shared" si="155"/>
        <v/>
      </c>
      <c r="K349" s="104" t="str">
        <f>IFERROR(IF(J349="",IF(COUNT(N$3:N$1048576)=COUNT(N$3:N349),IF(N349="","",INDEX(J$3:J349,MATCH(MAX(I$3:I349),I$3:I349,0),0)),INDEX(J$3:J349,MATCH(MAX(I$3:I349),I$3:I349,0),0)),J349),"")</f>
        <v/>
      </c>
      <c r="L349" s="102" t="str">
        <f>IF(M349="","",COUNT(M$3:M349))</f>
        <v/>
      </c>
      <c r="M349" s="91" t="str">
        <f t="shared" si="156"/>
        <v/>
      </c>
      <c r="N349" s="105" t="str">
        <f>IFERROR(IF(COUNTA($B349:$E349)=0,"",IF(M349="",INDEX(M$3:M349,MATCH(MAX(L$3:L349),L$3:L349,0),0),M349)),"")</f>
        <v/>
      </c>
      <c r="O349" s="91" t="str">
        <f>IF(P349="","",COUNT(P$3:P349))</f>
        <v/>
      </c>
      <c r="P349" s="109" t="str">
        <f t="shared" si="157"/>
        <v/>
      </c>
      <c r="Q349" s="105" t="str">
        <f>IFERROR(IF(N349="","",IF(P349="",IF(AND(C349="",D349="",E349&lt;&gt;""),INDEX(P$3:P349,MATCH(MAX(O$3:O349),O$3:O349,0),0),IF(AND(N349&lt;&gt;"",P349=""),0,"")),P349)),"")</f>
        <v/>
      </c>
      <c r="R349" s="111" t="str">
        <f t="shared" si="172"/>
        <v/>
      </c>
      <c r="S349" s="106" t="str">
        <f t="shared" si="158"/>
        <v/>
      </c>
      <c r="U349" s="36" t="str">
        <f t="shared" si="159"/>
        <v/>
      </c>
      <c r="V349" s="45" t="str">
        <f t="shared" si="173"/>
        <v/>
      </c>
      <c r="W349" s="42" t="str">
        <f>IF(V349="","",RANK(V349,V$3:V$1048576,1)+COUNTIF(V$3:V349,V349)-1)</f>
        <v/>
      </c>
      <c r="X349" s="1" t="str">
        <f t="shared" si="174"/>
        <v/>
      </c>
      <c r="Y349" s="35" t="str">
        <f t="shared" si="160"/>
        <v/>
      </c>
      <c r="Z349" s="40" t="str">
        <f t="shared" si="161"/>
        <v/>
      </c>
      <c r="AA349" s="45" t="str">
        <f t="shared" si="175"/>
        <v/>
      </c>
      <c r="AB349" s="42" t="str">
        <f>IF(AA349="","",RANK(AA349,AA$3:AA$1048576,1)+COUNTIF(AA$3:AA349,AA349)-1)</f>
        <v/>
      </c>
      <c r="AC349" s="1" t="str">
        <f t="shared" si="163"/>
        <v/>
      </c>
      <c r="AD349" s="35" t="str">
        <f t="shared" si="164"/>
        <v/>
      </c>
      <c r="AE349" s="40" t="str">
        <f t="shared" si="165"/>
        <v/>
      </c>
      <c r="AF349" s="45" t="str">
        <f t="shared" si="175"/>
        <v/>
      </c>
      <c r="AG349" s="42" t="str">
        <f>IF(AF349="","",RANK(AF349,AF$3:AF$1048576,1)+COUNTIF(AF$3:AF349,AF349)-1)</f>
        <v/>
      </c>
      <c r="AH349" s="1" t="str">
        <f t="shared" si="166"/>
        <v/>
      </c>
      <c r="AI349" s="35" t="str">
        <f t="shared" si="167"/>
        <v/>
      </c>
      <c r="AJ349" s="40" t="str">
        <f t="shared" si="168"/>
        <v/>
      </c>
      <c r="AK349" s="45" t="str">
        <f t="shared" si="175"/>
        <v/>
      </c>
      <c r="AL349" s="42" t="str">
        <f>IF(AK349="","",RANK(AK349,AK$3:AK$1048576,1)+COUNTIF(AK$3:AK349,AK349)-1)</f>
        <v/>
      </c>
      <c r="AM349" s="1" t="str">
        <f t="shared" si="169"/>
        <v/>
      </c>
      <c r="AN349" s="35" t="str">
        <f t="shared" si="170"/>
        <v/>
      </c>
      <c r="AO349" s="40" t="str">
        <f t="shared" si="171"/>
        <v/>
      </c>
      <c r="AQ349" s="3"/>
      <c r="AR349" s="98"/>
      <c r="AS349" s="98"/>
      <c r="AT349" s="98"/>
      <c r="AU349" s="98"/>
      <c r="AV349" s="3"/>
      <c r="AW349" s="98"/>
      <c r="AX349" s="98"/>
      <c r="AY349" s="98"/>
      <c r="AZ349" s="98"/>
      <c r="BA349" s="3"/>
      <c r="BB349" s="98"/>
      <c r="BC349" s="98"/>
      <c r="BD349" s="98"/>
      <c r="BE349" s="98"/>
      <c r="BF349" s="3"/>
      <c r="BG349" s="98"/>
      <c r="BH349" s="98"/>
      <c r="BI349" s="98"/>
      <c r="BJ349" s="98"/>
    </row>
    <row r="350" spans="2:62" ht="35.1" customHeight="1" x14ac:dyDescent="0.15">
      <c r="B350" s="65"/>
      <c r="C350" s="66"/>
      <c r="D350" s="84"/>
      <c r="E350" s="67"/>
      <c r="I350" s="91" t="str">
        <f>IF(J350="","",COUNT(J$3:J350))</f>
        <v/>
      </c>
      <c r="J350" s="92" t="str">
        <f t="shared" si="155"/>
        <v/>
      </c>
      <c r="K350" s="104" t="str">
        <f>IFERROR(IF(J350="",IF(COUNT(N$3:N$1048576)=COUNT(N$3:N350),IF(N350="","",INDEX(J$3:J350,MATCH(MAX(I$3:I350),I$3:I350,0),0)),INDEX(J$3:J350,MATCH(MAX(I$3:I350),I$3:I350,0),0)),J350),"")</f>
        <v/>
      </c>
      <c r="L350" s="102" t="str">
        <f>IF(M350="","",COUNT(M$3:M350))</f>
        <v/>
      </c>
      <c r="M350" s="91" t="str">
        <f t="shared" si="156"/>
        <v/>
      </c>
      <c r="N350" s="105" t="str">
        <f>IFERROR(IF(COUNTA($B350:$E350)=0,"",IF(M350="",INDEX(M$3:M350,MATCH(MAX(L$3:L350),L$3:L350,0),0),M350)),"")</f>
        <v/>
      </c>
      <c r="O350" s="91" t="str">
        <f>IF(P350="","",COUNT(P$3:P350))</f>
        <v/>
      </c>
      <c r="P350" s="109" t="str">
        <f t="shared" si="157"/>
        <v/>
      </c>
      <c r="Q350" s="105" t="str">
        <f>IFERROR(IF(N350="","",IF(P350="",IF(AND(C350="",D350="",E350&lt;&gt;""),INDEX(P$3:P350,MATCH(MAX(O$3:O350),O$3:O350,0),0),IF(AND(N350&lt;&gt;"",P350=""),0,"")),P350)),"")</f>
        <v/>
      </c>
      <c r="R350" s="111" t="str">
        <f t="shared" si="172"/>
        <v/>
      </c>
      <c r="S350" s="106" t="str">
        <f t="shared" si="158"/>
        <v/>
      </c>
      <c r="U350" s="36" t="str">
        <f t="shared" si="159"/>
        <v/>
      </c>
      <c r="V350" s="45" t="str">
        <f t="shared" si="173"/>
        <v/>
      </c>
      <c r="W350" s="42" t="str">
        <f>IF(V350="","",RANK(V350,V$3:V$1048576,1)+COUNTIF(V$3:V350,V350)-1)</f>
        <v/>
      </c>
      <c r="X350" s="1" t="str">
        <f t="shared" si="174"/>
        <v/>
      </c>
      <c r="Y350" s="35" t="str">
        <f t="shared" si="160"/>
        <v/>
      </c>
      <c r="Z350" s="40" t="str">
        <f t="shared" si="161"/>
        <v/>
      </c>
      <c r="AA350" s="45" t="str">
        <f t="shared" si="175"/>
        <v/>
      </c>
      <c r="AB350" s="42" t="str">
        <f>IF(AA350="","",RANK(AA350,AA$3:AA$1048576,1)+COUNTIF(AA$3:AA350,AA350)-1)</f>
        <v/>
      </c>
      <c r="AC350" s="1" t="str">
        <f t="shared" si="163"/>
        <v/>
      </c>
      <c r="AD350" s="35" t="str">
        <f t="shared" si="164"/>
        <v/>
      </c>
      <c r="AE350" s="40" t="str">
        <f t="shared" si="165"/>
        <v/>
      </c>
      <c r="AF350" s="45" t="str">
        <f t="shared" si="175"/>
        <v/>
      </c>
      <c r="AG350" s="42" t="str">
        <f>IF(AF350="","",RANK(AF350,AF$3:AF$1048576,1)+COUNTIF(AF$3:AF350,AF350)-1)</f>
        <v/>
      </c>
      <c r="AH350" s="1" t="str">
        <f t="shared" si="166"/>
        <v/>
      </c>
      <c r="AI350" s="35" t="str">
        <f t="shared" si="167"/>
        <v/>
      </c>
      <c r="AJ350" s="40" t="str">
        <f t="shared" si="168"/>
        <v/>
      </c>
      <c r="AK350" s="45" t="str">
        <f t="shared" si="175"/>
        <v/>
      </c>
      <c r="AL350" s="42" t="str">
        <f>IF(AK350="","",RANK(AK350,AK$3:AK$1048576,1)+COUNTIF(AK$3:AK350,AK350)-1)</f>
        <v/>
      </c>
      <c r="AM350" s="1" t="str">
        <f t="shared" si="169"/>
        <v/>
      </c>
      <c r="AN350" s="35" t="str">
        <f t="shared" si="170"/>
        <v/>
      </c>
      <c r="AO350" s="40" t="str">
        <f t="shared" si="171"/>
        <v/>
      </c>
      <c r="AQ350" s="3"/>
      <c r="AR350" s="98"/>
      <c r="AS350" s="98"/>
      <c r="AT350" s="98"/>
      <c r="AU350" s="98"/>
      <c r="AV350" s="3"/>
      <c r="AW350" s="98"/>
      <c r="AX350" s="98"/>
      <c r="AY350" s="98"/>
      <c r="AZ350" s="98"/>
      <c r="BA350" s="3"/>
      <c r="BB350" s="98"/>
      <c r="BC350" s="98"/>
      <c r="BD350" s="98"/>
      <c r="BE350" s="98"/>
      <c r="BF350" s="3"/>
      <c r="BG350" s="98"/>
      <c r="BH350" s="98"/>
      <c r="BI350" s="98"/>
      <c r="BJ350" s="98"/>
    </row>
    <row r="351" spans="2:62" ht="35.1" customHeight="1" x14ac:dyDescent="0.15">
      <c r="B351" s="65"/>
      <c r="C351" s="66"/>
      <c r="D351" s="84"/>
      <c r="E351" s="67"/>
      <c r="I351" s="91" t="str">
        <f>IF(J351="","",COUNT(J$3:J351))</f>
        <v/>
      </c>
      <c r="J351" s="92" t="str">
        <f t="shared" si="155"/>
        <v/>
      </c>
      <c r="K351" s="104" t="str">
        <f>IFERROR(IF(J351="",IF(COUNT(N$3:N$1048576)=COUNT(N$3:N351),IF(N351="","",INDEX(J$3:J351,MATCH(MAX(I$3:I351),I$3:I351,0),0)),INDEX(J$3:J351,MATCH(MAX(I$3:I351),I$3:I351,0),0)),J351),"")</f>
        <v/>
      </c>
      <c r="L351" s="102" t="str">
        <f>IF(M351="","",COUNT(M$3:M351))</f>
        <v/>
      </c>
      <c r="M351" s="91" t="str">
        <f t="shared" si="156"/>
        <v/>
      </c>
      <c r="N351" s="105" t="str">
        <f>IFERROR(IF(COUNTA($B351:$E351)=0,"",IF(M351="",INDEX(M$3:M351,MATCH(MAX(L$3:L351),L$3:L351,0),0),M351)),"")</f>
        <v/>
      </c>
      <c r="O351" s="91" t="str">
        <f>IF(P351="","",COUNT(P$3:P351))</f>
        <v/>
      </c>
      <c r="P351" s="109" t="str">
        <f t="shared" si="157"/>
        <v/>
      </c>
      <c r="Q351" s="105" t="str">
        <f>IFERROR(IF(N351="","",IF(P351="",IF(AND(C351="",D351="",E351&lt;&gt;""),INDEX(P$3:P351,MATCH(MAX(O$3:O351),O$3:O351,0),0),IF(AND(N351&lt;&gt;"",P351=""),0,"")),P351)),"")</f>
        <v/>
      </c>
      <c r="R351" s="111" t="str">
        <f t="shared" si="172"/>
        <v/>
      </c>
      <c r="S351" s="106" t="str">
        <f t="shared" si="158"/>
        <v/>
      </c>
      <c r="U351" s="36" t="str">
        <f t="shared" si="159"/>
        <v/>
      </c>
      <c r="V351" s="45" t="str">
        <f t="shared" si="173"/>
        <v/>
      </c>
      <c r="W351" s="42" t="str">
        <f>IF(V351="","",RANK(V351,V$3:V$1048576,1)+COUNTIF(V$3:V351,V351)-1)</f>
        <v/>
      </c>
      <c r="X351" s="1" t="str">
        <f t="shared" si="174"/>
        <v/>
      </c>
      <c r="Y351" s="35" t="str">
        <f t="shared" si="160"/>
        <v/>
      </c>
      <c r="Z351" s="40" t="str">
        <f t="shared" si="161"/>
        <v/>
      </c>
      <c r="AA351" s="45" t="str">
        <f t="shared" si="175"/>
        <v/>
      </c>
      <c r="AB351" s="42" t="str">
        <f>IF(AA351="","",RANK(AA351,AA$3:AA$1048576,1)+COUNTIF(AA$3:AA351,AA351)-1)</f>
        <v/>
      </c>
      <c r="AC351" s="1" t="str">
        <f t="shared" si="163"/>
        <v/>
      </c>
      <c r="AD351" s="35" t="str">
        <f t="shared" si="164"/>
        <v/>
      </c>
      <c r="AE351" s="40" t="str">
        <f t="shared" si="165"/>
        <v/>
      </c>
      <c r="AF351" s="45" t="str">
        <f t="shared" si="175"/>
        <v/>
      </c>
      <c r="AG351" s="42" t="str">
        <f>IF(AF351="","",RANK(AF351,AF$3:AF$1048576,1)+COUNTIF(AF$3:AF351,AF351)-1)</f>
        <v/>
      </c>
      <c r="AH351" s="1" t="str">
        <f t="shared" si="166"/>
        <v/>
      </c>
      <c r="AI351" s="35" t="str">
        <f t="shared" si="167"/>
        <v/>
      </c>
      <c r="AJ351" s="40" t="str">
        <f t="shared" si="168"/>
        <v/>
      </c>
      <c r="AK351" s="45" t="str">
        <f t="shared" si="175"/>
        <v/>
      </c>
      <c r="AL351" s="42" t="str">
        <f>IF(AK351="","",RANK(AK351,AK$3:AK$1048576,1)+COUNTIF(AK$3:AK351,AK351)-1)</f>
        <v/>
      </c>
      <c r="AM351" s="1" t="str">
        <f t="shared" si="169"/>
        <v/>
      </c>
      <c r="AN351" s="35" t="str">
        <f t="shared" si="170"/>
        <v/>
      </c>
      <c r="AO351" s="40" t="str">
        <f t="shared" si="171"/>
        <v/>
      </c>
      <c r="AQ351" s="3"/>
      <c r="AR351" s="98"/>
      <c r="AS351" s="98"/>
      <c r="AT351" s="98"/>
      <c r="AU351" s="98"/>
      <c r="AV351" s="3"/>
      <c r="AW351" s="98"/>
      <c r="AX351" s="98"/>
      <c r="AY351" s="98"/>
      <c r="AZ351" s="98"/>
      <c r="BA351" s="3"/>
      <c r="BB351" s="98"/>
      <c r="BC351" s="98"/>
      <c r="BD351" s="98"/>
      <c r="BE351" s="98"/>
      <c r="BF351" s="3"/>
      <c r="BG351" s="98"/>
      <c r="BH351" s="98"/>
      <c r="BI351" s="98"/>
      <c r="BJ351" s="98"/>
    </row>
    <row r="352" spans="2:62" ht="35.1" customHeight="1" x14ac:dyDescent="0.15">
      <c r="B352" s="65"/>
      <c r="C352" s="66"/>
      <c r="D352" s="84"/>
      <c r="E352" s="67"/>
      <c r="I352" s="91" t="str">
        <f>IF(J352="","",COUNT(J$3:J352))</f>
        <v/>
      </c>
      <c r="J352" s="92" t="str">
        <f t="shared" si="155"/>
        <v/>
      </c>
      <c r="K352" s="104" t="str">
        <f>IFERROR(IF(J352="",IF(COUNT(N$3:N$1048576)=COUNT(N$3:N352),IF(N352="","",INDEX(J$3:J352,MATCH(MAX(I$3:I352),I$3:I352,0),0)),INDEX(J$3:J352,MATCH(MAX(I$3:I352),I$3:I352,0),0)),J352),"")</f>
        <v/>
      </c>
      <c r="L352" s="102" t="str">
        <f>IF(M352="","",COUNT(M$3:M352))</f>
        <v/>
      </c>
      <c r="M352" s="91" t="str">
        <f t="shared" si="156"/>
        <v/>
      </c>
      <c r="N352" s="105" t="str">
        <f>IFERROR(IF(COUNTA($B352:$E352)=0,"",IF(M352="",INDEX(M$3:M352,MATCH(MAX(L$3:L352),L$3:L352,0),0),M352)),"")</f>
        <v/>
      </c>
      <c r="O352" s="91" t="str">
        <f>IF(P352="","",COUNT(P$3:P352))</f>
        <v/>
      </c>
      <c r="P352" s="109" t="str">
        <f t="shared" si="157"/>
        <v/>
      </c>
      <c r="Q352" s="105" t="str">
        <f>IFERROR(IF(N352="","",IF(P352="",IF(AND(C352="",D352="",E352&lt;&gt;""),INDEX(P$3:P352,MATCH(MAX(O$3:O352),O$3:O352,0),0),IF(AND(N352&lt;&gt;"",P352=""),0,"")),P352)),"")</f>
        <v/>
      </c>
      <c r="R352" s="111" t="str">
        <f t="shared" si="172"/>
        <v/>
      </c>
      <c r="S352" s="106" t="str">
        <f t="shared" si="158"/>
        <v/>
      </c>
      <c r="U352" s="36" t="str">
        <f t="shared" si="159"/>
        <v/>
      </c>
      <c r="V352" s="45" t="str">
        <f t="shared" si="173"/>
        <v/>
      </c>
      <c r="W352" s="42" t="str">
        <f>IF(V352="","",RANK(V352,V$3:V$1048576,1)+COUNTIF(V$3:V352,V352)-1)</f>
        <v/>
      </c>
      <c r="X352" s="1" t="str">
        <f t="shared" si="174"/>
        <v/>
      </c>
      <c r="Y352" s="35" t="str">
        <f t="shared" si="160"/>
        <v/>
      </c>
      <c r="Z352" s="40" t="str">
        <f t="shared" si="161"/>
        <v/>
      </c>
      <c r="AA352" s="45" t="str">
        <f t="shared" si="175"/>
        <v/>
      </c>
      <c r="AB352" s="42" t="str">
        <f>IF(AA352="","",RANK(AA352,AA$3:AA$1048576,1)+COUNTIF(AA$3:AA352,AA352)-1)</f>
        <v/>
      </c>
      <c r="AC352" s="1" t="str">
        <f t="shared" si="163"/>
        <v/>
      </c>
      <c r="AD352" s="35" t="str">
        <f t="shared" si="164"/>
        <v/>
      </c>
      <c r="AE352" s="40" t="str">
        <f t="shared" si="165"/>
        <v/>
      </c>
      <c r="AF352" s="45" t="str">
        <f t="shared" si="175"/>
        <v/>
      </c>
      <c r="AG352" s="42" t="str">
        <f>IF(AF352="","",RANK(AF352,AF$3:AF$1048576,1)+COUNTIF(AF$3:AF352,AF352)-1)</f>
        <v/>
      </c>
      <c r="AH352" s="1" t="str">
        <f t="shared" si="166"/>
        <v/>
      </c>
      <c r="AI352" s="35" t="str">
        <f t="shared" si="167"/>
        <v/>
      </c>
      <c r="AJ352" s="40" t="str">
        <f t="shared" si="168"/>
        <v/>
      </c>
      <c r="AK352" s="45" t="str">
        <f t="shared" si="175"/>
        <v/>
      </c>
      <c r="AL352" s="42" t="str">
        <f>IF(AK352="","",RANK(AK352,AK$3:AK$1048576,1)+COUNTIF(AK$3:AK352,AK352)-1)</f>
        <v/>
      </c>
      <c r="AM352" s="1" t="str">
        <f t="shared" si="169"/>
        <v/>
      </c>
      <c r="AN352" s="35" t="str">
        <f t="shared" si="170"/>
        <v/>
      </c>
      <c r="AO352" s="40" t="str">
        <f t="shared" si="171"/>
        <v/>
      </c>
      <c r="AQ352" s="3"/>
      <c r="AR352" s="98"/>
      <c r="AS352" s="98"/>
      <c r="AT352" s="98"/>
      <c r="AU352" s="98"/>
      <c r="AV352" s="3"/>
      <c r="AW352" s="98"/>
      <c r="AX352" s="98"/>
      <c r="AY352" s="98"/>
      <c r="AZ352" s="98"/>
      <c r="BA352" s="3"/>
      <c r="BB352" s="98"/>
      <c r="BC352" s="98"/>
      <c r="BD352" s="98"/>
      <c r="BE352" s="98"/>
      <c r="BF352" s="3"/>
      <c r="BG352" s="98"/>
      <c r="BH352" s="98"/>
      <c r="BI352" s="98"/>
      <c r="BJ352" s="98"/>
    </row>
    <row r="353" spans="2:62" ht="35.1" customHeight="1" x14ac:dyDescent="0.15">
      <c r="B353" s="65"/>
      <c r="C353" s="66"/>
      <c r="D353" s="84"/>
      <c r="E353" s="67"/>
      <c r="I353" s="91" t="str">
        <f>IF(J353="","",COUNT(J$3:J353))</f>
        <v/>
      </c>
      <c r="J353" s="92" t="str">
        <f t="shared" si="155"/>
        <v/>
      </c>
      <c r="K353" s="104" t="str">
        <f>IFERROR(IF(J353="",IF(COUNT(N$3:N$1048576)=COUNT(N$3:N353),IF(N353="","",INDEX(J$3:J353,MATCH(MAX(I$3:I353),I$3:I353,0),0)),INDEX(J$3:J353,MATCH(MAX(I$3:I353),I$3:I353,0),0)),J353),"")</f>
        <v/>
      </c>
      <c r="L353" s="102" t="str">
        <f>IF(M353="","",COUNT(M$3:M353))</f>
        <v/>
      </c>
      <c r="M353" s="91" t="str">
        <f t="shared" si="156"/>
        <v/>
      </c>
      <c r="N353" s="105" t="str">
        <f>IFERROR(IF(COUNTA($B353:$E353)=0,"",IF(M353="",INDEX(M$3:M353,MATCH(MAX(L$3:L353),L$3:L353,0),0),M353)),"")</f>
        <v/>
      </c>
      <c r="O353" s="91" t="str">
        <f>IF(P353="","",COUNT(P$3:P353))</f>
        <v/>
      </c>
      <c r="P353" s="109" t="str">
        <f t="shared" si="157"/>
        <v/>
      </c>
      <c r="Q353" s="105" t="str">
        <f>IFERROR(IF(N353="","",IF(P353="",IF(AND(C353="",D353="",E353&lt;&gt;""),INDEX(P$3:P353,MATCH(MAX(O$3:O353),O$3:O353,0),0),IF(AND(N353&lt;&gt;"",P353=""),0,"")),P353)),"")</f>
        <v/>
      </c>
      <c r="R353" s="111" t="str">
        <f t="shared" si="172"/>
        <v/>
      </c>
      <c r="S353" s="106" t="str">
        <f t="shared" si="158"/>
        <v/>
      </c>
      <c r="U353" s="36" t="str">
        <f t="shared" si="159"/>
        <v/>
      </c>
      <c r="V353" s="45" t="str">
        <f t="shared" si="173"/>
        <v/>
      </c>
      <c r="W353" s="42" t="str">
        <f>IF(V353="","",RANK(V353,V$3:V$1048576,1)+COUNTIF(V$3:V353,V353)-1)</f>
        <v/>
      </c>
      <c r="X353" s="1" t="str">
        <f t="shared" si="174"/>
        <v/>
      </c>
      <c r="Y353" s="35" t="str">
        <f t="shared" si="160"/>
        <v/>
      </c>
      <c r="Z353" s="40" t="str">
        <f t="shared" si="161"/>
        <v/>
      </c>
      <c r="AA353" s="45" t="str">
        <f t="shared" si="175"/>
        <v/>
      </c>
      <c r="AB353" s="42" t="str">
        <f>IF(AA353="","",RANK(AA353,AA$3:AA$1048576,1)+COUNTIF(AA$3:AA353,AA353)-1)</f>
        <v/>
      </c>
      <c r="AC353" s="1" t="str">
        <f t="shared" si="163"/>
        <v/>
      </c>
      <c r="AD353" s="35" t="str">
        <f t="shared" si="164"/>
        <v/>
      </c>
      <c r="AE353" s="40" t="str">
        <f t="shared" si="165"/>
        <v/>
      </c>
      <c r="AF353" s="45" t="str">
        <f t="shared" si="175"/>
        <v/>
      </c>
      <c r="AG353" s="42" t="str">
        <f>IF(AF353="","",RANK(AF353,AF$3:AF$1048576,1)+COUNTIF(AF$3:AF353,AF353)-1)</f>
        <v/>
      </c>
      <c r="AH353" s="1" t="str">
        <f t="shared" si="166"/>
        <v/>
      </c>
      <c r="AI353" s="35" t="str">
        <f t="shared" si="167"/>
        <v/>
      </c>
      <c r="AJ353" s="40" t="str">
        <f t="shared" si="168"/>
        <v/>
      </c>
      <c r="AK353" s="45" t="str">
        <f t="shared" si="175"/>
        <v/>
      </c>
      <c r="AL353" s="42" t="str">
        <f>IF(AK353="","",RANK(AK353,AK$3:AK$1048576,1)+COUNTIF(AK$3:AK353,AK353)-1)</f>
        <v/>
      </c>
      <c r="AM353" s="1" t="str">
        <f t="shared" si="169"/>
        <v/>
      </c>
      <c r="AN353" s="35" t="str">
        <f t="shared" si="170"/>
        <v/>
      </c>
      <c r="AO353" s="40" t="str">
        <f t="shared" si="171"/>
        <v/>
      </c>
      <c r="AQ353" s="3"/>
      <c r="AR353" s="98"/>
      <c r="AS353" s="98"/>
      <c r="AT353" s="98"/>
      <c r="AU353" s="98"/>
      <c r="AV353" s="3"/>
      <c r="AW353" s="98"/>
      <c r="AX353" s="98"/>
      <c r="AY353" s="98"/>
      <c r="AZ353" s="98"/>
      <c r="BA353" s="3"/>
      <c r="BB353" s="98"/>
      <c r="BC353" s="98"/>
      <c r="BD353" s="98"/>
      <c r="BE353" s="98"/>
      <c r="BF353" s="3"/>
      <c r="BG353" s="98"/>
      <c r="BH353" s="98"/>
      <c r="BI353" s="98"/>
      <c r="BJ353" s="98"/>
    </row>
    <row r="354" spans="2:62" ht="35.1" customHeight="1" x14ac:dyDescent="0.15">
      <c r="B354" s="65"/>
      <c r="C354" s="66"/>
      <c r="D354" s="84"/>
      <c r="E354" s="67"/>
      <c r="I354" s="91" t="str">
        <f>IF(J354="","",COUNT(J$3:J354))</f>
        <v/>
      </c>
      <c r="J354" s="92" t="str">
        <f t="shared" si="155"/>
        <v/>
      </c>
      <c r="K354" s="104" t="str">
        <f>IFERROR(IF(J354="",IF(COUNT(N$3:N$1048576)=COUNT(N$3:N354),IF(N354="","",INDEX(J$3:J354,MATCH(MAX(I$3:I354),I$3:I354,0),0)),INDEX(J$3:J354,MATCH(MAX(I$3:I354),I$3:I354,0),0)),J354),"")</f>
        <v/>
      </c>
      <c r="L354" s="102" t="str">
        <f>IF(M354="","",COUNT(M$3:M354))</f>
        <v/>
      </c>
      <c r="M354" s="91" t="str">
        <f t="shared" si="156"/>
        <v/>
      </c>
      <c r="N354" s="105" t="str">
        <f>IFERROR(IF(COUNTA($B354:$E354)=0,"",IF(M354="",INDEX(M$3:M354,MATCH(MAX(L$3:L354),L$3:L354,0),0),M354)),"")</f>
        <v/>
      </c>
      <c r="O354" s="91" t="str">
        <f>IF(P354="","",COUNT(P$3:P354))</f>
        <v/>
      </c>
      <c r="P354" s="109" t="str">
        <f t="shared" si="157"/>
        <v/>
      </c>
      <c r="Q354" s="105" t="str">
        <f>IFERROR(IF(N354="","",IF(P354="",IF(AND(C354="",D354="",E354&lt;&gt;""),INDEX(P$3:P354,MATCH(MAX(O$3:O354),O$3:O354,0),0),IF(AND(N354&lt;&gt;"",P354=""),0,"")),P354)),"")</f>
        <v/>
      </c>
      <c r="R354" s="111" t="str">
        <f t="shared" si="172"/>
        <v/>
      </c>
      <c r="S354" s="106" t="str">
        <f t="shared" si="158"/>
        <v/>
      </c>
      <c r="U354" s="36" t="str">
        <f t="shared" si="159"/>
        <v/>
      </c>
      <c r="V354" s="45" t="str">
        <f t="shared" si="173"/>
        <v/>
      </c>
      <c r="W354" s="42" t="str">
        <f>IF(V354="","",RANK(V354,V$3:V$1048576,1)+COUNTIF(V$3:V354,V354)-1)</f>
        <v/>
      </c>
      <c r="X354" s="1" t="str">
        <f t="shared" si="174"/>
        <v/>
      </c>
      <c r="Y354" s="35" t="str">
        <f t="shared" si="160"/>
        <v/>
      </c>
      <c r="Z354" s="40" t="str">
        <f t="shared" si="161"/>
        <v/>
      </c>
      <c r="AA354" s="45" t="str">
        <f t="shared" si="175"/>
        <v/>
      </c>
      <c r="AB354" s="42" t="str">
        <f>IF(AA354="","",RANK(AA354,AA$3:AA$1048576,1)+COUNTIF(AA$3:AA354,AA354)-1)</f>
        <v/>
      </c>
      <c r="AC354" s="1" t="str">
        <f t="shared" si="163"/>
        <v/>
      </c>
      <c r="AD354" s="35" t="str">
        <f t="shared" si="164"/>
        <v/>
      </c>
      <c r="AE354" s="40" t="str">
        <f t="shared" si="165"/>
        <v/>
      </c>
      <c r="AF354" s="45" t="str">
        <f t="shared" si="175"/>
        <v/>
      </c>
      <c r="AG354" s="42" t="str">
        <f>IF(AF354="","",RANK(AF354,AF$3:AF$1048576,1)+COUNTIF(AF$3:AF354,AF354)-1)</f>
        <v/>
      </c>
      <c r="AH354" s="1" t="str">
        <f t="shared" si="166"/>
        <v/>
      </c>
      <c r="AI354" s="35" t="str">
        <f t="shared" si="167"/>
        <v/>
      </c>
      <c r="AJ354" s="40" t="str">
        <f t="shared" si="168"/>
        <v/>
      </c>
      <c r="AK354" s="45" t="str">
        <f t="shared" si="175"/>
        <v/>
      </c>
      <c r="AL354" s="42" t="str">
        <f>IF(AK354="","",RANK(AK354,AK$3:AK$1048576,1)+COUNTIF(AK$3:AK354,AK354)-1)</f>
        <v/>
      </c>
      <c r="AM354" s="1" t="str">
        <f t="shared" si="169"/>
        <v/>
      </c>
      <c r="AN354" s="35" t="str">
        <f t="shared" si="170"/>
        <v/>
      </c>
      <c r="AO354" s="40" t="str">
        <f t="shared" si="171"/>
        <v/>
      </c>
      <c r="AQ354" s="3"/>
      <c r="AR354" s="98"/>
      <c r="AS354" s="98"/>
      <c r="AT354" s="98"/>
      <c r="AU354" s="98"/>
      <c r="AV354" s="3"/>
      <c r="AW354" s="98"/>
      <c r="AX354" s="98"/>
      <c r="AY354" s="98"/>
      <c r="AZ354" s="98"/>
      <c r="BA354" s="3"/>
      <c r="BB354" s="98"/>
      <c r="BC354" s="98"/>
      <c r="BD354" s="98"/>
      <c r="BE354" s="98"/>
      <c r="BF354" s="3"/>
      <c r="BG354" s="98"/>
      <c r="BH354" s="98"/>
      <c r="BI354" s="98"/>
      <c r="BJ354" s="98"/>
    </row>
    <row r="355" spans="2:62" ht="35.1" customHeight="1" x14ac:dyDescent="0.15">
      <c r="B355" s="65"/>
      <c r="C355" s="66"/>
      <c r="D355" s="84"/>
      <c r="E355" s="67"/>
      <c r="I355" s="91" t="str">
        <f>IF(J355="","",COUNT(J$3:J355))</f>
        <v/>
      </c>
      <c r="J355" s="92" t="str">
        <f t="shared" si="155"/>
        <v/>
      </c>
      <c r="K355" s="104" t="str">
        <f>IFERROR(IF(J355="",IF(COUNT(N$3:N$1048576)=COUNT(N$3:N355),IF(N355="","",INDEX(J$3:J355,MATCH(MAX(I$3:I355),I$3:I355,0),0)),INDEX(J$3:J355,MATCH(MAX(I$3:I355),I$3:I355,0),0)),J355),"")</f>
        <v/>
      </c>
      <c r="L355" s="102" t="str">
        <f>IF(M355="","",COUNT(M$3:M355))</f>
        <v/>
      </c>
      <c r="M355" s="91" t="str">
        <f t="shared" si="156"/>
        <v/>
      </c>
      <c r="N355" s="105" t="str">
        <f>IFERROR(IF(COUNTA($B355:$E355)=0,"",IF(M355="",INDEX(M$3:M355,MATCH(MAX(L$3:L355),L$3:L355,0),0),M355)),"")</f>
        <v/>
      </c>
      <c r="O355" s="91" t="str">
        <f>IF(P355="","",COUNT(P$3:P355))</f>
        <v/>
      </c>
      <c r="P355" s="109" t="str">
        <f t="shared" si="157"/>
        <v/>
      </c>
      <c r="Q355" s="105" t="str">
        <f>IFERROR(IF(N355="","",IF(P355="",IF(AND(C355="",D355="",E355&lt;&gt;""),INDEX(P$3:P355,MATCH(MAX(O$3:O355),O$3:O355,0),0),IF(AND(N355&lt;&gt;"",P355=""),0,"")),P355)),"")</f>
        <v/>
      </c>
      <c r="R355" s="111" t="str">
        <f t="shared" si="172"/>
        <v/>
      </c>
      <c r="S355" s="106" t="str">
        <f t="shared" si="158"/>
        <v/>
      </c>
      <c r="U355" s="36" t="str">
        <f t="shared" si="159"/>
        <v/>
      </c>
      <c r="V355" s="45" t="str">
        <f t="shared" si="173"/>
        <v/>
      </c>
      <c r="W355" s="42" t="str">
        <f>IF(V355="","",RANK(V355,V$3:V$1048576,1)+COUNTIF(V$3:V355,V355)-1)</f>
        <v/>
      </c>
      <c r="X355" s="1" t="str">
        <f t="shared" si="174"/>
        <v/>
      </c>
      <c r="Y355" s="35" t="str">
        <f t="shared" si="160"/>
        <v/>
      </c>
      <c r="Z355" s="40" t="str">
        <f t="shared" si="161"/>
        <v/>
      </c>
      <c r="AA355" s="45" t="str">
        <f t="shared" ref="AA355:AK370" si="176">IF(OR($U355="",$U355&lt;&gt;AA$2),"",$R355)</f>
        <v/>
      </c>
      <c r="AB355" s="42" t="str">
        <f>IF(AA355="","",RANK(AA355,AA$3:AA$1048576,1)+COUNTIF(AA$3:AA355,AA355)-1)</f>
        <v/>
      </c>
      <c r="AC355" s="1" t="str">
        <f t="shared" si="163"/>
        <v/>
      </c>
      <c r="AD355" s="35" t="str">
        <f t="shared" si="164"/>
        <v/>
      </c>
      <c r="AE355" s="40" t="str">
        <f t="shared" si="165"/>
        <v/>
      </c>
      <c r="AF355" s="45" t="str">
        <f t="shared" si="176"/>
        <v/>
      </c>
      <c r="AG355" s="42" t="str">
        <f>IF(AF355="","",RANK(AF355,AF$3:AF$1048576,1)+COUNTIF(AF$3:AF355,AF355)-1)</f>
        <v/>
      </c>
      <c r="AH355" s="1" t="str">
        <f t="shared" si="166"/>
        <v/>
      </c>
      <c r="AI355" s="35" t="str">
        <f t="shared" si="167"/>
        <v/>
      </c>
      <c r="AJ355" s="40" t="str">
        <f t="shared" si="168"/>
        <v/>
      </c>
      <c r="AK355" s="45" t="str">
        <f t="shared" si="176"/>
        <v/>
      </c>
      <c r="AL355" s="42" t="str">
        <f>IF(AK355="","",RANK(AK355,AK$3:AK$1048576,1)+COUNTIF(AK$3:AK355,AK355)-1)</f>
        <v/>
      </c>
      <c r="AM355" s="1" t="str">
        <f t="shared" si="169"/>
        <v/>
      </c>
      <c r="AN355" s="35" t="str">
        <f t="shared" si="170"/>
        <v/>
      </c>
      <c r="AO355" s="40" t="str">
        <f t="shared" si="171"/>
        <v/>
      </c>
      <c r="AQ355" s="3"/>
      <c r="AR355" s="98"/>
      <c r="AS355" s="98"/>
      <c r="AT355" s="98"/>
      <c r="AU355" s="98"/>
      <c r="AV355" s="3"/>
      <c r="AW355" s="98"/>
      <c r="AX355" s="98"/>
      <c r="AY355" s="98"/>
      <c r="AZ355" s="98"/>
      <c r="BA355" s="3"/>
      <c r="BB355" s="98"/>
      <c r="BC355" s="98"/>
      <c r="BD355" s="98"/>
      <c r="BE355" s="98"/>
      <c r="BF355" s="3"/>
      <c r="BG355" s="98"/>
      <c r="BH355" s="98"/>
      <c r="BI355" s="98"/>
      <c r="BJ355" s="98"/>
    </row>
    <row r="356" spans="2:62" ht="35.1" customHeight="1" x14ac:dyDescent="0.15">
      <c r="B356" s="65"/>
      <c r="C356" s="66"/>
      <c r="D356" s="84"/>
      <c r="E356" s="67"/>
      <c r="I356" s="91" t="str">
        <f>IF(J356="","",COUNT(J$3:J356))</f>
        <v/>
      </c>
      <c r="J356" s="92" t="str">
        <f t="shared" si="155"/>
        <v/>
      </c>
      <c r="K356" s="104" t="str">
        <f>IFERROR(IF(J356="",IF(COUNT(N$3:N$1048576)=COUNT(N$3:N356),IF(N356="","",INDEX(J$3:J356,MATCH(MAX(I$3:I356),I$3:I356,0),0)),INDEX(J$3:J356,MATCH(MAX(I$3:I356),I$3:I356,0),0)),J356),"")</f>
        <v/>
      </c>
      <c r="L356" s="102" t="str">
        <f>IF(M356="","",COUNT(M$3:M356))</f>
        <v/>
      </c>
      <c r="M356" s="91" t="str">
        <f t="shared" si="156"/>
        <v/>
      </c>
      <c r="N356" s="105" t="str">
        <f>IFERROR(IF(COUNTA($B356:$E356)=0,"",IF(M356="",INDEX(M$3:M356,MATCH(MAX(L$3:L356),L$3:L356,0),0),M356)),"")</f>
        <v/>
      </c>
      <c r="O356" s="91" t="str">
        <f>IF(P356="","",COUNT(P$3:P356))</f>
        <v/>
      </c>
      <c r="P356" s="109" t="str">
        <f t="shared" si="157"/>
        <v/>
      </c>
      <c r="Q356" s="105" t="str">
        <f>IFERROR(IF(N356="","",IF(P356="",IF(AND(C356="",D356="",E356&lt;&gt;""),INDEX(P$3:P356,MATCH(MAX(O$3:O356),O$3:O356,0),0),IF(AND(N356&lt;&gt;"",P356=""),0,"")),P356)),"")</f>
        <v/>
      </c>
      <c r="R356" s="111" t="str">
        <f t="shared" si="172"/>
        <v/>
      </c>
      <c r="S356" s="106" t="str">
        <f t="shared" si="158"/>
        <v/>
      </c>
      <c r="U356" s="36" t="str">
        <f t="shared" si="159"/>
        <v/>
      </c>
      <c r="V356" s="45" t="str">
        <f t="shared" si="173"/>
        <v/>
      </c>
      <c r="W356" s="42" t="str">
        <f>IF(V356="","",RANK(V356,V$3:V$1048576,1)+COUNTIF(V$3:V356,V356)-1)</f>
        <v/>
      </c>
      <c r="X356" s="1" t="str">
        <f t="shared" si="174"/>
        <v/>
      </c>
      <c r="Y356" s="35" t="str">
        <f t="shared" si="160"/>
        <v/>
      </c>
      <c r="Z356" s="40" t="str">
        <f t="shared" si="161"/>
        <v/>
      </c>
      <c r="AA356" s="45" t="str">
        <f t="shared" si="176"/>
        <v/>
      </c>
      <c r="AB356" s="42" t="str">
        <f>IF(AA356="","",RANK(AA356,AA$3:AA$1048576,1)+COUNTIF(AA$3:AA356,AA356)-1)</f>
        <v/>
      </c>
      <c r="AC356" s="1" t="str">
        <f t="shared" si="163"/>
        <v/>
      </c>
      <c r="AD356" s="35" t="str">
        <f t="shared" si="164"/>
        <v/>
      </c>
      <c r="AE356" s="40" t="str">
        <f t="shared" si="165"/>
        <v/>
      </c>
      <c r="AF356" s="45" t="str">
        <f t="shared" si="176"/>
        <v/>
      </c>
      <c r="AG356" s="42" t="str">
        <f>IF(AF356="","",RANK(AF356,AF$3:AF$1048576,1)+COUNTIF(AF$3:AF356,AF356)-1)</f>
        <v/>
      </c>
      <c r="AH356" s="1" t="str">
        <f t="shared" si="166"/>
        <v/>
      </c>
      <c r="AI356" s="35" t="str">
        <f t="shared" si="167"/>
        <v/>
      </c>
      <c r="AJ356" s="40" t="str">
        <f t="shared" si="168"/>
        <v/>
      </c>
      <c r="AK356" s="45" t="str">
        <f t="shared" si="176"/>
        <v/>
      </c>
      <c r="AL356" s="42" t="str">
        <f>IF(AK356="","",RANK(AK356,AK$3:AK$1048576,1)+COUNTIF(AK$3:AK356,AK356)-1)</f>
        <v/>
      </c>
      <c r="AM356" s="1" t="str">
        <f t="shared" si="169"/>
        <v/>
      </c>
      <c r="AN356" s="35" t="str">
        <f t="shared" si="170"/>
        <v/>
      </c>
      <c r="AO356" s="40" t="str">
        <f t="shared" si="171"/>
        <v/>
      </c>
      <c r="AQ356" s="3"/>
      <c r="AR356" s="98"/>
      <c r="AS356" s="98"/>
      <c r="AT356" s="98"/>
      <c r="AU356" s="98"/>
      <c r="AV356" s="3"/>
      <c r="AW356" s="98"/>
      <c r="AX356" s="98"/>
      <c r="AY356" s="98"/>
      <c r="AZ356" s="98"/>
      <c r="BA356" s="3"/>
      <c r="BB356" s="98"/>
      <c r="BC356" s="98"/>
      <c r="BD356" s="98"/>
      <c r="BE356" s="98"/>
      <c r="BF356" s="3"/>
      <c r="BG356" s="98"/>
      <c r="BH356" s="98"/>
      <c r="BI356" s="98"/>
      <c r="BJ356" s="98"/>
    </row>
    <row r="357" spans="2:62" ht="35.1" customHeight="1" x14ac:dyDescent="0.15">
      <c r="B357" s="65"/>
      <c r="C357" s="66"/>
      <c r="D357" s="84"/>
      <c r="E357" s="67"/>
      <c r="I357" s="91" t="str">
        <f>IF(J357="","",COUNT(J$3:J357))</f>
        <v/>
      </c>
      <c r="J357" s="92" t="str">
        <f t="shared" si="155"/>
        <v/>
      </c>
      <c r="K357" s="104" t="str">
        <f>IFERROR(IF(J357="",IF(COUNT(N$3:N$1048576)=COUNT(N$3:N357),IF(N357="","",INDEX(J$3:J357,MATCH(MAX(I$3:I357),I$3:I357,0),0)),INDEX(J$3:J357,MATCH(MAX(I$3:I357),I$3:I357,0),0)),J357),"")</f>
        <v/>
      </c>
      <c r="L357" s="102" t="str">
        <f>IF(M357="","",COUNT(M$3:M357))</f>
        <v/>
      </c>
      <c r="M357" s="91" t="str">
        <f t="shared" si="156"/>
        <v/>
      </c>
      <c r="N357" s="105" t="str">
        <f>IFERROR(IF(COUNTA($B357:$E357)=0,"",IF(M357="",INDEX(M$3:M357,MATCH(MAX(L$3:L357),L$3:L357,0),0),M357)),"")</f>
        <v/>
      </c>
      <c r="O357" s="91" t="str">
        <f>IF(P357="","",COUNT(P$3:P357))</f>
        <v/>
      </c>
      <c r="P357" s="109" t="str">
        <f t="shared" si="157"/>
        <v/>
      </c>
      <c r="Q357" s="105" t="str">
        <f>IFERROR(IF(N357="","",IF(P357="",IF(AND(C357="",D357="",E357&lt;&gt;""),INDEX(P$3:P357,MATCH(MAX(O$3:O357),O$3:O357,0),0),IF(AND(N357&lt;&gt;"",P357=""),0,"")),P357)),"")</f>
        <v/>
      </c>
      <c r="R357" s="111" t="str">
        <f t="shared" si="172"/>
        <v/>
      </c>
      <c r="S357" s="106" t="str">
        <f t="shared" si="158"/>
        <v/>
      </c>
      <c r="U357" s="36" t="str">
        <f t="shared" si="159"/>
        <v/>
      </c>
      <c r="V357" s="45" t="str">
        <f t="shared" si="173"/>
        <v/>
      </c>
      <c r="W357" s="42" t="str">
        <f>IF(V357="","",RANK(V357,V$3:V$1048576,1)+COUNTIF(V$3:V357,V357)-1)</f>
        <v/>
      </c>
      <c r="X357" s="1" t="str">
        <f t="shared" si="174"/>
        <v/>
      </c>
      <c r="Y357" s="35" t="str">
        <f t="shared" si="160"/>
        <v/>
      </c>
      <c r="Z357" s="40" t="str">
        <f t="shared" si="161"/>
        <v/>
      </c>
      <c r="AA357" s="45" t="str">
        <f t="shared" si="176"/>
        <v/>
      </c>
      <c r="AB357" s="42" t="str">
        <f>IF(AA357="","",RANK(AA357,AA$3:AA$1048576,1)+COUNTIF(AA$3:AA357,AA357)-1)</f>
        <v/>
      </c>
      <c r="AC357" s="1" t="str">
        <f t="shared" si="163"/>
        <v/>
      </c>
      <c r="AD357" s="35" t="str">
        <f t="shared" si="164"/>
        <v/>
      </c>
      <c r="AE357" s="40" t="str">
        <f t="shared" si="165"/>
        <v/>
      </c>
      <c r="AF357" s="45" t="str">
        <f t="shared" si="176"/>
        <v/>
      </c>
      <c r="AG357" s="42" t="str">
        <f>IF(AF357="","",RANK(AF357,AF$3:AF$1048576,1)+COUNTIF(AF$3:AF357,AF357)-1)</f>
        <v/>
      </c>
      <c r="AH357" s="1" t="str">
        <f t="shared" si="166"/>
        <v/>
      </c>
      <c r="AI357" s="35" t="str">
        <f t="shared" si="167"/>
        <v/>
      </c>
      <c r="AJ357" s="40" t="str">
        <f t="shared" si="168"/>
        <v/>
      </c>
      <c r="AK357" s="45" t="str">
        <f t="shared" si="176"/>
        <v/>
      </c>
      <c r="AL357" s="42" t="str">
        <f>IF(AK357="","",RANK(AK357,AK$3:AK$1048576,1)+COUNTIF(AK$3:AK357,AK357)-1)</f>
        <v/>
      </c>
      <c r="AM357" s="1" t="str">
        <f t="shared" si="169"/>
        <v/>
      </c>
      <c r="AN357" s="35" t="str">
        <f t="shared" si="170"/>
        <v/>
      </c>
      <c r="AO357" s="40" t="str">
        <f t="shared" si="171"/>
        <v/>
      </c>
      <c r="AQ357" s="3"/>
      <c r="AR357" s="98"/>
      <c r="AS357" s="98"/>
      <c r="AT357" s="98"/>
      <c r="AU357" s="98"/>
      <c r="AV357" s="3"/>
      <c r="AW357" s="98"/>
      <c r="AX357" s="98"/>
      <c r="AY357" s="98"/>
      <c r="AZ357" s="98"/>
      <c r="BA357" s="3"/>
      <c r="BB357" s="98"/>
      <c r="BC357" s="98"/>
      <c r="BD357" s="98"/>
      <c r="BE357" s="98"/>
      <c r="BF357" s="3"/>
      <c r="BG357" s="98"/>
      <c r="BH357" s="98"/>
      <c r="BI357" s="98"/>
      <c r="BJ357" s="98"/>
    </row>
    <row r="358" spans="2:62" ht="35.1" customHeight="1" x14ac:dyDescent="0.15">
      <c r="B358" s="65"/>
      <c r="C358" s="66"/>
      <c r="D358" s="84"/>
      <c r="E358" s="67"/>
      <c r="I358" s="91" t="str">
        <f>IF(J358="","",COUNT(J$3:J358))</f>
        <v/>
      </c>
      <c r="J358" s="92" t="str">
        <f t="shared" si="155"/>
        <v/>
      </c>
      <c r="K358" s="104" t="str">
        <f>IFERROR(IF(J358="",IF(COUNT(N$3:N$1048576)=COUNT(N$3:N358),IF(N358="","",INDEX(J$3:J358,MATCH(MAX(I$3:I358),I$3:I358,0),0)),INDEX(J$3:J358,MATCH(MAX(I$3:I358),I$3:I358,0),0)),J358),"")</f>
        <v/>
      </c>
      <c r="L358" s="102" t="str">
        <f>IF(M358="","",COUNT(M$3:M358))</f>
        <v/>
      </c>
      <c r="M358" s="91" t="str">
        <f t="shared" si="156"/>
        <v/>
      </c>
      <c r="N358" s="105" t="str">
        <f>IFERROR(IF(COUNTA($B358:$E358)=0,"",IF(M358="",INDEX(M$3:M358,MATCH(MAX(L$3:L358),L$3:L358,0),0),M358)),"")</f>
        <v/>
      </c>
      <c r="O358" s="91" t="str">
        <f>IF(P358="","",COUNT(P$3:P358))</f>
        <v/>
      </c>
      <c r="P358" s="109" t="str">
        <f t="shared" si="157"/>
        <v/>
      </c>
      <c r="Q358" s="105" t="str">
        <f>IFERROR(IF(N358="","",IF(P358="",IF(AND(C358="",D358="",E358&lt;&gt;""),INDEX(P$3:P358,MATCH(MAX(O$3:O358),O$3:O358,0),0),IF(AND(N358&lt;&gt;"",P358=""),0,"")),P358)),"")</f>
        <v/>
      </c>
      <c r="R358" s="111" t="str">
        <f t="shared" si="172"/>
        <v/>
      </c>
      <c r="S358" s="106" t="str">
        <f t="shared" si="158"/>
        <v/>
      </c>
      <c r="U358" s="36" t="str">
        <f t="shared" si="159"/>
        <v/>
      </c>
      <c r="V358" s="45" t="str">
        <f t="shared" si="173"/>
        <v/>
      </c>
      <c r="W358" s="42" t="str">
        <f>IF(V358="","",RANK(V358,V$3:V$1048576,1)+COUNTIF(V$3:V358,V358)-1)</f>
        <v/>
      </c>
      <c r="X358" s="1" t="str">
        <f t="shared" si="174"/>
        <v/>
      </c>
      <c r="Y358" s="35" t="str">
        <f t="shared" si="160"/>
        <v/>
      </c>
      <c r="Z358" s="40" t="str">
        <f t="shared" si="161"/>
        <v/>
      </c>
      <c r="AA358" s="45" t="str">
        <f t="shared" si="176"/>
        <v/>
      </c>
      <c r="AB358" s="42" t="str">
        <f>IF(AA358="","",RANK(AA358,AA$3:AA$1048576,1)+COUNTIF(AA$3:AA358,AA358)-1)</f>
        <v/>
      </c>
      <c r="AC358" s="1" t="str">
        <f t="shared" si="163"/>
        <v/>
      </c>
      <c r="AD358" s="35" t="str">
        <f t="shared" si="164"/>
        <v/>
      </c>
      <c r="AE358" s="40" t="str">
        <f t="shared" si="165"/>
        <v/>
      </c>
      <c r="AF358" s="45" t="str">
        <f t="shared" si="176"/>
        <v/>
      </c>
      <c r="AG358" s="42" t="str">
        <f>IF(AF358="","",RANK(AF358,AF$3:AF$1048576,1)+COUNTIF(AF$3:AF358,AF358)-1)</f>
        <v/>
      </c>
      <c r="AH358" s="1" t="str">
        <f t="shared" si="166"/>
        <v/>
      </c>
      <c r="AI358" s="35" t="str">
        <f t="shared" si="167"/>
        <v/>
      </c>
      <c r="AJ358" s="40" t="str">
        <f t="shared" si="168"/>
        <v/>
      </c>
      <c r="AK358" s="45" t="str">
        <f t="shared" si="176"/>
        <v/>
      </c>
      <c r="AL358" s="42" t="str">
        <f>IF(AK358="","",RANK(AK358,AK$3:AK$1048576,1)+COUNTIF(AK$3:AK358,AK358)-1)</f>
        <v/>
      </c>
      <c r="AM358" s="1" t="str">
        <f t="shared" si="169"/>
        <v/>
      </c>
      <c r="AN358" s="35" t="str">
        <f t="shared" si="170"/>
        <v/>
      </c>
      <c r="AO358" s="40" t="str">
        <f t="shared" si="171"/>
        <v/>
      </c>
      <c r="AQ358" s="3"/>
      <c r="AR358" s="98"/>
      <c r="AS358" s="98"/>
      <c r="AT358" s="98"/>
      <c r="AU358" s="98"/>
      <c r="AV358" s="3"/>
      <c r="AW358" s="98"/>
      <c r="AX358" s="98"/>
      <c r="AY358" s="98"/>
      <c r="AZ358" s="98"/>
      <c r="BA358" s="3"/>
      <c r="BB358" s="98"/>
      <c r="BC358" s="98"/>
      <c r="BD358" s="98"/>
      <c r="BE358" s="98"/>
      <c r="BF358" s="3"/>
      <c r="BG358" s="98"/>
      <c r="BH358" s="98"/>
      <c r="BI358" s="98"/>
      <c r="BJ358" s="98"/>
    </row>
    <row r="359" spans="2:62" ht="35.1" customHeight="1" x14ac:dyDescent="0.15">
      <c r="B359" s="65"/>
      <c r="C359" s="66"/>
      <c r="D359" s="84"/>
      <c r="E359" s="67"/>
      <c r="I359" s="91" t="str">
        <f>IF(J359="","",COUNT(J$3:J359))</f>
        <v/>
      </c>
      <c r="J359" s="92" t="str">
        <f t="shared" si="155"/>
        <v/>
      </c>
      <c r="K359" s="104" t="str">
        <f>IFERROR(IF(J359="",IF(COUNT(N$3:N$1048576)=COUNT(N$3:N359),IF(N359="","",INDEX(J$3:J359,MATCH(MAX(I$3:I359),I$3:I359,0),0)),INDEX(J$3:J359,MATCH(MAX(I$3:I359),I$3:I359,0),0)),J359),"")</f>
        <v/>
      </c>
      <c r="L359" s="102" t="str">
        <f>IF(M359="","",COUNT(M$3:M359))</f>
        <v/>
      </c>
      <c r="M359" s="91" t="str">
        <f t="shared" si="156"/>
        <v/>
      </c>
      <c r="N359" s="105" t="str">
        <f>IFERROR(IF(COUNTA($B359:$E359)=0,"",IF(M359="",INDEX(M$3:M359,MATCH(MAX(L$3:L359),L$3:L359,0),0),M359)),"")</f>
        <v/>
      </c>
      <c r="O359" s="91" t="str">
        <f>IF(P359="","",COUNT(P$3:P359))</f>
        <v/>
      </c>
      <c r="P359" s="109" t="str">
        <f t="shared" si="157"/>
        <v/>
      </c>
      <c r="Q359" s="105" t="str">
        <f>IFERROR(IF(N359="","",IF(P359="",IF(AND(C359="",D359="",E359&lt;&gt;""),INDEX(P$3:P359,MATCH(MAX(O$3:O359),O$3:O359,0),0),IF(AND(N359&lt;&gt;"",P359=""),0,"")),P359)),"")</f>
        <v/>
      </c>
      <c r="R359" s="111" t="str">
        <f t="shared" si="172"/>
        <v/>
      </c>
      <c r="S359" s="106" t="str">
        <f t="shared" si="158"/>
        <v/>
      </c>
      <c r="U359" s="36" t="str">
        <f t="shared" si="159"/>
        <v/>
      </c>
      <c r="V359" s="45" t="str">
        <f t="shared" si="173"/>
        <v/>
      </c>
      <c r="W359" s="42" t="str">
        <f>IF(V359="","",RANK(V359,V$3:V$1048576,1)+COUNTIF(V$3:V359,V359)-1)</f>
        <v/>
      </c>
      <c r="X359" s="1" t="str">
        <f t="shared" si="174"/>
        <v/>
      </c>
      <c r="Y359" s="35" t="str">
        <f t="shared" si="160"/>
        <v/>
      </c>
      <c r="Z359" s="40" t="str">
        <f t="shared" si="161"/>
        <v/>
      </c>
      <c r="AA359" s="45" t="str">
        <f t="shared" si="176"/>
        <v/>
      </c>
      <c r="AB359" s="42" t="str">
        <f>IF(AA359="","",RANK(AA359,AA$3:AA$1048576,1)+COUNTIF(AA$3:AA359,AA359)-1)</f>
        <v/>
      </c>
      <c r="AC359" s="1" t="str">
        <f t="shared" si="163"/>
        <v/>
      </c>
      <c r="AD359" s="35" t="str">
        <f t="shared" si="164"/>
        <v/>
      </c>
      <c r="AE359" s="40" t="str">
        <f t="shared" si="165"/>
        <v/>
      </c>
      <c r="AF359" s="45" t="str">
        <f t="shared" si="176"/>
        <v/>
      </c>
      <c r="AG359" s="42" t="str">
        <f>IF(AF359="","",RANK(AF359,AF$3:AF$1048576,1)+COUNTIF(AF$3:AF359,AF359)-1)</f>
        <v/>
      </c>
      <c r="AH359" s="1" t="str">
        <f t="shared" si="166"/>
        <v/>
      </c>
      <c r="AI359" s="35" t="str">
        <f t="shared" si="167"/>
        <v/>
      </c>
      <c r="AJ359" s="40" t="str">
        <f t="shared" si="168"/>
        <v/>
      </c>
      <c r="AK359" s="45" t="str">
        <f t="shared" si="176"/>
        <v/>
      </c>
      <c r="AL359" s="42" t="str">
        <f>IF(AK359="","",RANK(AK359,AK$3:AK$1048576,1)+COUNTIF(AK$3:AK359,AK359)-1)</f>
        <v/>
      </c>
      <c r="AM359" s="1" t="str">
        <f t="shared" si="169"/>
        <v/>
      </c>
      <c r="AN359" s="35" t="str">
        <f t="shared" si="170"/>
        <v/>
      </c>
      <c r="AO359" s="40" t="str">
        <f t="shared" si="171"/>
        <v/>
      </c>
      <c r="AQ359" s="3"/>
      <c r="AR359" s="98"/>
      <c r="AS359" s="98"/>
      <c r="AT359" s="98"/>
      <c r="AU359" s="98"/>
      <c r="AV359" s="3"/>
      <c r="AW359" s="98"/>
      <c r="AX359" s="98"/>
      <c r="AY359" s="98"/>
      <c r="AZ359" s="98"/>
      <c r="BA359" s="3"/>
      <c r="BB359" s="98"/>
      <c r="BC359" s="98"/>
      <c r="BD359" s="98"/>
      <c r="BE359" s="98"/>
      <c r="BF359" s="3"/>
      <c r="BG359" s="98"/>
      <c r="BH359" s="98"/>
      <c r="BI359" s="98"/>
      <c r="BJ359" s="98"/>
    </row>
    <row r="360" spans="2:62" ht="35.1" customHeight="1" x14ac:dyDescent="0.15">
      <c r="B360" s="65"/>
      <c r="C360" s="66"/>
      <c r="D360" s="84"/>
      <c r="E360" s="67"/>
      <c r="I360" s="91" t="str">
        <f>IF(J360="","",COUNT(J$3:J360))</f>
        <v/>
      </c>
      <c r="J360" s="92" t="str">
        <f t="shared" si="155"/>
        <v/>
      </c>
      <c r="K360" s="104" t="str">
        <f>IFERROR(IF(J360="",IF(COUNT(N$3:N$1048576)=COUNT(N$3:N360),IF(N360="","",INDEX(J$3:J360,MATCH(MAX(I$3:I360),I$3:I360,0),0)),INDEX(J$3:J360,MATCH(MAX(I$3:I360),I$3:I360,0),0)),J360),"")</f>
        <v/>
      </c>
      <c r="L360" s="102" t="str">
        <f>IF(M360="","",COUNT(M$3:M360))</f>
        <v/>
      </c>
      <c r="M360" s="91" t="str">
        <f t="shared" si="156"/>
        <v/>
      </c>
      <c r="N360" s="105" t="str">
        <f>IFERROR(IF(COUNTA($B360:$E360)=0,"",IF(M360="",INDEX(M$3:M360,MATCH(MAX(L$3:L360),L$3:L360,0),0),M360)),"")</f>
        <v/>
      </c>
      <c r="O360" s="91" t="str">
        <f>IF(P360="","",COUNT(P$3:P360))</f>
        <v/>
      </c>
      <c r="P360" s="109" t="str">
        <f t="shared" si="157"/>
        <v/>
      </c>
      <c r="Q360" s="105" t="str">
        <f>IFERROR(IF(N360="","",IF(P360="",IF(AND(C360="",D360="",E360&lt;&gt;""),INDEX(P$3:P360,MATCH(MAX(O$3:O360),O$3:O360,0),0),IF(AND(N360&lt;&gt;"",P360=""),0,"")),P360)),"")</f>
        <v/>
      </c>
      <c r="R360" s="111" t="str">
        <f t="shared" si="172"/>
        <v/>
      </c>
      <c r="S360" s="106" t="str">
        <f t="shared" si="158"/>
        <v/>
      </c>
      <c r="U360" s="36" t="str">
        <f t="shared" si="159"/>
        <v/>
      </c>
      <c r="V360" s="45" t="str">
        <f t="shared" si="173"/>
        <v/>
      </c>
      <c r="W360" s="42" t="str">
        <f>IF(V360="","",RANK(V360,V$3:V$1048576,1)+COUNTIF(V$3:V360,V360)-1)</f>
        <v/>
      </c>
      <c r="X360" s="1" t="str">
        <f t="shared" si="174"/>
        <v/>
      </c>
      <c r="Y360" s="35" t="str">
        <f t="shared" si="160"/>
        <v/>
      </c>
      <c r="Z360" s="40" t="str">
        <f t="shared" si="161"/>
        <v/>
      </c>
      <c r="AA360" s="45" t="str">
        <f t="shared" si="176"/>
        <v/>
      </c>
      <c r="AB360" s="42" t="str">
        <f>IF(AA360="","",RANK(AA360,AA$3:AA$1048576,1)+COUNTIF(AA$3:AA360,AA360)-1)</f>
        <v/>
      </c>
      <c r="AC360" s="1" t="str">
        <f t="shared" si="163"/>
        <v/>
      </c>
      <c r="AD360" s="35" t="str">
        <f t="shared" si="164"/>
        <v/>
      </c>
      <c r="AE360" s="40" t="str">
        <f t="shared" si="165"/>
        <v/>
      </c>
      <c r="AF360" s="45" t="str">
        <f t="shared" si="176"/>
        <v/>
      </c>
      <c r="AG360" s="42" t="str">
        <f>IF(AF360="","",RANK(AF360,AF$3:AF$1048576,1)+COUNTIF(AF$3:AF360,AF360)-1)</f>
        <v/>
      </c>
      <c r="AH360" s="1" t="str">
        <f t="shared" si="166"/>
        <v/>
      </c>
      <c r="AI360" s="35" t="str">
        <f t="shared" si="167"/>
        <v/>
      </c>
      <c r="AJ360" s="40" t="str">
        <f t="shared" si="168"/>
        <v/>
      </c>
      <c r="AK360" s="45" t="str">
        <f t="shared" si="176"/>
        <v/>
      </c>
      <c r="AL360" s="42" t="str">
        <f>IF(AK360="","",RANK(AK360,AK$3:AK$1048576,1)+COUNTIF(AK$3:AK360,AK360)-1)</f>
        <v/>
      </c>
      <c r="AM360" s="1" t="str">
        <f t="shared" si="169"/>
        <v/>
      </c>
      <c r="AN360" s="35" t="str">
        <f t="shared" si="170"/>
        <v/>
      </c>
      <c r="AO360" s="40" t="str">
        <f t="shared" si="171"/>
        <v/>
      </c>
      <c r="AQ360" s="3"/>
      <c r="AR360" s="98"/>
      <c r="AS360" s="98"/>
      <c r="AT360" s="98"/>
      <c r="AU360" s="98"/>
      <c r="AV360" s="3"/>
      <c r="AW360" s="98"/>
      <c r="AX360" s="98"/>
      <c r="AY360" s="98"/>
      <c r="AZ360" s="98"/>
      <c r="BA360" s="3"/>
      <c r="BB360" s="98"/>
      <c r="BC360" s="98"/>
      <c r="BD360" s="98"/>
      <c r="BE360" s="98"/>
      <c r="BF360" s="3"/>
      <c r="BG360" s="98"/>
      <c r="BH360" s="98"/>
      <c r="BI360" s="98"/>
      <c r="BJ360" s="98"/>
    </row>
    <row r="361" spans="2:62" ht="35.1" customHeight="1" x14ac:dyDescent="0.15">
      <c r="B361" s="65"/>
      <c r="C361" s="66"/>
      <c r="D361" s="84"/>
      <c r="E361" s="67"/>
      <c r="I361" s="91" t="str">
        <f>IF(J361="","",COUNT(J$3:J361))</f>
        <v/>
      </c>
      <c r="J361" s="92" t="str">
        <f t="shared" si="155"/>
        <v/>
      </c>
      <c r="K361" s="104" t="str">
        <f>IFERROR(IF(J361="",IF(COUNT(N$3:N$1048576)=COUNT(N$3:N361),IF(N361="","",INDEX(J$3:J361,MATCH(MAX(I$3:I361),I$3:I361,0),0)),INDEX(J$3:J361,MATCH(MAX(I$3:I361),I$3:I361,0),0)),J361),"")</f>
        <v/>
      </c>
      <c r="L361" s="102" t="str">
        <f>IF(M361="","",COUNT(M$3:M361))</f>
        <v/>
      </c>
      <c r="M361" s="91" t="str">
        <f t="shared" si="156"/>
        <v/>
      </c>
      <c r="N361" s="105" t="str">
        <f>IFERROR(IF(COUNTA($B361:$E361)=0,"",IF(M361="",INDEX(M$3:M361,MATCH(MAX(L$3:L361),L$3:L361,0),0),M361)),"")</f>
        <v/>
      </c>
      <c r="O361" s="91" t="str">
        <f>IF(P361="","",COUNT(P$3:P361))</f>
        <v/>
      </c>
      <c r="P361" s="109" t="str">
        <f t="shared" si="157"/>
        <v/>
      </c>
      <c r="Q361" s="105" t="str">
        <f>IFERROR(IF(N361="","",IF(P361="",IF(AND(C361="",D361="",E361&lt;&gt;""),INDEX(P$3:P361,MATCH(MAX(O$3:O361),O$3:O361,0),0),IF(AND(N361&lt;&gt;"",P361=""),0,"")),P361)),"")</f>
        <v/>
      </c>
      <c r="R361" s="111" t="str">
        <f t="shared" si="172"/>
        <v/>
      </c>
      <c r="S361" s="106" t="str">
        <f t="shared" si="158"/>
        <v/>
      </c>
      <c r="U361" s="36" t="str">
        <f t="shared" si="159"/>
        <v/>
      </c>
      <c r="V361" s="45" t="str">
        <f t="shared" si="173"/>
        <v/>
      </c>
      <c r="W361" s="42" t="str">
        <f>IF(V361="","",RANK(V361,V$3:V$1048576,1)+COUNTIF(V$3:V361,V361)-1)</f>
        <v/>
      </c>
      <c r="X361" s="1" t="str">
        <f t="shared" si="174"/>
        <v/>
      </c>
      <c r="Y361" s="35" t="str">
        <f t="shared" si="160"/>
        <v/>
      </c>
      <c r="Z361" s="40" t="str">
        <f t="shared" si="161"/>
        <v/>
      </c>
      <c r="AA361" s="45" t="str">
        <f t="shared" si="176"/>
        <v/>
      </c>
      <c r="AB361" s="42" t="str">
        <f>IF(AA361="","",RANK(AA361,AA$3:AA$1048576,1)+COUNTIF(AA$3:AA361,AA361)-1)</f>
        <v/>
      </c>
      <c r="AC361" s="1" t="str">
        <f t="shared" si="163"/>
        <v/>
      </c>
      <c r="AD361" s="35" t="str">
        <f t="shared" si="164"/>
        <v/>
      </c>
      <c r="AE361" s="40" t="str">
        <f t="shared" si="165"/>
        <v/>
      </c>
      <c r="AF361" s="45" t="str">
        <f t="shared" si="176"/>
        <v/>
      </c>
      <c r="AG361" s="42" t="str">
        <f>IF(AF361="","",RANK(AF361,AF$3:AF$1048576,1)+COUNTIF(AF$3:AF361,AF361)-1)</f>
        <v/>
      </c>
      <c r="AH361" s="1" t="str">
        <f t="shared" si="166"/>
        <v/>
      </c>
      <c r="AI361" s="35" t="str">
        <f t="shared" si="167"/>
        <v/>
      </c>
      <c r="AJ361" s="40" t="str">
        <f t="shared" si="168"/>
        <v/>
      </c>
      <c r="AK361" s="45" t="str">
        <f t="shared" si="176"/>
        <v/>
      </c>
      <c r="AL361" s="42" t="str">
        <f>IF(AK361="","",RANK(AK361,AK$3:AK$1048576,1)+COUNTIF(AK$3:AK361,AK361)-1)</f>
        <v/>
      </c>
      <c r="AM361" s="1" t="str">
        <f t="shared" si="169"/>
        <v/>
      </c>
      <c r="AN361" s="35" t="str">
        <f t="shared" si="170"/>
        <v/>
      </c>
      <c r="AO361" s="40" t="str">
        <f t="shared" si="171"/>
        <v/>
      </c>
      <c r="AQ361" s="3"/>
      <c r="AR361" s="98"/>
      <c r="AS361" s="98"/>
      <c r="AT361" s="98"/>
      <c r="AU361" s="98"/>
      <c r="AV361" s="3"/>
      <c r="AW361" s="98"/>
      <c r="AX361" s="98"/>
      <c r="AY361" s="98"/>
      <c r="AZ361" s="98"/>
      <c r="BA361" s="3"/>
      <c r="BB361" s="98"/>
      <c r="BC361" s="98"/>
      <c r="BD361" s="98"/>
      <c r="BE361" s="98"/>
      <c r="BF361" s="3"/>
      <c r="BG361" s="98"/>
      <c r="BH361" s="98"/>
      <c r="BI361" s="98"/>
      <c r="BJ361" s="98"/>
    </row>
    <row r="362" spans="2:62" ht="35.1" customHeight="1" x14ac:dyDescent="0.15">
      <c r="B362" s="65"/>
      <c r="C362" s="66"/>
      <c r="D362" s="84"/>
      <c r="E362" s="67"/>
      <c r="I362" s="91" t="str">
        <f>IF(J362="","",COUNT(J$3:J362))</f>
        <v/>
      </c>
      <c r="J362" s="92" t="str">
        <f t="shared" si="155"/>
        <v/>
      </c>
      <c r="K362" s="104" t="str">
        <f>IFERROR(IF(J362="",IF(COUNT(N$3:N$1048576)=COUNT(N$3:N362),IF(N362="","",INDEX(J$3:J362,MATCH(MAX(I$3:I362),I$3:I362,0),0)),INDEX(J$3:J362,MATCH(MAX(I$3:I362),I$3:I362,0),0)),J362),"")</f>
        <v/>
      </c>
      <c r="L362" s="102" t="str">
        <f>IF(M362="","",COUNT(M$3:M362))</f>
        <v/>
      </c>
      <c r="M362" s="91" t="str">
        <f t="shared" si="156"/>
        <v/>
      </c>
      <c r="N362" s="105" t="str">
        <f>IFERROR(IF(COUNTA($B362:$E362)=0,"",IF(M362="",INDEX(M$3:M362,MATCH(MAX(L$3:L362),L$3:L362,0),0),M362)),"")</f>
        <v/>
      </c>
      <c r="O362" s="91" t="str">
        <f>IF(P362="","",COUNT(P$3:P362))</f>
        <v/>
      </c>
      <c r="P362" s="109" t="str">
        <f t="shared" si="157"/>
        <v/>
      </c>
      <c r="Q362" s="105" t="str">
        <f>IFERROR(IF(N362="","",IF(P362="",IF(AND(C362="",D362="",E362&lt;&gt;""),INDEX(P$3:P362,MATCH(MAX(O$3:O362),O$3:O362,0),0),IF(AND(N362&lt;&gt;"",P362=""),0,"")),P362)),"")</f>
        <v/>
      </c>
      <c r="R362" s="111" t="str">
        <f t="shared" si="172"/>
        <v/>
      </c>
      <c r="S362" s="106" t="str">
        <f t="shared" si="158"/>
        <v/>
      </c>
      <c r="U362" s="36" t="str">
        <f t="shared" si="159"/>
        <v/>
      </c>
      <c r="V362" s="45" t="str">
        <f t="shared" si="173"/>
        <v/>
      </c>
      <c r="W362" s="42" t="str">
        <f>IF(V362="","",RANK(V362,V$3:V$1048576,1)+COUNTIF(V$3:V362,V362)-1)</f>
        <v/>
      </c>
      <c r="X362" s="1" t="str">
        <f t="shared" si="174"/>
        <v/>
      </c>
      <c r="Y362" s="35" t="str">
        <f t="shared" si="160"/>
        <v/>
      </c>
      <c r="Z362" s="40" t="str">
        <f t="shared" si="161"/>
        <v/>
      </c>
      <c r="AA362" s="45" t="str">
        <f t="shared" si="176"/>
        <v/>
      </c>
      <c r="AB362" s="42" t="str">
        <f>IF(AA362="","",RANK(AA362,AA$3:AA$1048576,1)+COUNTIF(AA$3:AA362,AA362)-1)</f>
        <v/>
      </c>
      <c r="AC362" s="1" t="str">
        <f t="shared" si="163"/>
        <v/>
      </c>
      <c r="AD362" s="35" t="str">
        <f t="shared" si="164"/>
        <v/>
      </c>
      <c r="AE362" s="40" t="str">
        <f t="shared" si="165"/>
        <v/>
      </c>
      <c r="AF362" s="45" t="str">
        <f t="shared" si="176"/>
        <v/>
      </c>
      <c r="AG362" s="42" t="str">
        <f>IF(AF362="","",RANK(AF362,AF$3:AF$1048576,1)+COUNTIF(AF$3:AF362,AF362)-1)</f>
        <v/>
      </c>
      <c r="AH362" s="1" t="str">
        <f t="shared" si="166"/>
        <v/>
      </c>
      <c r="AI362" s="35" t="str">
        <f t="shared" si="167"/>
        <v/>
      </c>
      <c r="AJ362" s="40" t="str">
        <f t="shared" si="168"/>
        <v/>
      </c>
      <c r="AK362" s="45" t="str">
        <f t="shared" si="176"/>
        <v/>
      </c>
      <c r="AL362" s="42" t="str">
        <f>IF(AK362="","",RANK(AK362,AK$3:AK$1048576,1)+COUNTIF(AK$3:AK362,AK362)-1)</f>
        <v/>
      </c>
      <c r="AM362" s="1" t="str">
        <f t="shared" si="169"/>
        <v/>
      </c>
      <c r="AN362" s="35" t="str">
        <f t="shared" si="170"/>
        <v/>
      </c>
      <c r="AO362" s="40" t="str">
        <f t="shared" si="171"/>
        <v/>
      </c>
      <c r="AQ362" s="3"/>
      <c r="AR362" s="98"/>
      <c r="AS362" s="98"/>
      <c r="AT362" s="98"/>
      <c r="AU362" s="98"/>
      <c r="AV362" s="3"/>
      <c r="AW362" s="98"/>
      <c r="AX362" s="98"/>
      <c r="AY362" s="98"/>
      <c r="AZ362" s="98"/>
      <c r="BA362" s="3"/>
      <c r="BB362" s="98"/>
      <c r="BC362" s="98"/>
      <c r="BD362" s="98"/>
      <c r="BE362" s="98"/>
      <c r="BF362" s="3"/>
      <c r="BG362" s="98"/>
      <c r="BH362" s="98"/>
      <c r="BI362" s="98"/>
      <c r="BJ362" s="98"/>
    </row>
    <row r="363" spans="2:62" ht="35.1" customHeight="1" x14ac:dyDescent="0.15">
      <c r="B363" s="65"/>
      <c r="C363" s="66"/>
      <c r="D363" s="84"/>
      <c r="E363" s="67"/>
      <c r="I363" s="91" t="str">
        <f>IF(J363="","",COUNT(J$3:J363))</f>
        <v/>
      </c>
      <c r="J363" s="92" t="str">
        <f t="shared" si="155"/>
        <v/>
      </c>
      <c r="K363" s="104" t="str">
        <f>IFERROR(IF(J363="",IF(COUNT(N$3:N$1048576)=COUNT(N$3:N363),IF(N363="","",INDEX(J$3:J363,MATCH(MAX(I$3:I363),I$3:I363,0),0)),INDEX(J$3:J363,MATCH(MAX(I$3:I363),I$3:I363,0),0)),J363),"")</f>
        <v/>
      </c>
      <c r="L363" s="102" t="str">
        <f>IF(M363="","",COUNT(M$3:M363))</f>
        <v/>
      </c>
      <c r="M363" s="91" t="str">
        <f t="shared" si="156"/>
        <v/>
      </c>
      <c r="N363" s="105" t="str">
        <f>IFERROR(IF(COUNTA($B363:$E363)=0,"",IF(M363="",INDEX(M$3:M363,MATCH(MAX(L$3:L363),L$3:L363,0),0),M363)),"")</f>
        <v/>
      </c>
      <c r="O363" s="91" t="str">
        <f>IF(P363="","",COUNT(P$3:P363))</f>
        <v/>
      </c>
      <c r="P363" s="109" t="str">
        <f t="shared" si="157"/>
        <v/>
      </c>
      <c r="Q363" s="105" t="str">
        <f>IFERROR(IF(N363="","",IF(P363="",IF(AND(C363="",D363="",E363&lt;&gt;""),INDEX(P$3:P363,MATCH(MAX(O$3:O363),O$3:O363,0),0),IF(AND(N363&lt;&gt;"",P363=""),0,"")),P363)),"")</f>
        <v/>
      </c>
      <c r="R363" s="111" t="str">
        <f t="shared" si="172"/>
        <v/>
      </c>
      <c r="S363" s="106" t="str">
        <f t="shared" si="158"/>
        <v/>
      </c>
      <c r="U363" s="36" t="str">
        <f t="shared" si="159"/>
        <v/>
      </c>
      <c r="V363" s="45" t="str">
        <f t="shared" si="173"/>
        <v/>
      </c>
      <c r="W363" s="42" t="str">
        <f>IF(V363="","",RANK(V363,V$3:V$1048576,1)+COUNTIF(V$3:V363,V363)-1)</f>
        <v/>
      </c>
      <c r="X363" s="1" t="str">
        <f t="shared" si="174"/>
        <v/>
      </c>
      <c r="Y363" s="35" t="str">
        <f t="shared" si="160"/>
        <v/>
      </c>
      <c r="Z363" s="40" t="str">
        <f t="shared" si="161"/>
        <v/>
      </c>
      <c r="AA363" s="45" t="str">
        <f t="shared" si="176"/>
        <v/>
      </c>
      <c r="AB363" s="42" t="str">
        <f>IF(AA363="","",RANK(AA363,AA$3:AA$1048576,1)+COUNTIF(AA$3:AA363,AA363)-1)</f>
        <v/>
      </c>
      <c r="AC363" s="1" t="str">
        <f t="shared" si="163"/>
        <v/>
      </c>
      <c r="AD363" s="35" t="str">
        <f t="shared" si="164"/>
        <v/>
      </c>
      <c r="AE363" s="40" t="str">
        <f t="shared" si="165"/>
        <v/>
      </c>
      <c r="AF363" s="45" t="str">
        <f t="shared" si="176"/>
        <v/>
      </c>
      <c r="AG363" s="42" t="str">
        <f>IF(AF363="","",RANK(AF363,AF$3:AF$1048576,1)+COUNTIF(AF$3:AF363,AF363)-1)</f>
        <v/>
      </c>
      <c r="AH363" s="1" t="str">
        <f t="shared" si="166"/>
        <v/>
      </c>
      <c r="AI363" s="35" t="str">
        <f t="shared" si="167"/>
        <v/>
      </c>
      <c r="AJ363" s="40" t="str">
        <f t="shared" si="168"/>
        <v/>
      </c>
      <c r="AK363" s="45" t="str">
        <f t="shared" si="176"/>
        <v/>
      </c>
      <c r="AL363" s="42" t="str">
        <f>IF(AK363="","",RANK(AK363,AK$3:AK$1048576,1)+COUNTIF(AK$3:AK363,AK363)-1)</f>
        <v/>
      </c>
      <c r="AM363" s="1" t="str">
        <f t="shared" si="169"/>
        <v/>
      </c>
      <c r="AN363" s="35" t="str">
        <f t="shared" si="170"/>
        <v/>
      </c>
      <c r="AO363" s="40" t="str">
        <f t="shared" si="171"/>
        <v/>
      </c>
      <c r="AQ363" s="3"/>
      <c r="AR363" s="98"/>
      <c r="AS363" s="98"/>
      <c r="AT363" s="98"/>
      <c r="AU363" s="98"/>
      <c r="AV363" s="3"/>
      <c r="AW363" s="98"/>
      <c r="AX363" s="98"/>
      <c r="AY363" s="98"/>
      <c r="AZ363" s="98"/>
      <c r="BA363" s="3"/>
      <c r="BB363" s="98"/>
      <c r="BC363" s="98"/>
      <c r="BD363" s="98"/>
      <c r="BE363" s="98"/>
      <c r="BF363" s="3"/>
      <c r="BG363" s="98"/>
      <c r="BH363" s="98"/>
      <c r="BI363" s="98"/>
      <c r="BJ363" s="98"/>
    </row>
    <row r="364" spans="2:62" ht="35.1" customHeight="1" x14ac:dyDescent="0.15">
      <c r="B364" s="65"/>
      <c r="C364" s="66"/>
      <c r="D364" s="84"/>
      <c r="E364" s="67"/>
      <c r="I364" s="91" t="str">
        <f>IF(J364="","",COUNT(J$3:J364))</f>
        <v/>
      </c>
      <c r="J364" s="92" t="str">
        <f t="shared" si="155"/>
        <v/>
      </c>
      <c r="K364" s="104" t="str">
        <f>IFERROR(IF(J364="",IF(COUNT(N$3:N$1048576)=COUNT(N$3:N364),IF(N364="","",INDEX(J$3:J364,MATCH(MAX(I$3:I364),I$3:I364,0),0)),INDEX(J$3:J364,MATCH(MAX(I$3:I364),I$3:I364,0),0)),J364),"")</f>
        <v/>
      </c>
      <c r="L364" s="102" t="str">
        <f>IF(M364="","",COUNT(M$3:M364))</f>
        <v/>
      </c>
      <c r="M364" s="91" t="str">
        <f t="shared" si="156"/>
        <v/>
      </c>
      <c r="N364" s="105" t="str">
        <f>IFERROR(IF(COUNTA($B364:$E364)=0,"",IF(M364="",INDEX(M$3:M364,MATCH(MAX(L$3:L364),L$3:L364,0),0),M364)),"")</f>
        <v/>
      </c>
      <c r="O364" s="91" t="str">
        <f>IF(P364="","",COUNT(P$3:P364))</f>
        <v/>
      </c>
      <c r="P364" s="109" t="str">
        <f t="shared" si="157"/>
        <v/>
      </c>
      <c r="Q364" s="105" t="str">
        <f>IFERROR(IF(N364="","",IF(P364="",IF(AND(C364="",D364="",E364&lt;&gt;""),INDEX(P$3:P364,MATCH(MAX(O$3:O364),O$3:O364,0),0),IF(AND(N364&lt;&gt;"",P364=""),0,"")),P364)),"")</f>
        <v/>
      </c>
      <c r="R364" s="111" t="str">
        <f t="shared" si="172"/>
        <v/>
      </c>
      <c r="S364" s="106" t="str">
        <f t="shared" si="158"/>
        <v/>
      </c>
      <c r="U364" s="36" t="str">
        <f t="shared" si="159"/>
        <v/>
      </c>
      <c r="V364" s="45" t="str">
        <f t="shared" si="173"/>
        <v/>
      </c>
      <c r="W364" s="42" t="str">
        <f>IF(V364="","",RANK(V364,V$3:V$1048576,1)+COUNTIF(V$3:V364,V364)-1)</f>
        <v/>
      </c>
      <c r="X364" s="1" t="str">
        <f t="shared" si="174"/>
        <v/>
      </c>
      <c r="Y364" s="35" t="str">
        <f t="shared" si="160"/>
        <v/>
      </c>
      <c r="Z364" s="40" t="str">
        <f t="shared" si="161"/>
        <v/>
      </c>
      <c r="AA364" s="45" t="str">
        <f t="shared" si="176"/>
        <v/>
      </c>
      <c r="AB364" s="42" t="str">
        <f>IF(AA364="","",RANK(AA364,AA$3:AA$1048576,1)+COUNTIF(AA$3:AA364,AA364)-1)</f>
        <v/>
      </c>
      <c r="AC364" s="1" t="str">
        <f t="shared" si="163"/>
        <v/>
      </c>
      <c r="AD364" s="35" t="str">
        <f t="shared" si="164"/>
        <v/>
      </c>
      <c r="AE364" s="40" t="str">
        <f t="shared" si="165"/>
        <v/>
      </c>
      <c r="AF364" s="45" t="str">
        <f t="shared" si="176"/>
        <v/>
      </c>
      <c r="AG364" s="42" t="str">
        <f>IF(AF364="","",RANK(AF364,AF$3:AF$1048576,1)+COUNTIF(AF$3:AF364,AF364)-1)</f>
        <v/>
      </c>
      <c r="AH364" s="1" t="str">
        <f t="shared" si="166"/>
        <v/>
      </c>
      <c r="AI364" s="35" t="str">
        <f t="shared" si="167"/>
        <v/>
      </c>
      <c r="AJ364" s="40" t="str">
        <f t="shared" si="168"/>
        <v/>
      </c>
      <c r="AK364" s="45" t="str">
        <f t="shared" si="176"/>
        <v/>
      </c>
      <c r="AL364" s="42" t="str">
        <f>IF(AK364="","",RANK(AK364,AK$3:AK$1048576,1)+COUNTIF(AK$3:AK364,AK364)-1)</f>
        <v/>
      </c>
      <c r="AM364" s="1" t="str">
        <f t="shared" si="169"/>
        <v/>
      </c>
      <c r="AN364" s="35" t="str">
        <f t="shared" si="170"/>
        <v/>
      </c>
      <c r="AO364" s="40" t="str">
        <f t="shared" si="171"/>
        <v/>
      </c>
      <c r="AQ364" s="3"/>
      <c r="AR364" s="98"/>
      <c r="AS364" s="98"/>
      <c r="AT364" s="98"/>
      <c r="AU364" s="98"/>
      <c r="AV364" s="3"/>
      <c r="AW364" s="98"/>
      <c r="AX364" s="98"/>
      <c r="AY364" s="98"/>
      <c r="AZ364" s="98"/>
      <c r="BA364" s="3"/>
      <c r="BB364" s="98"/>
      <c r="BC364" s="98"/>
      <c r="BD364" s="98"/>
      <c r="BE364" s="98"/>
      <c r="BF364" s="3"/>
      <c r="BG364" s="98"/>
      <c r="BH364" s="98"/>
      <c r="BI364" s="98"/>
      <c r="BJ364" s="98"/>
    </row>
    <row r="365" spans="2:62" ht="35.1" customHeight="1" x14ac:dyDescent="0.15">
      <c r="B365" s="65"/>
      <c r="C365" s="66"/>
      <c r="D365" s="84"/>
      <c r="E365" s="67"/>
      <c r="I365" s="91" t="str">
        <f>IF(J365="","",COUNT(J$3:J365))</f>
        <v/>
      </c>
      <c r="J365" s="92" t="str">
        <f t="shared" si="155"/>
        <v/>
      </c>
      <c r="K365" s="104" t="str">
        <f>IFERROR(IF(J365="",IF(COUNT(N$3:N$1048576)=COUNT(N$3:N365),IF(N365="","",INDEX(J$3:J365,MATCH(MAX(I$3:I365),I$3:I365,0),0)),INDEX(J$3:J365,MATCH(MAX(I$3:I365),I$3:I365,0),0)),J365),"")</f>
        <v/>
      </c>
      <c r="L365" s="102" t="str">
        <f>IF(M365="","",COUNT(M$3:M365))</f>
        <v/>
      </c>
      <c r="M365" s="91" t="str">
        <f t="shared" si="156"/>
        <v/>
      </c>
      <c r="N365" s="105" t="str">
        <f>IFERROR(IF(COUNTA($B365:$E365)=0,"",IF(M365="",INDEX(M$3:M365,MATCH(MAX(L$3:L365),L$3:L365,0),0),M365)),"")</f>
        <v/>
      </c>
      <c r="O365" s="91" t="str">
        <f>IF(P365="","",COUNT(P$3:P365))</f>
        <v/>
      </c>
      <c r="P365" s="109" t="str">
        <f t="shared" si="157"/>
        <v/>
      </c>
      <c r="Q365" s="105" t="str">
        <f>IFERROR(IF(N365="","",IF(P365="",IF(AND(C365="",D365="",E365&lt;&gt;""),INDEX(P$3:P365,MATCH(MAX(O$3:O365),O$3:O365,0),0),IF(AND(N365&lt;&gt;"",P365=""),0,"")),P365)),"")</f>
        <v/>
      </c>
      <c r="R365" s="111" t="str">
        <f t="shared" si="172"/>
        <v/>
      </c>
      <c r="S365" s="106" t="str">
        <f t="shared" si="158"/>
        <v/>
      </c>
      <c r="U365" s="36" t="str">
        <f t="shared" si="159"/>
        <v/>
      </c>
      <c r="V365" s="45" t="str">
        <f t="shared" si="173"/>
        <v/>
      </c>
      <c r="W365" s="42" t="str">
        <f>IF(V365="","",RANK(V365,V$3:V$1048576,1)+COUNTIF(V$3:V365,V365)-1)</f>
        <v/>
      </c>
      <c r="X365" s="1" t="str">
        <f t="shared" si="174"/>
        <v/>
      </c>
      <c r="Y365" s="35" t="str">
        <f t="shared" si="160"/>
        <v/>
      </c>
      <c r="Z365" s="40" t="str">
        <f t="shared" si="161"/>
        <v/>
      </c>
      <c r="AA365" s="45" t="str">
        <f t="shared" si="176"/>
        <v/>
      </c>
      <c r="AB365" s="42" t="str">
        <f>IF(AA365="","",RANK(AA365,AA$3:AA$1048576,1)+COUNTIF(AA$3:AA365,AA365)-1)</f>
        <v/>
      </c>
      <c r="AC365" s="1" t="str">
        <f t="shared" si="163"/>
        <v/>
      </c>
      <c r="AD365" s="35" t="str">
        <f t="shared" si="164"/>
        <v/>
      </c>
      <c r="AE365" s="40" t="str">
        <f t="shared" si="165"/>
        <v/>
      </c>
      <c r="AF365" s="45" t="str">
        <f t="shared" si="176"/>
        <v/>
      </c>
      <c r="AG365" s="42" t="str">
        <f>IF(AF365="","",RANK(AF365,AF$3:AF$1048576,1)+COUNTIF(AF$3:AF365,AF365)-1)</f>
        <v/>
      </c>
      <c r="AH365" s="1" t="str">
        <f t="shared" si="166"/>
        <v/>
      </c>
      <c r="AI365" s="35" t="str">
        <f t="shared" si="167"/>
        <v/>
      </c>
      <c r="AJ365" s="40" t="str">
        <f t="shared" si="168"/>
        <v/>
      </c>
      <c r="AK365" s="45" t="str">
        <f t="shared" si="176"/>
        <v/>
      </c>
      <c r="AL365" s="42" t="str">
        <f>IF(AK365="","",RANK(AK365,AK$3:AK$1048576,1)+COUNTIF(AK$3:AK365,AK365)-1)</f>
        <v/>
      </c>
      <c r="AM365" s="1" t="str">
        <f t="shared" si="169"/>
        <v/>
      </c>
      <c r="AN365" s="35" t="str">
        <f t="shared" si="170"/>
        <v/>
      </c>
      <c r="AO365" s="40" t="str">
        <f t="shared" si="171"/>
        <v/>
      </c>
      <c r="AQ365" s="3"/>
      <c r="AR365" s="98"/>
      <c r="AS365" s="98"/>
      <c r="AT365" s="98"/>
      <c r="AU365" s="98"/>
      <c r="AV365" s="3"/>
      <c r="AW365" s="98"/>
      <c r="AX365" s="98"/>
      <c r="AY365" s="98"/>
      <c r="AZ365" s="98"/>
      <c r="BA365" s="3"/>
      <c r="BB365" s="98"/>
      <c r="BC365" s="98"/>
      <c r="BD365" s="98"/>
      <c r="BE365" s="98"/>
      <c r="BF365" s="3"/>
      <c r="BG365" s="98"/>
      <c r="BH365" s="98"/>
      <c r="BI365" s="98"/>
      <c r="BJ365" s="98"/>
    </row>
    <row r="366" spans="2:62" ht="35.1" customHeight="1" x14ac:dyDescent="0.15">
      <c r="B366" s="65"/>
      <c r="C366" s="66"/>
      <c r="D366" s="84"/>
      <c r="E366" s="67"/>
      <c r="I366" s="91" t="str">
        <f>IF(J366="","",COUNT(J$3:J366))</f>
        <v/>
      </c>
      <c r="J366" s="92" t="str">
        <f t="shared" si="155"/>
        <v/>
      </c>
      <c r="K366" s="104" t="str">
        <f>IFERROR(IF(J366="",IF(COUNT(N$3:N$1048576)=COUNT(N$3:N366),IF(N366="","",INDEX(J$3:J366,MATCH(MAX(I$3:I366),I$3:I366,0),0)),INDEX(J$3:J366,MATCH(MAX(I$3:I366),I$3:I366,0),0)),J366),"")</f>
        <v/>
      </c>
      <c r="L366" s="102" t="str">
        <f>IF(M366="","",COUNT(M$3:M366))</f>
        <v/>
      </c>
      <c r="M366" s="91" t="str">
        <f t="shared" si="156"/>
        <v/>
      </c>
      <c r="N366" s="105" t="str">
        <f>IFERROR(IF(COUNTA($B366:$E366)=0,"",IF(M366="",INDEX(M$3:M366,MATCH(MAX(L$3:L366),L$3:L366,0),0),M366)),"")</f>
        <v/>
      </c>
      <c r="O366" s="91" t="str">
        <f>IF(P366="","",COUNT(P$3:P366))</f>
        <v/>
      </c>
      <c r="P366" s="109" t="str">
        <f t="shared" si="157"/>
        <v/>
      </c>
      <c r="Q366" s="105" t="str">
        <f>IFERROR(IF(N366="","",IF(P366="",IF(AND(C366="",D366="",E366&lt;&gt;""),INDEX(P$3:P366,MATCH(MAX(O$3:O366),O$3:O366,0),0),IF(AND(N366&lt;&gt;"",P366=""),0,"")),P366)),"")</f>
        <v/>
      </c>
      <c r="R366" s="111" t="str">
        <f t="shared" si="172"/>
        <v/>
      </c>
      <c r="S366" s="106" t="str">
        <f t="shared" si="158"/>
        <v/>
      </c>
      <c r="U366" s="36" t="str">
        <f t="shared" si="159"/>
        <v/>
      </c>
      <c r="V366" s="45" t="str">
        <f t="shared" si="173"/>
        <v/>
      </c>
      <c r="W366" s="42" t="str">
        <f>IF(V366="","",RANK(V366,V$3:V$1048576,1)+COUNTIF(V$3:V366,V366)-1)</f>
        <v/>
      </c>
      <c r="X366" s="1" t="str">
        <f t="shared" si="174"/>
        <v/>
      </c>
      <c r="Y366" s="35" t="str">
        <f t="shared" si="160"/>
        <v/>
      </c>
      <c r="Z366" s="40" t="str">
        <f t="shared" si="161"/>
        <v/>
      </c>
      <c r="AA366" s="45" t="str">
        <f t="shared" si="176"/>
        <v/>
      </c>
      <c r="AB366" s="42" t="str">
        <f>IF(AA366="","",RANK(AA366,AA$3:AA$1048576,1)+COUNTIF(AA$3:AA366,AA366)-1)</f>
        <v/>
      </c>
      <c r="AC366" s="1" t="str">
        <f t="shared" si="163"/>
        <v/>
      </c>
      <c r="AD366" s="35" t="str">
        <f t="shared" si="164"/>
        <v/>
      </c>
      <c r="AE366" s="40" t="str">
        <f t="shared" si="165"/>
        <v/>
      </c>
      <c r="AF366" s="45" t="str">
        <f t="shared" si="176"/>
        <v/>
      </c>
      <c r="AG366" s="42" t="str">
        <f>IF(AF366="","",RANK(AF366,AF$3:AF$1048576,1)+COUNTIF(AF$3:AF366,AF366)-1)</f>
        <v/>
      </c>
      <c r="AH366" s="1" t="str">
        <f t="shared" si="166"/>
        <v/>
      </c>
      <c r="AI366" s="35" t="str">
        <f t="shared" si="167"/>
        <v/>
      </c>
      <c r="AJ366" s="40" t="str">
        <f t="shared" si="168"/>
        <v/>
      </c>
      <c r="AK366" s="45" t="str">
        <f t="shared" si="176"/>
        <v/>
      </c>
      <c r="AL366" s="42" t="str">
        <f>IF(AK366="","",RANK(AK366,AK$3:AK$1048576,1)+COUNTIF(AK$3:AK366,AK366)-1)</f>
        <v/>
      </c>
      <c r="AM366" s="1" t="str">
        <f t="shared" si="169"/>
        <v/>
      </c>
      <c r="AN366" s="35" t="str">
        <f t="shared" si="170"/>
        <v/>
      </c>
      <c r="AO366" s="40" t="str">
        <f t="shared" si="171"/>
        <v/>
      </c>
      <c r="AQ366" s="3"/>
      <c r="AR366" s="98"/>
      <c r="AS366" s="98"/>
      <c r="AT366" s="98"/>
      <c r="AU366" s="98"/>
      <c r="AV366" s="3"/>
      <c r="AW366" s="98"/>
      <c r="AX366" s="98"/>
      <c r="AY366" s="98"/>
      <c r="AZ366" s="98"/>
      <c r="BA366" s="3"/>
      <c r="BB366" s="98"/>
      <c r="BC366" s="98"/>
      <c r="BD366" s="98"/>
      <c r="BE366" s="98"/>
      <c r="BF366" s="3"/>
      <c r="BG366" s="98"/>
      <c r="BH366" s="98"/>
      <c r="BI366" s="98"/>
      <c r="BJ366" s="98"/>
    </row>
    <row r="367" spans="2:62" ht="35.1" customHeight="1" x14ac:dyDescent="0.15">
      <c r="B367" s="65"/>
      <c r="C367" s="66"/>
      <c r="D367" s="84"/>
      <c r="E367" s="67"/>
      <c r="I367" s="91" t="str">
        <f>IF(J367="","",COUNT(J$3:J367))</f>
        <v/>
      </c>
      <c r="J367" s="92" t="str">
        <f t="shared" si="155"/>
        <v/>
      </c>
      <c r="K367" s="104" t="str">
        <f>IFERROR(IF(J367="",IF(COUNT(N$3:N$1048576)=COUNT(N$3:N367),IF(N367="","",INDEX(J$3:J367,MATCH(MAX(I$3:I367),I$3:I367,0),0)),INDEX(J$3:J367,MATCH(MAX(I$3:I367),I$3:I367,0),0)),J367),"")</f>
        <v/>
      </c>
      <c r="L367" s="102" t="str">
        <f>IF(M367="","",COUNT(M$3:M367))</f>
        <v/>
      </c>
      <c r="M367" s="91" t="str">
        <f t="shared" si="156"/>
        <v/>
      </c>
      <c r="N367" s="105" t="str">
        <f>IFERROR(IF(COUNTA($B367:$E367)=0,"",IF(M367="",INDEX(M$3:M367,MATCH(MAX(L$3:L367),L$3:L367,0),0),M367)),"")</f>
        <v/>
      </c>
      <c r="O367" s="91" t="str">
        <f>IF(P367="","",COUNT(P$3:P367))</f>
        <v/>
      </c>
      <c r="P367" s="109" t="str">
        <f t="shared" si="157"/>
        <v/>
      </c>
      <c r="Q367" s="105" t="str">
        <f>IFERROR(IF(N367="","",IF(P367="",IF(AND(C367="",D367="",E367&lt;&gt;""),INDEX(P$3:P367,MATCH(MAX(O$3:O367),O$3:O367,0),0),IF(AND(N367&lt;&gt;"",P367=""),0,"")),P367)),"")</f>
        <v/>
      </c>
      <c r="R367" s="111" t="str">
        <f t="shared" si="172"/>
        <v/>
      </c>
      <c r="S367" s="106" t="str">
        <f t="shared" si="158"/>
        <v/>
      </c>
      <c r="U367" s="36" t="str">
        <f t="shared" si="159"/>
        <v/>
      </c>
      <c r="V367" s="45" t="str">
        <f t="shared" si="173"/>
        <v/>
      </c>
      <c r="W367" s="42" t="str">
        <f>IF(V367="","",RANK(V367,V$3:V$1048576,1)+COUNTIF(V$3:V367,V367)-1)</f>
        <v/>
      </c>
      <c r="X367" s="1" t="str">
        <f t="shared" si="174"/>
        <v/>
      </c>
      <c r="Y367" s="35" t="str">
        <f t="shared" si="160"/>
        <v/>
      </c>
      <c r="Z367" s="40" t="str">
        <f t="shared" si="161"/>
        <v/>
      </c>
      <c r="AA367" s="45" t="str">
        <f t="shared" si="176"/>
        <v/>
      </c>
      <c r="AB367" s="42" t="str">
        <f>IF(AA367="","",RANK(AA367,AA$3:AA$1048576,1)+COUNTIF(AA$3:AA367,AA367)-1)</f>
        <v/>
      </c>
      <c r="AC367" s="1" t="str">
        <f t="shared" si="163"/>
        <v/>
      </c>
      <c r="AD367" s="35" t="str">
        <f t="shared" si="164"/>
        <v/>
      </c>
      <c r="AE367" s="40" t="str">
        <f t="shared" si="165"/>
        <v/>
      </c>
      <c r="AF367" s="45" t="str">
        <f t="shared" si="176"/>
        <v/>
      </c>
      <c r="AG367" s="42" t="str">
        <f>IF(AF367="","",RANK(AF367,AF$3:AF$1048576,1)+COUNTIF(AF$3:AF367,AF367)-1)</f>
        <v/>
      </c>
      <c r="AH367" s="1" t="str">
        <f t="shared" si="166"/>
        <v/>
      </c>
      <c r="AI367" s="35" t="str">
        <f t="shared" si="167"/>
        <v/>
      </c>
      <c r="AJ367" s="40" t="str">
        <f t="shared" si="168"/>
        <v/>
      </c>
      <c r="AK367" s="45" t="str">
        <f t="shared" si="176"/>
        <v/>
      </c>
      <c r="AL367" s="42" t="str">
        <f>IF(AK367="","",RANK(AK367,AK$3:AK$1048576,1)+COUNTIF(AK$3:AK367,AK367)-1)</f>
        <v/>
      </c>
      <c r="AM367" s="1" t="str">
        <f t="shared" si="169"/>
        <v/>
      </c>
      <c r="AN367" s="35" t="str">
        <f t="shared" si="170"/>
        <v/>
      </c>
      <c r="AO367" s="40" t="str">
        <f t="shared" si="171"/>
        <v/>
      </c>
      <c r="AQ367" s="3"/>
      <c r="AR367" s="98"/>
      <c r="AS367" s="98"/>
      <c r="AT367" s="98"/>
      <c r="AU367" s="98"/>
      <c r="AV367" s="3"/>
      <c r="AW367" s="98"/>
      <c r="AX367" s="98"/>
      <c r="AY367" s="98"/>
      <c r="AZ367" s="98"/>
      <c r="BA367" s="3"/>
      <c r="BB367" s="98"/>
      <c r="BC367" s="98"/>
      <c r="BD367" s="98"/>
      <c r="BE367" s="98"/>
      <c r="BF367" s="3"/>
      <c r="BG367" s="98"/>
      <c r="BH367" s="98"/>
      <c r="BI367" s="98"/>
      <c r="BJ367" s="98"/>
    </row>
    <row r="368" spans="2:62" ht="35.1" customHeight="1" x14ac:dyDescent="0.15">
      <c r="B368" s="65"/>
      <c r="C368" s="66"/>
      <c r="D368" s="84"/>
      <c r="E368" s="67"/>
      <c r="I368" s="91" t="str">
        <f>IF(J368="","",COUNT(J$3:J368))</f>
        <v/>
      </c>
      <c r="J368" s="92" t="str">
        <f t="shared" si="155"/>
        <v/>
      </c>
      <c r="K368" s="104" t="str">
        <f>IFERROR(IF(J368="",IF(COUNT(N$3:N$1048576)=COUNT(N$3:N368),IF(N368="","",INDEX(J$3:J368,MATCH(MAX(I$3:I368),I$3:I368,0),0)),INDEX(J$3:J368,MATCH(MAX(I$3:I368),I$3:I368,0),0)),J368),"")</f>
        <v/>
      </c>
      <c r="L368" s="102" t="str">
        <f>IF(M368="","",COUNT(M$3:M368))</f>
        <v/>
      </c>
      <c r="M368" s="91" t="str">
        <f t="shared" si="156"/>
        <v/>
      </c>
      <c r="N368" s="105" t="str">
        <f>IFERROR(IF(COUNTA($B368:$E368)=0,"",IF(M368="",INDEX(M$3:M368,MATCH(MAX(L$3:L368),L$3:L368,0),0),M368)),"")</f>
        <v/>
      </c>
      <c r="O368" s="91" t="str">
        <f>IF(P368="","",COUNT(P$3:P368))</f>
        <v/>
      </c>
      <c r="P368" s="109" t="str">
        <f t="shared" si="157"/>
        <v/>
      </c>
      <c r="Q368" s="105" t="str">
        <f>IFERROR(IF(N368="","",IF(P368="",IF(AND(C368="",D368="",E368&lt;&gt;""),INDEX(P$3:P368,MATCH(MAX(O$3:O368),O$3:O368,0),0),IF(AND(N368&lt;&gt;"",P368=""),0,"")),P368)),"")</f>
        <v/>
      </c>
      <c r="R368" s="111" t="str">
        <f t="shared" si="172"/>
        <v/>
      </c>
      <c r="S368" s="106" t="str">
        <f t="shared" si="158"/>
        <v/>
      </c>
      <c r="U368" s="36" t="str">
        <f t="shared" si="159"/>
        <v/>
      </c>
      <c r="V368" s="45" t="str">
        <f t="shared" si="173"/>
        <v/>
      </c>
      <c r="W368" s="42" t="str">
        <f>IF(V368="","",RANK(V368,V$3:V$1048576,1)+COUNTIF(V$3:V368,V368)-1)</f>
        <v/>
      </c>
      <c r="X368" s="1" t="str">
        <f t="shared" si="174"/>
        <v/>
      </c>
      <c r="Y368" s="35" t="str">
        <f t="shared" si="160"/>
        <v/>
      </c>
      <c r="Z368" s="40" t="str">
        <f t="shared" si="161"/>
        <v/>
      </c>
      <c r="AA368" s="45" t="str">
        <f t="shared" si="176"/>
        <v/>
      </c>
      <c r="AB368" s="42" t="str">
        <f>IF(AA368="","",RANK(AA368,AA$3:AA$1048576,1)+COUNTIF(AA$3:AA368,AA368)-1)</f>
        <v/>
      </c>
      <c r="AC368" s="1" t="str">
        <f t="shared" si="163"/>
        <v/>
      </c>
      <c r="AD368" s="35" t="str">
        <f t="shared" si="164"/>
        <v/>
      </c>
      <c r="AE368" s="40" t="str">
        <f t="shared" si="165"/>
        <v/>
      </c>
      <c r="AF368" s="45" t="str">
        <f t="shared" si="176"/>
        <v/>
      </c>
      <c r="AG368" s="42" t="str">
        <f>IF(AF368="","",RANK(AF368,AF$3:AF$1048576,1)+COUNTIF(AF$3:AF368,AF368)-1)</f>
        <v/>
      </c>
      <c r="AH368" s="1" t="str">
        <f t="shared" si="166"/>
        <v/>
      </c>
      <c r="AI368" s="35" t="str">
        <f t="shared" si="167"/>
        <v/>
      </c>
      <c r="AJ368" s="40" t="str">
        <f t="shared" si="168"/>
        <v/>
      </c>
      <c r="AK368" s="45" t="str">
        <f t="shared" si="176"/>
        <v/>
      </c>
      <c r="AL368" s="42" t="str">
        <f>IF(AK368="","",RANK(AK368,AK$3:AK$1048576,1)+COUNTIF(AK$3:AK368,AK368)-1)</f>
        <v/>
      </c>
      <c r="AM368" s="1" t="str">
        <f t="shared" si="169"/>
        <v/>
      </c>
      <c r="AN368" s="35" t="str">
        <f t="shared" si="170"/>
        <v/>
      </c>
      <c r="AO368" s="40" t="str">
        <f t="shared" si="171"/>
        <v/>
      </c>
      <c r="AQ368" s="3"/>
      <c r="AR368" s="98"/>
      <c r="AS368" s="98"/>
      <c r="AT368" s="98"/>
      <c r="AU368" s="98"/>
      <c r="AV368" s="3"/>
      <c r="AW368" s="98"/>
      <c r="AX368" s="98"/>
      <c r="AY368" s="98"/>
      <c r="AZ368" s="98"/>
      <c r="BA368" s="3"/>
      <c r="BB368" s="98"/>
      <c r="BC368" s="98"/>
      <c r="BD368" s="98"/>
      <c r="BE368" s="98"/>
      <c r="BF368" s="3"/>
      <c r="BG368" s="98"/>
      <c r="BH368" s="98"/>
      <c r="BI368" s="98"/>
      <c r="BJ368" s="98"/>
    </row>
    <row r="369" spans="2:62" ht="35.1" customHeight="1" x14ac:dyDescent="0.15">
      <c r="B369" s="65"/>
      <c r="C369" s="66"/>
      <c r="D369" s="84"/>
      <c r="E369" s="67"/>
      <c r="I369" s="91" t="str">
        <f>IF(J369="","",COUNT(J$3:J369))</f>
        <v/>
      </c>
      <c r="J369" s="92" t="str">
        <f t="shared" si="155"/>
        <v/>
      </c>
      <c r="K369" s="104" t="str">
        <f>IFERROR(IF(J369="",IF(COUNT(N$3:N$1048576)=COUNT(N$3:N369),IF(N369="","",INDEX(J$3:J369,MATCH(MAX(I$3:I369),I$3:I369,0),0)),INDEX(J$3:J369,MATCH(MAX(I$3:I369),I$3:I369,0),0)),J369),"")</f>
        <v/>
      </c>
      <c r="L369" s="102" t="str">
        <f>IF(M369="","",COUNT(M$3:M369))</f>
        <v/>
      </c>
      <c r="M369" s="91" t="str">
        <f t="shared" si="156"/>
        <v/>
      </c>
      <c r="N369" s="105" t="str">
        <f>IFERROR(IF(COUNTA($B369:$E369)=0,"",IF(M369="",INDEX(M$3:M369,MATCH(MAX(L$3:L369),L$3:L369,0),0),M369)),"")</f>
        <v/>
      </c>
      <c r="O369" s="91" t="str">
        <f>IF(P369="","",COUNT(P$3:P369))</f>
        <v/>
      </c>
      <c r="P369" s="109" t="str">
        <f t="shared" si="157"/>
        <v/>
      </c>
      <c r="Q369" s="105" t="str">
        <f>IFERROR(IF(N369="","",IF(P369="",IF(AND(C369="",D369="",E369&lt;&gt;""),INDEX(P$3:P369,MATCH(MAX(O$3:O369),O$3:O369,0),0),IF(AND(N369&lt;&gt;"",P369=""),0,"")),P369)),"")</f>
        <v/>
      </c>
      <c r="R369" s="111" t="str">
        <f t="shared" si="172"/>
        <v/>
      </c>
      <c r="S369" s="106" t="str">
        <f t="shared" si="158"/>
        <v/>
      </c>
      <c r="U369" s="36" t="str">
        <f t="shared" si="159"/>
        <v/>
      </c>
      <c r="V369" s="45" t="str">
        <f t="shared" si="173"/>
        <v/>
      </c>
      <c r="W369" s="42" t="str">
        <f>IF(V369="","",RANK(V369,V$3:V$1048576,1)+COUNTIF(V$3:V369,V369)-1)</f>
        <v/>
      </c>
      <c r="X369" s="1" t="str">
        <f t="shared" si="174"/>
        <v/>
      </c>
      <c r="Y369" s="35" t="str">
        <f t="shared" si="160"/>
        <v/>
      </c>
      <c r="Z369" s="40" t="str">
        <f t="shared" si="161"/>
        <v/>
      </c>
      <c r="AA369" s="45" t="str">
        <f t="shared" si="176"/>
        <v/>
      </c>
      <c r="AB369" s="42" t="str">
        <f>IF(AA369="","",RANK(AA369,AA$3:AA$1048576,1)+COUNTIF(AA$3:AA369,AA369)-1)</f>
        <v/>
      </c>
      <c r="AC369" s="1" t="str">
        <f t="shared" si="163"/>
        <v/>
      </c>
      <c r="AD369" s="35" t="str">
        <f t="shared" si="164"/>
        <v/>
      </c>
      <c r="AE369" s="40" t="str">
        <f t="shared" si="165"/>
        <v/>
      </c>
      <c r="AF369" s="45" t="str">
        <f t="shared" si="176"/>
        <v/>
      </c>
      <c r="AG369" s="42" t="str">
        <f>IF(AF369="","",RANK(AF369,AF$3:AF$1048576,1)+COUNTIF(AF$3:AF369,AF369)-1)</f>
        <v/>
      </c>
      <c r="AH369" s="1" t="str">
        <f t="shared" si="166"/>
        <v/>
      </c>
      <c r="AI369" s="35" t="str">
        <f t="shared" si="167"/>
        <v/>
      </c>
      <c r="AJ369" s="40" t="str">
        <f t="shared" si="168"/>
        <v/>
      </c>
      <c r="AK369" s="45" t="str">
        <f t="shared" si="176"/>
        <v/>
      </c>
      <c r="AL369" s="42" t="str">
        <f>IF(AK369="","",RANK(AK369,AK$3:AK$1048576,1)+COUNTIF(AK$3:AK369,AK369)-1)</f>
        <v/>
      </c>
      <c r="AM369" s="1" t="str">
        <f t="shared" si="169"/>
        <v/>
      </c>
      <c r="AN369" s="35" t="str">
        <f t="shared" si="170"/>
        <v/>
      </c>
      <c r="AO369" s="40" t="str">
        <f t="shared" si="171"/>
        <v/>
      </c>
      <c r="AQ369" s="3"/>
      <c r="AR369" s="98"/>
      <c r="AS369" s="98"/>
      <c r="AT369" s="98"/>
      <c r="AU369" s="98"/>
      <c r="AV369" s="3"/>
      <c r="AW369" s="98"/>
      <c r="AX369" s="98"/>
      <c r="AY369" s="98"/>
      <c r="AZ369" s="98"/>
      <c r="BA369" s="3"/>
      <c r="BB369" s="98"/>
      <c r="BC369" s="98"/>
      <c r="BD369" s="98"/>
      <c r="BE369" s="98"/>
      <c r="BF369" s="3"/>
      <c r="BG369" s="98"/>
      <c r="BH369" s="98"/>
      <c r="BI369" s="98"/>
      <c r="BJ369" s="98"/>
    </row>
    <row r="370" spans="2:62" ht="35.1" customHeight="1" x14ac:dyDescent="0.15">
      <c r="B370" s="65"/>
      <c r="C370" s="66"/>
      <c r="D370" s="84"/>
      <c r="E370" s="67"/>
      <c r="I370" s="91" t="str">
        <f>IF(J370="","",COUNT(J$3:J370))</f>
        <v/>
      </c>
      <c r="J370" s="92" t="str">
        <f t="shared" si="155"/>
        <v/>
      </c>
      <c r="K370" s="104" t="str">
        <f>IFERROR(IF(J370="",IF(COUNT(N$3:N$1048576)=COUNT(N$3:N370),IF(N370="","",INDEX(J$3:J370,MATCH(MAX(I$3:I370),I$3:I370,0),0)),INDEX(J$3:J370,MATCH(MAX(I$3:I370),I$3:I370,0),0)),J370),"")</f>
        <v/>
      </c>
      <c r="L370" s="102" t="str">
        <f>IF(M370="","",COUNT(M$3:M370))</f>
        <v/>
      </c>
      <c r="M370" s="91" t="str">
        <f t="shared" si="156"/>
        <v/>
      </c>
      <c r="N370" s="105" t="str">
        <f>IFERROR(IF(COUNTA($B370:$E370)=0,"",IF(M370="",INDEX(M$3:M370,MATCH(MAX(L$3:L370),L$3:L370,0),0),M370)),"")</f>
        <v/>
      </c>
      <c r="O370" s="91" t="str">
        <f>IF(P370="","",COUNT(P$3:P370))</f>
        <v/>
      </c>
      <c r="P370" s="109" t="str">
        <f t="shared" si="157"/>
        <v/>
      </c>
      <c r="Q370" s="105" t="str">
        <f>IFERROR(IF(N370="","",IF(P370="",IF(AND(C370="",D370="",E370&lt;&gt;""),INDEX(P$3:P370,MATCH(MAX(O$3:O370),O$3:O370,0),0),IF(AND(N370&lt;&gt;"",P370=""),0,"")),P370)),"")</f>
        <v/>
      </c>
      <c r="R370" s="111" t="str">
        <f t="shared" si="172"/>
        <v/>
      </c>
      <c r="S370" s="106" t="str">
        <f t="shared" si="158"/>
        <v/>
      </c>
      <c r="U370" s="36" t="str">
        <f t="shared" si="159"/>
        <v/>
      </c>
      <c r="V370" s="45" t="str">
        <f t="shared" si="173"/>
        <v/>
      </c>
      <c r="W370" s="42" t="str">
        <f>IF(V370="","",RANK(V370,V$3:V$1048576,1)+COUNTIF(V$3:V370,V370)-1)</f>
        <v/>
      </c>
      <c r="X370" s="1" t="str">
        <f t="shared" si="174"/>
        <v/>
      </c>
      <c r="Y370" s="35" t="str">
        <f t="shared" si="160"/>
        <v/>
      </c>
      <c r="Z370" s="40" t="str">
        <f t="shared" si="161"/>
        <v/>
      </c>
      <c r="AA370" s="45" t="str">
        <f t="shared" si="176"/>
        <v/>
      </c>
      <c r="AB370" s="42" t="str">
        <f>IF(AA370="","",RANK(AA370,AA$3:AA$1048576,1)+COUNTIF(AA$3:AA370,AA370)-1)</f>
        <v/>
      </c>
      <c r="AC370" s="1" t="str">
        <f t="shared" si="163"/>
        <v/>
      </c>
      <c r="AD370" s="35" t="str">
        <f t="shared" si="164"/>
        <v/>
      </c>
      <c r="AE370" s="40" t="str">
        <f t="shared" si="165"/>
        <v/>
      </c>
      <c r="AF370" s="45" t="str">
        <f t="shared" si="176"/>
        <v/>
      </c>
      <c r="AG370" s="42" t="str">
        <f>IF(AF370="","",RANK(AF370,AF$3:AF$1048576,1)+COUNTIF(AF$3:AF370,AF370)-1)</f>
        <v/>
      </c>
      <c r="AH370" s="1" t="str">
        <f t="shared" si="166"/>
        <v/>
      </c>
      <c r="AI370" s="35" t="str">
        <f t="shared" si="167"/>
        <v/>
      </c>
      <c r="AJ370" s="40" t="str">
        <f t="shared" si="168"/>
        <v/>
      </c>
      <c r="AK370" s="45" t="str">
        <f t="shared" si="176"/>
        <v/>
      </c>
      <c r="AL370" s="42" t="str">
        <f>IF(AK370="","",RANK(AK370,AK$3:AK$1048576,1)+COUNTIF(AK$3:AK370,AK370)-1)</f>
        <v/>
      </c>
      <c r="AM370" s="1" t="str">
        <f t="shared" si="169"/>
        <v/>
      </c>
      <c r="AN370" s="35" t="str">
        <f t="shared" si="170"/>
        <v/>
      </c>
      <c r="AO370" s="40" t="str">
        <f t="shared" si="171"/>
        <v/>
      </c>
      <c r="AQ370" s="3"/>
      <c r="AR370" s="98"/>
      <c r="AS370" s="98"/>
      <c r="AT370" s="98"/>
      <c r="AU370" s="98"/>
      <c r="AV370" s="3"/>
      <c r="AW370" s="98"/>
      <c r="AX370" s="98"/>
      <c r="AY370" s="98"/>
      <c r="AZ370" s="98"/>
      <c r="BA370" s="3"/>
      <c r="BB370" s="98"/>
      <c r="BC370" s="98"/>
      <c r="BD370" s="98"/>
      <c r="BE370" s="98"/>
      <c r="BF370" s="3"/>
      <c r="BG370" s="98"/>
      <c r="BH370" s="98"/>
      <c r="BI370" s="98"/>
      <c r="BJ370" s="98"/>
    </row>
    <row r="371" spans="2:62" ht="35.1" customHeight="1" x14ac:dyDescent="0.15">
      <c r="B371" s="65"/>
      <c r="C371" s="66"/>
      <c r="D371" s="84"/>
      <c r="E371" s="67"/>
      <c r="I371" s="91" t="str">
        <f>IF(J371="","",COUNT(J$3:J371))</f>
        <v/>
      </c>
      <c r="J371" s="92" t="str">
        <f t="shared" si="155"/>
        <v/>
      </c>
      <c r="K371" s="104" t="str">
        <f>IFERROR(IF(J371="",IF(COUNT(N$3:N$1048576)=COUNT(N$3:N371),IF(N371="","",INDEX(J$3:J371,MATCH(MAX(I$3:I371),I$3:I371,0),0)),INDEX(J$3:J371,MATCH(MAX(I$3:I371),I$3:I371,0),0)),J371),"")</f>
        <v/>
      </c>
      <c r="L371" s="102" t="str">
        <f>IF(M371="","",COUNT(M$3:M371))</f>
        <v/>
      </c>
      <c r="M371" s="91" t="str">
        <f t="shared" si="156"/>
        <v/>
      </c>
      <c r="N371" s="105" t="str">
        <f>IFERROR(IF(COUNTA($B371:$E371)=0,"",IF(M371="",INDEX(M$3:M371,MATCH(MAX(L$3:L371),L$3:L371,0),0),M371)),"")</f>
        <v/>
      </c>
      <c r="O371" s="91" t="str">
        <f>IF(P371="","",COUNT(P$3:P371))</f>
        <v/>
      </c>
      <c r="P371" s="109" t="str">
        <f t="shared" si="157"/>
        <v/>
      </c>
      <c r="Q371" s="105" t="str">
        <f>IFERROR(IF(N371="","",IF(P371="",IF(AND(C371="",D371="",E371&lt;&gt;""),INDEX(P$3:P371,MATCH(MAX(O$3:O371),O$3:O371,0),0),IF(AND(N371&lt;&gt;"",P371=""),0,"")),P371)),"")</f>
        <v/>
      </c>
      <c r="R371" s="111" t="str">
        <f t="shared" si="172"/>
        <v/>
      </c>
      <c r="S371" s="106" t="str">
        <f t="shared" si="158"/>
        <v/>
      </c>
      <c r="U371" s="36" t="str">
        <f t="shared" si="159"/>
        <v/>
      </c>
      <c r="V371" s="45" t="str">
        <f t="shared" si="173"/>
        <v/>
      </c>
      <c r="W371" s="42" t="str">
        <f>IF(V371="","",RANK(V371,V$3:V$1048576,1)+COUNTIF(V$3:V371,V371)-1)</f>
        <v/>
      </c>
      <c r="X371" s="1" t="str">
        <f t="shared" si="174"/>
        <v/>
      </c>
      <c r="Y371" s="35" t="str">
        <f t="shared" si="160"/>
        <v/>
      </c>
      <c r="Z371" s="40" t="str">
        <f t="shared" si="161"/>
        <v/>
      </c>
      <c r="AA371" s="45" t="str">
        <f t="shared" ref="AA371:AK386" si="177">IF(OR($U371="",$U371&lt;&gt;AA$2),"",$R371)</f>
        <v/>
      </c>
      <c r="AB371" s="42" t="str">
        <f>IF(AA371="","",RANK(AA371,AA$3:AA$1048576,1)+COUNTIF(AA$3:AA371,AA371)-1)</f>
        <v/>
      </c>
      <c r="AC371" s="1" t="str">
        <f t="shared" si="163"/>
        <v/>
      </c>
      <c r="AD371" s="35" t="str">
        <f t="shared" si="164"/>
        <v/>
      </c>
      <c r="AE371" s="40" t="str">
        <f t="shared" si="165"/>
        <v/>
      </c>
      <c r="AF371" s="45" t="str">
        <f t="shared" si="177"/>
        <v/>
      </c>
      <c r="AG371" s="42" t="str">
        <f>IF(AF371="","",RANK(AF371,AF$3:AF$1048576,1)+COUNTIF(AF$3:AF371,AF371)-1)</f>
        <v/>
      </c>
      <c r="AH371" s="1" t="str">
        <f t="shared" si="166"/>
        <v/>
      </c>
      <c r="AI371" s="35" t="str">
        <f t="shared" si="167"/>
        <v/>
      </c>
      <c r="AJ371" s="40" t="str">
        <f t="shared" si="168"/>
        <v/>
      </c>
      <c r="AK371" s="45" t="str">
        <f t="shared" si="177"/>
        <v/>
      </c>
      <c r="AL371" s="42" t="str">
        <f>IF(AK371="","",RANK(AK371,AK$3:AK$1048576,1)+COUNTIF(AK$3:AK371,AK371)-1)</f>
        <v/>
      </c>
      <c r="AM371" s="1" t="str">
        <f t="shared" si="169"/>
        <v/>
      </c>
      <c r="AN371" s="35" t="str">
        <f t="shared" si="170"/>
        <v/>
      </c>
      <c r="AO371" s="40" t="str">
        <f t="shared" si="171"/>
        <v/>
      </c>
      <c r="AQ371" s="3"/>
      <c r="AR371" s="98"/>
      <c r="AS371" s="98"/>
      <c r="AT371" s="98"/>
      <c r="AU371" s="98"/>
      <c r="AV371" s="3"/>
      <c r="AW371" s="98"/>
      <c r="AX371" s="98"/>
      <c r="AY371" s="98"/>
      <c r="AZ371" s="98"/>
      <c r="BA371" s="3"/>
      <c r="BB371" s="98"/>
      <c r="BC371" s="98"/>
      <c r="BD371" s="98"/>
      <c r="BE371" s="98"/>
      <c r="BF371" s="3"/>
      <c r="BG371" s="98"/>
      <c r="BH371" s="98"/>
      <c r="BI371" s="98"/>
      <c r="BJ371" s="98"/>
    </row>
    <row r="372" spans="2:62" ht="35.1" customHeight="1" x14ac:dyDescent="0.15">
      <c r="B372" s="65"/>
      <c r="C372" s="66"/>
      <c r="D372" s="84"/>
      <c r="E372" s="67"/>
      <c r="I372" s="91" t="str">
        <f>IF(J372="","",COUNT(J$3:J372))</f>
        <v/>
      </c>
      <c r="J372" s="92" t="str">
        <f t="shared" si="155"/>
        <v/>
      </c>
      <c r="K372" s="104" t="str">
        <f>IFERROR(IF(J372="",IF(COUNT(N$3:N$1048576)=COUNT(N$3:N372),IF(N372="","",INDEX(J$3:J372,MATCH(MAX(I$3:I372),I$3:I372,0),0)),INDEX(J$3:J372,MATCH(MAX(I$3:I372),I$3:I372,0),0)),J372),"")</f>
        <v/>
      </c>
      <c r="L372" s="102" t="str">
        <f>IF(M372="","",COUNT(M$3:M372))</f>
        <v/>
      </c>
      <c r="M372" s="91" t="str">
        <f t="shared" si="156"/>
        <v/>
      </c>
      <c r="N372" s="105" t="str">
        <f>IFERROR(IF(COUNTA($B372:$E372)=0,"",IF(M372="",INDEX(M$3:M372,MATCH(MAX(L$3:L372),L$3:L372,0),0),M372)),"")</f>
        <v/>
      </c>
      <c r="O372" s="91" t="str">
        <f>IF(P372="","",COUNT(P$3:P372))</f>
        <v/>
      </c>
      <c r="P372" s="109" t="str">
        <f t="shared" si="157"/>
        <v/>
      </c>
      <c r="Q372" s="105" t="str">
        <f>IFERROR(IF(N372="","",IF(P372="",IF(AND(C372="",D372="",E372&lt;&gt;""),INDEX(P$3:P372,MATCH(MAX(O$3:O372),O$3:O372,0),0),IF(AND(N372&lt;&gt;"",P372=""),0,"")),P372)),"")</f>
        <v/>
      </c>
      <c r="R372" s="111" t="str">
        <f t="shared" si="172"/>
        <v/>
      </c>
      <c r="S372" s="106" t="str">
        <f t="shared" si="158"/>
        <v/>
      </c>
      <c r="U372" s="36" t="str">
        <f t="shared" si="159"/>
        <v/>
      </c>
      <c r="V372" s="45" t="str">
        <f t="shared" si="173"/>
        <v/>
      </c>
      <c r="W372" s="42" t="str">
        <f>IF(V372="","",RANK(V372,V$3:V$1048576,1)+COUNTIF(V$3:V372,V372)-1)</f>
        <v/>
      </c>
      <c r="X372" s="1" t="str">
        <f t="shared" si="174"/>
        <v/>
      </c>
      <c r="Y372" s="35" t="str">
        <f t="shared" si="160"/>
        <v/>
      </c>
      <c r="Z372" s="40" t="str">
        <f t="shared" si="161"/>
        <v/>
      </c>
      <c r="AA372" s="45" t="str">
        <f t="shared" si="177"/>
        <v/>
      </c>
      <c r="AB372" s="42" t="str">
        <f>IF(AA372="","",RANK(AA372,AA$3:AA$1048576,1)+COUNTIF(AA$3:AA372,AA372)-1)</f>
        <v/>
      </c>
      <c r="AC372" s="1" t="str">
        <f t="shared" si="163"/>
        <v/>
      </c>
      <c r="AD372" s="35" t="str">
        <f t="shared" si="164"/>
        <v/>
      </c>
      <c r="AE372" s="40" t="str">
        <f t="shared" si="165"/>
        <v/>
      </c>
      <c r="AF372" s="45" t="str">
        <f t="shared" si="177"/>
        <v/>
      </c>
      <c r="AG372" s="42" t="str">
        <f>IF(AF372="","",RANK(AF372,AF$3:AF$1048576,1)+COUNTIF(AF$3:AF372,AF372)-1)</f>
        <v/>
      </c>
      <c r="AH372" s="1" t="str">
        <f t="shared" si="166"/>
        <v/>
      </c>
      <c r="AI372" s="35" t="str">
        <f t="shared" si="167"/>
        <v/>
      </c>
      <c r="AJ372" s="40" t="str">
        <f t="shared" si="168"/>
        <v/>
      </c>
      <c r="AK372" s="45" t="str">
        <f t="shared" si="177"/>
        <v/>
      </c>
      <c r="AL372" s="42" t="str">
        <f>IF(AK372="","",RANK(AK372,AK$3:AK$1048576,1)+COUNTIF(AK$3:AK372,AK372)-1)</f>
        <v/>
      </c>
      <c r="AM372" s="1" t="str">
        <f t="shared" si="169"/>
        <v/>
      </c>
      <c r="AN372" s="35" t="str">
        <f t="shared" si="170"/>
        <v/>
      </c>
      <c r="AO372" s="40" t="str">
        <f t="shared" si="171"/>
        <v/>
      </c>
      <c r="AQ372" s="3"/>
      <c r="AR372" s="98"/>
      <c r="AS372" s="98"/>
      <c r="AT372" s="98"/>
      <c r="AU372" s="98"/>
      <c r="AV372" s="3"/>
      <c r="AW372" s="98"/>
      <c r="AX372" s="98"/>
      <c r="AY372" s="98"/>
      <c r="AZ372" s="98"/>
      <c r="BA372" s="3"/>
      <c r="BB372" s="98"/>
      <c r="BC372" s="98"/>
      <c r="BD372" s="98"/>
      <c r="BE372" s="98"/>
      <c r="BF372" s="3"/>
      <c r="BG372" s="98"/>
      <c r="BH372" s="98"/>
      <c r="BI372" s="98"/>
      <c r="BJ372" s="98"/>
    </row>
    <row r="373" spans="2:62" ht="35.1" customHeight="1" x14ac:dyDescent="0.15">
      <c r="B373" s="65"/>
      <c r="C373" s="66"/>
      <c r="D373" s="84"/>
      <c r="E373" s="67"/>
      <c r="I373" s="91" t="str">
        <f>IF(J373="","",COUNT(J$3:J373))</f>
        <v/>
      </c>
      <c r="J373" s="92" t="str">
        <f t="shared" si="155"/>
        <v/>
      </c>
      <c r="K373" s="104" t="str">
        <f>IFERROR(IF(J373="",IF(COUNT(N$3:N$1048576)=COUNT(N$3:N373),IF(N373="","",INDEX(J$3:J373,MATCH(MAX(I$3:I373),I$3:I373,0),0)),INDEX(J$3:J373,MATCH(MAX(I$3:I373),I$3:I373,0),0)),J373),"")</f>
        <v/>
      </c>
      <c r="L373" s="102" t="str">
        <f>IF(M373="","",COUNT(M$3:M373))</f>
        <v/>
      </c>
      <c r="M373" s="91" t="str">
        <f t="shared" si="156"/>
        <v/>
      </c>
      <c r="N373" s="105" t="str">
        <f>IFERROR(IF(COUNTA($B373:$E373)=0,"",IF(M373="",INDEX(M$3:M373,MATCH(MAX(L$3:L373),L$3:L373,0),0),M373)),"")</f>
        <v/>
      </c>
      <c r="O373" s="91" t="str">
        <f>IF(P373="","",COUNT(P$3:P373))</f>
        <v/>
      </c>
      <c r="P373" s="109" t="str">
        <f t="shared" si="157"/>
        <v/>
      </c>
      <c r="Q373" s="105" t="str">
        <f>IFERROR(IF(N373="","",IF(P373="",IF(AND(C373="",D373="",E373&lt;&gt;""),INDEX(P$3:P373,MATCH(MAX(O$3:O373),O$3:O373,0),0),IF(AND(N373&lt;&gt;"",P373=""),0,"")),P373)),"")</f>
        <v/>
      </c>
      <c r="R373" s="111" t="str">
        <f t="shared" si="172"/>
        <v/>
      </c>
      <c r="S373" s="106" t="str">
        <f t="shared" si="158"/>
        <v/>
      </c>
      <c r="U373" s="36" t="str">
        <f t="shared" si="159"/>
        <v/>
      </c>
      <c r="V373" s="45" t="str">
        <f t="shared" si="173"/>
        <v/>
      </c>
      <c r="W373" s="42" t="str">
        <f>IF(V373="","",RANK(V373,V$3:V$1048576,1)+COUNTIF(V$3:V373,V373)-1)</f>
        <v/>
      </c>
      <c r="X373" s="1" t="str">
        <f t="shared" si="174"/>
        <v/>
      </c>
      <c r="Y373" s="35" t="str">
        <f t="shared" si="160"/>
        <v/>
      </c>
      <c r="Z373" s="40" t="str">
        <f t="shared" si="161"/>
        <v/>
      </c>
      <c r="AA373" s="45" t="str">
        <f t="shared" si="177"/>
        <v/>
      </c>
      <c r="AB373" s="42" t="str">
        <f>IF(AA373="","",RANK(AA373,AA$3:AA$1048576,1)+COUNTIF(AA$3:AA373,AA373)-1)</f>
        <v/>
      </c>
      <c r="AC373" s="1" t="str">
        <f t="shared" si="163"/>
        <v/>
      </c>
      <c r="AD373" s="35" t="str">
        <f t="shared" si="164"/>
        <v/>
      </c>
      <c r="AE373" s="40" t="str">
        <f t="shared" si="165"/>
        <v/>
      </c>
      <c r="AF373" s="45" t="str">
        <f t="shared" si="177"/>
        <v/>
      </c>
      <c r="AG373" s="42" t="str">
        <f>IF(AF373="","",RANK(AF373,AF$3:AF$1048576,1)+COUNTIF(AF$3:AF373,AF373)-1)</f>
        <v/>
      </c>
      <c r="AH373" s="1" t="str">
        <f t="shared" si="166"/>
        <v/>
      </c>
      <c r="AI373" s="35" t="str">
        <f t="shared" si="167"/>
        <v/>
      </c>
      <c r="AJ373" s="40" t="str">
        <f t="shared" si="168"/>
        <v/>
      </c>
      <c r="AK373" s="45" t="str">
        <f t="shared" si="177"/>
        <v/>
      </c>
      <c r="AL373" s="42" t="str">
        <f>IF(AK373="","",RANK(AK373,AK$3:AK$1048576,1)+COUNTIF(AK$3:AK373,AK373)-1)</f>
        <v/>
      </c>
      <c r="AM373" s="1" t="str">
        <f t="shared" si="169"/>
        <v/>
      </c>
      <c r="AN373" s="35" t="str">
        <f t="shared" si="170"/>
        <v/>
      </c>
      <c r="AO373" s="40" t="str">
        <f t="shared" si="171"/>
        <v/>
      </c>
      <c r="AQ373" s="3"/>
      <c r="AR373" s="98"/>
      <c r="AS373" s="98"/>
      <c r="AT373" s="98"/>
      <c r="AU373" s="98"/>
      <c r="AV373" s="3"/>
      <c r="AW373" s="98"/>
      <c r="AX373" s="98"/>
      <c r="AY373" s="98"/>
      <c r="AZ373" s="98"/>
      <c r="BA373" s="3"/>
      <c r="BB373" s="98"/>
      <c r="BC373" s="98"/>
      <c r="BD373" s="98"/>
      <c r="BE373" s="98"/>
      <c r="BF373" s="3"/>
      <c r="BG373" s="98"/>
      <c r="BH373" s="98"/>
      <c r="BI373" s="98"/>
      <c r="BJ373" s="98"/>
    </row>
    <row r="374" spans="2:62" ht="35.1" customHeight="1" x14ac:dyDescent="0.15">
      <c r="B374" s="65"/>
      <c r="C374" s="66"/>
      <c r="D374" s="84"/>
      <c r="E374" s="67"/>
      <c r="I374" s="91" t="str">
        <f>IF(J374="","",COUNT(J$3:J374))</f>
        <v/>
      </c>
      <c r="J374" s="92" t="str">
        <f t="shared" si="155"/>
        <v/>
      </c>
      <c r="K374" s="104" t="str">
        <f>IFERROR(IF(J374="",IF(COUNT(N$3:N$1048576)=COUNT(N$3:N374),IF(N374="","",INDEX(J$3:J374,MATCH(MAX(I$3:I374),I$3:I374,0),0)),INDEX(J$3:J374,MATCH(MAX(I$3:I374),I$3:I374,0),0)),J374),"")</f>
        <v/>
      </c>
      <c r="L374" s="102" t="str">
        <f>IF(M374="","",COUNT(M$3:M374))</f>
        <v/>
      </c>
      <c r="M374" s="91" t="str">
        <f t="shared" si="156"/>
        <v/>
      </c>
      <c r="N374" s="105" t="str">
        <f>IFERROR(IF(COUNTA($B374:$E374)=0,"",IF(M374="",INDEX(M$3:M374,MATCH(MAX(L$3:L374),L$3:L374,0),0),M374)),"")</f>
        <v/>
      </c>
      <c r="O374" s="91" t="str">
        <f>IF(P374="","",COUNT(P$3:P374))</f>
        <v/>
      </c>
      <c r="P374" s="109" t="str">
        <f t="shared" si="157"/>
        <v/>
      </c>
      <c r="Q374" s="105" t="str">
        <f>IFERROR(IF(N374="","",IF(P374="",IF(AND(C374="",D374="",E374&lt;&gt;""),INDEX(P$3:P374,MATCH(MAX(O$3:O374),O$3:O374,0),0),IF(AND(N374&lt;&gt;"",P374=""),0,"")),P374)),"")</f>
        <v/>
      </c>
      <c r="R374" s="111" t="str">
        <f t="shared" si="172"/>
        <v/>
      </c>
      <c r="S374" s="106" t="str">
        <f t="shared" si="158"/>
        <v/>
      </c>
      <c r="U374" s="36" t="str">
        <f t="shared" si="159"/>
        <v/>
      </c>
      <c r="V374" s="45" t="str">
        <f t="shared" si="173"/>
        <v/>
      </c>
      <c r="W374" s="42" t="str">
        <f>IF(V374="","",RANK(V374,V$3:V$1048576,1)+COUNTIF(V$3:V374,V374)-1)</f>
        <v/>
      </c>
      <c r="X374" s="1" t="str">
        <f t="shared" si="174"/>
        <v/>
      </c>
      <c r="Y374" s="35" t="str">
        <f t="shared" si="160"/>
        <v/>
      </c>
      <c r="Z374" s="40" t="str">
        <f t="shared" si="161"/>
        <v/>
      </c>
      <c r="AA374" s="45" t="str">
        <f t="shared" si="177"/>
        <v/>
      </c>
      <c r="AB374" s="42" t="str">
        <f>IF(AA374="","",RANK(AA374,AA$3:AA$1048576,1)+COUNTIF(AA$3:AA374,AA374)-1)</f>
        <v/>
      </c>
      <c r="AC374" s="1" t="str">
        <f t="shared" si="163"/>
        <v/>
      </c>
      <c r="AD374" s="35" t="str">
        <f t="shared" si="164"/>
        <v/>
      </c>
      <c r="AE374" s="40" t="str">
        <f t="shared" si="165"/>
        <v/>
      </c>
      <c r="AF374" s="45" t="str">
        <f t="shared" si="177"/>
        <v/>
      </c>
      <c r="AG374" s="42" t="str">
        <f>IF(AF374="","",RANK(AF374,AF$3:AF$1048576,1)+COUNTIF(AF$3:AF374,AF374)-1)</f>
        <v/>
      </c>
      <c r="AH374" s="1" t="str">
        <f t="shared" si="166"/>
        <v/>
      </c>
      <c r="AI374" s="35" t="str">
        <f t="shared" si="167"/>
        <v/>
      </c>
      <c r="AJ374" s="40" t="str">
        <f t="shared" si="168"/>
        <v/>
      </c>
      <c r="AK374" s="45" t="str">
        <f t="shared" si="177"/>
        <v/>
      </c>
      <c r="AL374" s="42" t="str">
        <f>IF(AK374="","",RANK(AK374,AK$3:AK$1048576,1)+COUNTIF(AK$3:AK374,AK374)-1)</f>
        <v/>
      </c>
      <c r="AM374" s="1" t="str">
        <f t="shared" si="169"/>
        <v/>
      </c>
      <c r="AN374" s="35" t="str">
        <f t="shared" si="170"/>
        <v/>
      </c>
      <c r="AO374" s="40" t="str">
        <f t="shared" si="171"/>
        <v/>
      </c>
      <c r="AQ374" s="3"/>
      <c r="AR374" s="98"/>
      <c r="AS374" s="98"/>
      <c r="AT374" s="98"/>
      <c r="AU374" s="98"/>
      <c r="AV374" s="3"/>
      <c r="AW374" s="98"/>
      <c r="AX374" s="98"/>
      <c r="AY374" s="98"/>
      <c r="AZ374" s="98"/>
      <c r="BA374" s="3"/>
      <c r="BB374" s="98"/>
      <c r="BC374" s="98"/>
      <c r="BD374" s="98"/>
      <c r="BE374" s="98"/>
      <c r="BF374" s="3"/>
      <c r="BG374" s="98"/>
      <c r="BH374" s="98"/>
      <c r="BI374" s="98"/>
      <c r="BJ374" s="98"/>
    </row>
    <row r="375" spans="2:62" ht="35.1" customHeight="1" x14ac:dyDescent="0.15">
      <c r="B375" s="65"/>
      <c r="C375" s="66"/>
      <c r="D375" s="84"/>
      <c r="E375" s="67"/>
      <c r="I375" s="91" t="str">
        <f>IF(J375="","",COUNT(J$3:J375))</f>
        <v/>
      </c>
      <c r="J375" s="92" t="str">
        <f t="shared" si="155"/>
        <v/>
      </c>
      <c r="K375" s="104" t="str">
        <f>IFERROR(IF(J375="",IF(COUNT(N$3:N$1048576)=COUNT(N$3:N375),IF(N375="","",INDEX(J$3:J375,MATCH(MAX(I$3:I375),I$3:I375,0),0)),INDEX(J$3:J375,MATCH(MAX(I$3:I375),I$3:I375,0),0)),J375),"")</f>
        <v/>
      </c>
      <c r="L375" s="102" t="str">
        <f>IF(M375="","",COUNT(M$3:M375))</f>
        <v/>
      </c>
      <c r="M375" s="91" t="str">
        <f t="shared" si="156"/>
        <v/>
      </c>
      <c r="N375" s="105" t="str">
        <f>IFERROR(IF(COUNTA($B375:$E375)=0,"",IF(M375="",INDEX(M$3:M375,MATCH(MAX(L$3:L375),L$3:L375,0),0),M375)),"")</f>
        <v/>
      </c>
      <c r="O375" s="91" t="str">
        <f>IF(P375="","",COUNT(P$3:P375))</f>
        <v/>
      </c>
      <c r="P375" s="109" t="str">
        <f t="shared" si="157"/>
        <v/>
      </c>
      <c r="Q375" s="105" t="str">
        <f>IFERROR(IF(N375="","",IF(P375="",IF(AND(C375="",D375="",E375&lt;&gt;""),INDEX(P$3:P375,MATCH(MAX(O$3:O375),O$3:O375,0),0),IF(AND(N375&lt;&gt;"",P375=""),0,"")),P375)),"")</f>
        <v/>
      </c>
      <c r="R375" s="111" t="str">
        <f t="shared" si="172"/>
        <v/>
      </c>
      <c r="S375" s="106" t="str">
        <f t="shared" si="158"/>
        <v/>
      </c>
      <c r="U375" s="36" t="str">
        <f t="shared" si="159"/>
        <v/>
      </c>
      <c r="V375" s="45" t="str">
        <f t="shared" si="173"/>
        <v/>
      </c>
      <c r="W375" s="42" t="str">
        <f>IF(V375="","",RANK(V375,V$3:V$1048576,1)+COUNTIF(V$3:V375,V375)-1)</f>
        <v/>
      </c>
      <c r="X375" s="1" t="str">
        <f t="shared" si="174"/>
        <v/>
      </c>
      <c r="Y375" s="35" t="str">
        <f t="shared" si="160"/>
        <v/>
      </c>
      <c r="Z375" s="40" t="str">
        <f t="shared" si="161"/>
        <v/>
      </c>
      <c r="AA375" s="45" t="str">
        <f t="shared" si="177"/>
        <v/>
      </c>
      <c r="AB375" s="42" t="str">
        <f>IF(AA375="","",RANK(AA375,AA$3:AA$1048576,1)+COUNTIF(AA$3:AA375,AA375)-1)</f>
        <v/>
      </c>
      <c r="AC375" s="1" t="str">
        <f t="shared" si="163"/>
        <v/>
      </c>
      <c r="AD375" s="35" t="str">
        <f t="shared" si="164"/>
        <v/>
      </c>
      <c r="AE375" s="40" t="str">
        <f t="shared" si="165"/>
        <v/>
      </c>
      <c r="AF375" s="45" t="str">
        <f t="shared" si="177"/>
        <v/>
      </c>
      <c r="AG375" s="42" t="str">
        <f>IF(AF375="","",RANK(AF375,AF$3:AF$1048576,1)+COUNTIF(AF$3:AF375,AF375)-1)</f>
        <v/>
      </c>
      <c r="AH375" s="1" t="str">
        <f t="shared" si="166"/>
        <v/>
      </c>
      <c r="AI375" s="35" t="str">
        <f t="shared" si="167"/>
        <v/>
      </c>
      <c r="AJ375" s="40" t="str">
        <f t="shared" si="168"/>
        <v/>
      </c>
      <c r="AK375" s="45" t="str">
        <f t="shared" si="177"/>
        <v/>
      </c>
      <c r="AL375" s="42" t="str">
        <f>IF(AK375="","",RANK(AK375,AK$3:AK$1048576,1)+COUNTIF(AK$3:AK375,AK375)-1)</f>
        <v/>
      </c>
      <c r="AM375" s="1" t="str">
        <f t="shared" si="169"/>
        <v/>
      </c>
      <c r="AN375" s="35" t="str">
        <f t="shared" si="170"/>
        <v/>
      </c>
      <c r="AO375" s="40" t="str">
        <f t="shared" si="171"/>
        <v/>
      </c>
      <c r="AQ375" s="3"/>
      <c r="AR375" s="98"/>
      <c r="AS375" s="98"/>
      <c r="AT375" s="98"/>
      <c r="AU375" s="98"/>
      <c r="AV375" s="3"/>
      <c r="AW375" s="98"/>
      <c r="AX375" s="98"/>
      <c r="AY375" s="98"/>
      <c r="AZ375" s="98"/>
      <c r="BA375" s="3"/>
      <c r="BB375" s="98"/>
      <c r="BC375" s="98"/>
      <c r="BD375" s="98"/>
      <c r="BE375" s="98"/>
      <c r="BF375" s="3"/>
      <c r="BG375" s="98"/>
      <c r="BH375" s="98"/>
      <c r="BI375" s="98"/>
      <c r="BJ375" s="98"/>
    </row>
    <row r="376" spans="2:62" ht="35.1" customHeight="1" x14ac:dyDescent="0.15">
      <c r="B376" s="65"/>
      <c r="C376" s="66"/>
      <c r="D376" s="84"/>
      <c r="E376" s="67"/>
      <c r="I376" s="91" t="str">
        <f>IF(J376="","",COUNT(J$3:J376))</f>
        <v/>
      </c>
      <c r="J376" s="92" t="str">
        <f t="shared" si="155"/>
        <v/>
      </c>
      <c r="K376" s="104" t="str">
        <f>IFERROR(IF(J376="",IF(COUNT(N$3:N$1048576)=COUNT(N$3:N376),IF(N376="","",INDEX(J$3:J376,MATCH(MAX(I$3:I376),I$3:I376,0),0)),INDEX(J$3:J376,MATCH(MAX(I$3:I376),I$3:I376,0),0)),J376),"")</f>
        <v/>
      </c>
      <c r="L376" s="102" t="str">
        <f>IF(M376="","",COUNT(M$3:M376))</f>
        <v/>
      </c>
      <c r="M376" s="91" t="str">
        <f t="shared" si="156"/>
        <v/>
      </c>
      <c r="N376" s="105" t="str">
        <f>IFERROR(IF(COUNTA($B376:$E376)=0,"",IF(M376="",INDEX(M$3:M376,MATCH(MAX(L$3:L376),L$3:L376,0),0),M376)),"")</f>
        <v/>
      </c>
      <c r="O376" s="91" t="str">
        <f>IF(P376="","",COUNT(P$3:P376))</f>
        <v/>
      </c>
      <c r="P376" s="109" t="str">
        <f t="shared" si="157"/>
        <v/>
      </c>
      <c r="Q376" s="105" t="str">
        <f>IFERROR(IF(N376="","",IF(P376="",IF(AND(C376="",D376="",E376&lt;&gt;""),INDEX(P$3:P376,MATCH(MAX(O$3:O376),O$3:O376,0),0),IF(AND(N376&lt;&gt;"",P376=""),0,"")),P376)),"")</f>
        <v/>
      </c>
      <c r="R376" s="111" t="str">
        <f t="shared" si="172"/>
        <v/>
      </c>
      <c r="S376" s="106" t="str">
        <f t="shared" si="158"/>
        <v/>
      </c>
      <c r="U376" s="36" t="str">
        <f t="shared" si="159"/>
        <v/>
      </c>
      <c r="V376" s="45" t="str">
        <f t="shared" si="173"/>
        <v/>
      </c>
      <c r="W376" s="42" t="str">
        <f>IF(V376="","",RANK(V376,V$3:V$1048576,1)+COUNTIF(V$3:V376,V376)-1)</f>
        <v/>
      </c>
      <c r="X376" s="1" t="str">
        <f t="shared" si="174"/>
        <v/>
      </c>
      <c r="Y376" s="35" t="str">
        <f t="shared" si="160"/>
        <v/>
      </c>
      <c r="Z376" s="40" t="str">
        <f t="shared" si="161"/>
        <v/>
      </c>
      <c r="AA376" s="45" t="str">
        <f t="shared" si="177"/>
        <v/>
      </c>
      <c r="AB376" s="42" t="str">
        <f>IF(AA376="","",RANK(AA376,AA$3:AA$1048576,1)+COUNTIF(AA$3:AA376,AA376)-1)</f>
        <v/>
      </c>
      <c r="AC376" s="1" t="str">
        <f t="shared" si="163"/>
        <v/>
      </c>
      <c r="AD376" s="35" t="str">
        <f t="shared" si="164"/>
        <v/>
      </c>
      <c r="AE376" s="40" t="str">
        <f t="shared" si="165"/>
        <v/>
      </c>
      <c r="AF376" s="45" t="str">
        <f t="shared" si="177"/>
        <v/>
      </c>
      <c r="AG376" s="42" t="str">
        <f>IF(AF376="","",RANK(AF376,AF$3:AF$1048576,1)+COUNTIF(AF$3:AF376,AF376)-1)</f>
        <v/>
      </c>
      <c r="AH376" s="1" t="str">
        <f t="shared" si="166"/>
        <v/>
      </c>
      <c r="AI376" s="35" t="str">
        <f t="shared" si="167"/>
        <v/>
      </c>
      <c r="AJ376" s="40" t="str">
        <f t="shared" si="168"/>
        <v/>
      </c>
      <c r="AK376" s="45" t="str">
        <f t="shared" si="177"/>
        <v/>
      </c>
      <c r="AL376" s="42" t="str">
        <f>IF(AK376="","",RANK(AK376,AK$3:AK$1048576,1)+COUNTIF(AK$3:AK376,AK376)-1)</f>
        <v/>
      </c>
      <c r="AM376" s="1" t="str">
        <f t="shared" si="169"/>
        <v/>
      </c>
      <c r="AN376" s="35" t="str">
        <f t="shared" si="170"/>
        <v/>
      </c>
      <c r="AO376" s="40" t="str">
        <f t="shared" si="171"/>
        <v/>
      </c>
      <c r="AQ376" s="3"/>
      <c r="AR376" s="98"/>
      <c r="AS376" s="98"/>
      <c r="AT376" s="98"/>
      <c r="AU376" s="98"/>
      <c r="AV376" s="3"/>
      <c r="AW376" s="98"/>
      <c r="AX376" s="98"/>
      <c r="AY376" s="98"/>
      <c r="AZ376" s="98"/>
      <c r="BA376" s="3"/>
      <c r="BB376" s="98"/>
      <c r="BC376" s="98"/>
      <c r="BD376" s="98"/>
      <c r="BE376" s="98"/>
      <c r="BF376" s="3"/>
      <c r="BG376" s="98"/>
      <c r="BH376" s="98"/>
      <c r="BI376" s="98"/>
      <c r="BJ376" s="98"/>
    </row>
    <row r="377" spans="2:62" ht="35.1" customHeight="1" x14ac:dyDescent="0.15">
      <c r="B377" s="65"/>
      <c r="C377" s="66"/>
      <c r="D377" s="84"/>
      <c r="E377" s="67"/>
      <c r="I377" s="91" t="str">
        <f>IF(J377="","",COUNT(J$3:J377))</f>
        <v/>
      </c>
      <c r="J377" s="92" t="str">
        <f t="shared" si="155"/>
        <v/>
      </c>
      <c r="K377" s="104" t="str">
        <f>IFERROR(IF(J377="",IF(COUNT(N$3:N$1048576)=COUNT(N$3:N377),IF(N377="","",INDEX(J$3:J377,MATCH(MAX(I$3:I377),I$3:I377,0),0)),INDEX(J$3:J377,MATCH(MAX(I$3:I377),I$3:I377,0),0)),J377),"")</f>
        <v/>
      </c>
      <c r="L377" s="102" t="str">
        <f>IF(M377="","",COUNT(M$3:M377))</f>
        <v/>
      </c>
      <c r="M377" s="91" t="str">
        <f t="shared" si="156"/>
        <v/>
      </c>
      <c r="N377" s="105" t="str">
        <f>IFERROR(IF(COUNTA($B377:$E377)=0,"",IF(M377="",INDEX(M$3:M377,MATCH(MAX(L$3:L377),L$3:L377,0),0),M377)),"")</f>
        <v/>
      </c>
      <c r="O377" s="91" t="str">
        <f>IF(P377="","",COUNT(P$3:P377))</f>
        <v/>
      </c>
      <c r="P377" s="109" t="str">
        <f t="shared" si="157"/>
        <v/>
      </c>
      <c r="Q377" s="105" t="str">
        <f>IFERROR(IF(N377="","",IF(P377="",IF(AND(C377="",D377="",E377&lt;&gt;""),INDEX(P$3:P377,MATCH(MAX(O$3:O377),O$3:O377,0),0),IF(AND(N377&lt;&gt;"",P377=""),0,"")),P377)),"")</f>
        <v/>
      </c>
      <c r="R377" s="111" t="str">
        <f t="shared" si="172"/>
        <v/>
      </c>
      <c r="S377" s="106" t="str">
        <f t="shared" si="158"/>
        <v/>
      </c>
      <c r="U377" s="36" t="str">
        <f t="shared" si="159"/>
        <v/>
      </c>
      <c r="V377" s="45" t="str">
        <f t="shared" si="173"/>
        <v/>
      </c>
      <c r="W377" s="42" t="str">
        <f>IF(V377="","",RANK(V377,V$3:V$1048576,1)+COUNTIF(V$3:V377,V377)-1)</f>
        <v/>
      </c>
      <c r="X377" s="1" t="str">
        <f t="shared" si="174"/>
        <v/>
      </c>
      <c r="Y377" s="35" t="str">
        <f t="shared" si="160"/>
        <v/>
      </c>
      <c r="Z377" s="40" t="str">
        <f t="shared" si="161"/>
        <v/>
      </c>
      <c r="AA377" s="45" t="str">
        <f t="shared" si="177"/>
        <v/>
      </c>
      <c r="AB377" s="42" t="str">
        <f>IF(AA377="","",RANK(AA377,AA$3:AA$1048576,1)+COUNTIF(AA$3:AA377,AA377)-1)</f>
        <v/>
      </c>
      <c r="AC377" s="1" t="str">
        <f t="shared" si="163"/>
        <v/>
      </c>
      <c r="AD377" s="35" t="str">
        <f t="shared" si="164"/>
        <v/>
      </c>
      <c r="AE377" s="40" t="str">
        <f t="shared" si="165"/>
        <v/>
      </c>
      <c r="AF377" s="45" t="str">
        <f t="shared" si="177"/>
        <v/>
      </c>
      <c r="AG377" s="42" t="str">
        <f>IF(AF377="","",RANK(AF377,AF$3:AF$1048576,1)+COUNTIF(AF$3:AF377,AF377)-1)</f>
        <v/>
      </c>
      <c r="AH377" s="1" t="str">
        <f t="shared" si="166"/>
        <v/>
      </c>
      <c r="AI377" s="35" t="str">
        <f t="shared" si="167"/>
        <v/>
      </c>
      <c r="AJ377" s="40" t="str">
        <f t="shared" si="168"/>
        <v/>
      </c>
      <c r="AK377" s="45" t="str">
        <f t="shared" si="177"/>
        <v/>
      </c>
      <c r="AL377" s="42" t="str">
        <f>IF(AK377="","",RANK(AK377,AK$3:AK$1048576,1)+COUNTIF(AK$3:AK377,AK377)-1)</f>
        <v/>
      </c>
      <c r="AM377" s="1" t="str">
        <f t="shared" si="169"/>
        <v/>
      </c>
      <c r="AN377" s="35" t="str">
        <f t="shared" si="170"/>
        <v/>
      </c>
      <c r="AO377" s="40" t="str">
        <f t="shared" si="171"/>
        <v/>
      </c>
      <c r="AQ377" s="3"/>
      <c r="AR377" s="98"/>
      <c r="AS377" s="98"/>
      <c r="AT377" s="98"/>
      <c r="AU377" s="98"/>
      <c r="AV377" s="3"/>
      <c r="AW377" s="98"/>
      <c r="AX377" s="98"/>
      <c r="AY377" s="98"/>
      <c r="AZ377" s="98"/>
      <c r="BA377" s="3"/>
      <c r="BB377" s="98"/>
      <c r="BC377" s="98"/>
      <c r="BD377" s="98"/>
      <c r="BE377" s="98"/>
      <c r="BF377" s="3"/>
      <c r="BG377" s="98"/>
      <c r="BH377" s="98"/>
      <c r="BI377" s="98"/>
      <c r="BJ377" s="98"/>
    </row>
    <row r="378" spans="2:62" ht="35.1" customHeight="1" x14ac:dyDescent="0.15">
      <c r="B378" s="65"/>
      <c r="C378" s="66"/>
      <c r="D378" s="84"/>
      <c r="E378" s="67"/>
      <c r="I378" s="91" t="str">
        <f>IF(J378="","",COUNT(J$3:J378))</f>
        <v/>
      </c>
      <c r="J378" s="92" t="str">
        <f t="shared" si="155"/>
        <v/>
      </c>
      <c r="K378" s="104" t="str">
        <f>IFERROR(IF(J378="",IF(COUNT(N$3:N$1048576)=COUNT(N$3:N378),IF(N378="","",INDEX(J$3:J378,MATCH(MAX(I$3:I378),I$3:I378,0),0)),INDEX(J$3:J378,MATCH(MAX(I$3:I378),I$3:I378,0),0)),J378),"")</f>
        <v/>
      </c>
      <c r="L378" s="102" t="str">
        <f>IF(M378="","",COUNT(M$3:M378))</f>
        <v/>
      </c>
      <c r="M378" s="91" t="str">
        <f t="shared" si="156"/>
        <v/>
      </c>
      <c r="N378" s="105" t="str">
        <f>IFERROR(IF(COUNTA($B378:$E378)=0,"",IF(M378="",INDEX(M$3:M378,MATCH(MAX(L$3:L378),L$3:L378,0),0),M378)),"")</f>
        <v/>
      </c>
      <c r="O378" s="91" t="str">
        <f>IF(P378="","",COUNT(P$3:P378))</f>
        <v/>
      </c>
      <c r="P378" s="109" t="str">
        <f t="shared" si="157"/>
        <v/>
      </c>
      <c r="Q378" s="105" t="str">
        <f>IFERROR(IF(N378="","",IF(P378="",IF(AND(C378="",D378="",E378&lt;&gt;""),INDEX(P$3:P378,MATCH(MAX(O$3:O378),O$3:O378,0),0),IF(AND(N378&lt;&gt;"",P378=""),0,"")),P378)),"")</f>
        <v/>
      </c>
      <c r="R378" s="111" t="str">
        <f t="shared" si="172"/>
        <v/>
      </c>
      <c r="S378" s="106" t="str">
        <f t="shared" si="158"/>
        <v/>
      </c>
      <c r="U378" s="36" t="str">
        <f t="shared" si="159"/>
        <v/>
      </c>
      <c r="V378" s="45" t="str">
        <f t="shared" si="173"/>
        <v/>
      </c>
      <c r="W378" s="42" t="str">
        <f>IF(V378="","",RANK(V378,V$3:V$1048576,1)+COUNTIF(V$3:V378,V378)-1)</f>
        <v/>
      </c>
      <c r="X378" s="1" t="str">
        <f t="shared" si="174"/>
        <v/>
      </c>
      <c r="Y378" s="35" t="str">
        <f t="shared" si="160"/>
        <v/>
      </c>
      <c r="Z378" s="40" t="str">
        <f t="shared" si="161"/>
        <v/>
      </c>
      <c r="AA378" s="45" t="str">
        <f t="shared" si="177"/>
        <v/>
      </c>
      <c r="AB378" s="42" t="str">
        <f>IF(AA378="","",RANK(AA378,AA$3:AA$1048576,1)+COUNTIF(AA$3:AA378,AA378)-1)</f>
        <v/>
      </c>
      <c r="AC378" s="1" t="str">
        <f t="shared" si="163"/>
        <v/>
      </c>
      <c r="AD378" s="35" t="str">
        <f t="shared" si="164"/>
        <v/>
      </c>
      <c r="AE378" s="40" t="str">
        <f t="shared" si="165"/>
        <v/>
      </c>
      <c r="AF378" s="45" t="str">
        <f t="shared" si="177"/>
        <v/>
      </c>
      <c r="AG378" s="42" t="str">
        <f>IF(AF378="","",RANK(AF378,AF$3:AF$1048576,1)+COUNTIF(AF$3:AF378,AF378)-1)</f>
        <v/>
      </c>
      <c r="AH378" s="1" t="str">
        <f t="shared" si="166"/>
        <v/>
      </c>
      <c r="AI378" s="35" t="str">
        <f t="shared" si="167"/>
        <v/>
      </c>
      <c r="AJ378" s="40" t="str">
        <f t="shared" si="168"/>
        <v/>
      </c>
      <c r="AK378" s="45" t="str">
        <f t="shared" si="177"/>
        <v/>
      </c>
      <c r="AL378" s="42" t="str">
        <f>IF(AK378="","",RANK(AK378,AK$3:AK$1048576,1)+COUNTIF(AK$3:AK378,AK378)-1)</f>
        <v/>
      </c>
      <c r="AM378" s="1" t="str">
        <f t="shared" si="169"/>
        <v/>
      </c>
      <c r="AN378" s="35" t="str">
        <f t="shared" si="170"/>
        <v/>
      </c>
      <c r="AO378" s="40" t="str">
        <f t="shared" si="171"/>
        <v/>
      </c>
      <c r="AQ378" s="3"/>
      <c r="AR378" s="98"/>
      <c r="AS378" s="98"/>
      <c r="AT378" s="98"/>
      <c r="AU378" s="98"/>
      <c r="AV378" s="3"/>
      <c r="AW378" s="98"/>
      <c r="AX378" s="98"/>
      <c r="AY378" s="98"/>
      <c r="AZ378" s="98"/>
      <c r="BA378" s="3"/>
      <c r="BB378" s="98"/>
      <c r="BC378" s="98"/>
      <c r="BD378" s="98"/>
      <c r="BE378" s="98"/>
      <c r="BF378" s="3"/>
      <c r="BG378" s="98"/>
      <c r="BH378" s="98"/>
      <c r="BI378" s="98"/>
      <c r="BJ378" s="98"/>
    </row>
    <row r="379" spans="2:62" ht="35.1" customHeight="1" x14ac:dyDescent="0.15">
      <c r="B379" s="65"/>
      <c r="C379" s="66"/>
      <c r="D379" s="84"/>
      <c r="E379" s="67"/>
      <c r="I379" s="91" t="str">
        <f>IF(J379="","",COUNT(J$3:J379))</f>
        <v/>
      </c>
      <c r="J379" s="92" t="str">
        <f t="shared" si="155"/>
        <v/>
      </c>
      <c r="K379" s="104" t="str">
        <f>IFERROR(IF(J379="",IF(COUNT(N$3:N$1048576)=COUNT(N$3:N379),IF(N379="","",INDEX(J$3:J379,MATCH(MAX(I$3:I379),I$3:I379,0),0)),INDEX(J$3:J379,MATCH(MAX(I$3:I379),I$3:I379,0),0)),J379),"")</f>
        <v/>
      </c>
      <c r="L379" s="102" t="str">
        <f>IF(M379="","",COUNT(M$3:M379))</f>
        <v/>
      </c>
      <c r="M379" s="91" t="str">
        <f t="shared" si="156"/>
        <v/>
      </c>
      <c r="N379" s="105" t="str">
        <f>IFERROR(IF(COUNTA($B379:$E379)=0,"",IF(M379="",INDEX(M$3:M379,MATCH(MAX(L$3:L379),L$3:L379,0),0),M379)),"")</f>
        <v/>
      </c>
      <c r="O379" s="91" t="str">
        <f>IF(P379="","",COUNT(P$3:P379))</f>
        <v/>
      </c>
      <c r="P379" s="109" t="str">
        <f t="shared" si="157"/>
        <v/>
      </c>
      <c r="Q379" s="105" t="str">
        <f>IFERROR(IF(N379="","",IF(P379="",IF(AND(C379="",D379="",E379&lt;&gt;""),INDEX(P$3:P379,MATCH(MAX(O$3:O379),O$3:O379,0),0),IF(AND(N379&lt;&gt;"",P379=""),0,"")),P379)),"")</f>
        <v/>
      </c>
      <c r="R379" s="111" t="str">
        <f t="shared" si="172"/>
        <v/>
      </c>
      <c r="S379" s="106" t="str">
        <f t="shared" si="158"/>
        <v/>
      </c>
      <c r="U379" s="36" t="str">
        <f t="shared" si="159"/>
        <v/>
      </c>
      <c r="V379" s="45" t="str">
        <f t="shared" si="173"/>
        <v/>
      </c>
      <c r="W379" s="42" t="str">
        <f>IF(V379="","",RANK(V379,V$3:V$1048576,1)+COUNTIF(V$3:V379,V379)-1)</f>
        <v/>
      </c>
      <c r="X379" s="1" t="str">
        <f t="shared" si="174"/>
        <v/>
      </c>
      <c r="Y379" s="35" t="str">
        <f t="shared" si="160"/>
        <v/>
      </c>
      <c r="Z379" s="40" t="str">
        <f t="shared" si="161"/>
        <v/>
      </c>
      <c r="AA379" s="45" t="str">
        <f t="shared" si="177"/>
        <v/>
      </c>
      <c r="AB379" s="42" t="str">
        <f>IF(AA379="","",RANK(AA379,AA$3:AA$1048576,1)+COUNTIF(AA$3:AA379,AA379)-1)</f>
        <v/>
      </c>
      <c r="AC379" s="1" t="str">
        <f t="shared" si="163"/>
        <v/>
      </c>
      <c r="AD379" s="35" t="str">
        <f t="shared" si="164"/>
        <v/>
      </c>
      <c r="AE379" s="40" t="str">
        <f t="shared" si="165"/>
        <v/>
      </c>
      <c r="AF379" s="45" t="str">
        <f t="shared" si="177"/>
        <v/>
      </c>
      <c r="AG379" s="42" t="str">
        <f>IF(AF379="","",RANK(AF379,AF$3:AF$1048576,1)+COUNTIF(AF$3:AF379,AF379)-1)</f>
        <v/>
      </c>
      <c r="AH379" s="1" t="str">
        <f t="shared" si="166"/>
        <v/>
      </c>
      <c r="AI379" s="35" t="str">
        <f t="shared" si="167"/>
        <v/>
      </c>
      <c r="AJ379" s="40" t="str">
        <f t="shared" si="168"/>
        <v/>
      </c>
      <c r="AK379" s="45" t="str">
        <f t="shared" si="177"/>
        <v/>
      </c>
      <c r="AL379" s="42" t="str">
        <f>IF(AK379="","",RANK(AK379,AK$3:AK$1048576,1)+COUNTIF(AK$3:AK379,AK379)-1)</f>
        <v/>
      </c>
      <c r="AM379" s="1" t="str">
        <f t="shared" si="169"/>
        <v/>
      </c>
      <c r="AN379" s="35" t="str">
        <f t="shared" si="170"/>
        <v/>
      </c>
      <c r="AO379" s="40" t="str">
        <f t="shared" si="171"/>
        <v/>
      </c>
      <c r="AQ379" s="3"/>
      <c r="AR379" s="98"/>
      <c r="AS379" s="98"/>
      <c r="AT379" s="98"/>
      <c r="AU379" s="98"/>
      <c r="AV379" s="3"/>
      <c r="AW379" s="98"/>
      <c r="AX379" s="98"/>
      <c r="AY379" s="98"/>
      <c r="AZ379" s="98"/>
      <c r="BA379" s="3"/>
      <c r="BB379" s="98"/>
      <c r="BC379" s="98"/>
      <c r="BD379" s="98"/>
      <c r="BE379" s="98"/>
      <c r="BF379" s="3"/>
      <c r="BG379" s="98"/>
      <c r="BH379" s="98"/>
      <c r="BI379" s="98"/>
      <c r="BJ379" s="98"/>
    </row>
    <row r="380" spans="2:62" ht="35.1" customHeight="1" x14ac:dyDescent="0.15">
      <c r="B380" s="65"/>
      <c r="C380" s="66"/>
      <c r="D380" s="84"/>
      <c r="E380" s="67"/>
      <c r="I380" s="91" t="str">
        <f>IF(J380="","",COUNT(J$3:J380))</f>
        <v/>
      </c>
      <c r="J380" s="92" t="str">
        <f t="shared" si="155"/>
        <v/>
      </c>
      <c r="K380" s="104" t="str">
        <f>IFERROR(IF(J380="",IF(COUNT(N$3:N$1048576)=COUNT(N$3:N380),IF(N380="","",INDEX(J$3:J380,MATCH(MAX(I$3:I380),I$3:I380,0),0)),INDEX(J$3:J380,MATCH(MAX(I$3:I380),I$3:I380,0),0)),J380),"")</f>
        <v/>
      </c>
      <c r="L380" s="102" t="str">
        <f>IF(M380="","",COUNT(M$3:M380))</f>
        <v/>
      </c>
      <c r="M380" s="91" t="str">
        <f t="shared" si="156"/>
        <v/>
      </c>
      <c r="N380" s="105" t="str">
        <f>IFERROR(IF(COUNTA($B380:$E380)=0,"",IF(M380="",INDEX(M$3:M380,MATCH(MAX(L$3:L380),L$3:L380,0),0),M380)),"")</f>
        <v/>
      </c>
      <c r="O380" s="91" t="str">
        <f>IF(P380="","",COUNT(P$3:P380))</f>
        <v/>
      </c>
      <c r="P380" s="109" t="str">
        <f t="shared" si="157"/>
        <v/>
      </c>
      <c r="Q380" s="105" t="str">
        <f>IFERROR(IF(N380="","",IF(P380="",IF(AND(C380="",D380="",E380&lt;&gt;""),INDEX(P$3:P380,MATCH(MAX(O$3:O380),O$3:O380,0),0),IF(AND(N380&lt;&gt;"",P380=""),0,"")),P380)),"")</f>
        <v/>
      </c>
      <c r="R380" s="111" t="str">
        <f t="shared" si="172"/>
        <v/>
      </c>
      <c r="S380" s="106" t="str">
        <f t="shared" si="158"/>
        <v/>
      </c>
      <c r="U380" s="36" t="str">
        <f t="shared" si="159"/>
        <v/>
      </c>
      <c r="V380" s="45" t="str">
        <f t="shared" si="173"/>
        <v/>
      </c>
      <c r="W380" s="42" t="str">
        <f>IF(V380="","",RANK(V380,V$3:V$1048576,1)+COUNTIF(V$3:V380,V380)-1)</f>
        <v/>
      </c>
      <c r="X380" s="1" t="str">
        <f t="shared" si="174"/>
        <v/>
      </c>
      <c r="Y380" s="35" t="str">
        <f t="shared" si="160"/>
        <v/>
      </c>
      <c r="Z380" s="40" t="str">
        <f t="shared" si="161"/>
        <v/>
      </c>
      <c r="AA380" s="45" t="str">
        <f t="shared" si="177"/>
        <v/>
      </c>
      <c r="AB380" s="42" t="str">
        <f>IF(AA380="","",RANK(AA380,AA$3:AA$1048576,1)+COUNTIF(AA$3:AA380,AA380)-1)</f>
        <v/>
      </c>
      <c r="AC380" s="1" t="str">
        <f t="shared" si="163"/>
        <v/>
      </c>
      <c r="AD380" s="35" t="str">
        <f t="shared" si="164"/>
        <v/>
      </c>
      <c r="AE380" s="40" t="str">
        <f t="shared" si="165"/>
        <v/>
      </c>
      <c r="AF380" s="45" t="str">
        <f t="shared" si="177"/>
        <v/>
      </c>
      <c r="AG380" s="42" t="str">
        <f>IF(AF380="","",RANK(AF380,AF$3:AF$1048576,1)+COUNTIF(AF$3:AF380,AF380)-1)</f>
        <v/>
      </c>
      <c r="AH380" s="1" t="str">
        <f t="shared" si="166"/>
        <v/>
      </c>
      <c r="AI380" s="35" t="str">
        <f t="shared" si="167"/>
        <v/>
      </c>
      <c r="AJ380" s="40" t="str">
        <f t="shared" si="168"/>
        <v/>
      </c>
      <c r="AK380" s="45" t="str">
        <f t="shared" si="177"/>
        <v/>
      </c>
      <c r="AL380" s="42" t="str">
        <f>IF(AK380="","",RANK(AK380,AK$3:AK$1048576,1)+COUNTIF(AK$3:AK380,AK380)-1)</f>
        <v/>
      </c>
      <c r="AM380" s="1" t="str">
        <f t="shared" si="169"/>
        <v/>
      </c>
      <c r="AN380" s="35" t="str">
        <f t="shared" si="170"/>
        <v/>
      </c>
      <c r="AO380" s="40" t="str">
        <f t="shared" si="171"/>
        <v/>
      </c>
      <c r="AQ380" s="3"/>
      <c r="AR380" s="98"/>
      <c r="AS380" s="98"/>
      <c r="AT380" s="98"/>
      <c r="AU380" s="98"/>
      <c r="AV380" s="3"/>
      <c r="AW380" s="98"/>
      <c r="AX380" s="98"/>
      <c r="AY380" s="98"/>
      <c r="AZ380" s="98"/>
      <c r="BA380" s="3"/>
      <c r="BB380" s="98"/>
      <c r="BC380" s="98"/>
      <c r="BD380" s="98"/>
      <c r="BE380" s="98"/>
      <c r="BF380" s="3"/>
      <c r="BG380" s="98"/>
      <c r="BH380" s="98"/>
      <c r="BI380" s="98"/>
      <c r="BJ380" s="98"/>
    </row>
    <row r="381" spans="2:62" ht="35.1" customHeight="1" x14ac:dyDescent="0.15">
      <c r="B381" s="65"/>
      <c r="C381" s="66"/>
      <c r="D381" s="84"/>
      <c r="E381" s="67"/>
      <c r="I381" s="91" t="str">
        <f>IF(J381="","",COUNT(J$3:J381))</f>
        <v/>
      </c>
      <c r="J381" s="92" t="str">
        <f t="shared" si="155"/>
        <v/>
      </c>
      <c r="K381" s="104" t="str">
        <f>IFERROR(IF(J381="",IF(COUNT(N$3:N$1048576)=COUNT(N$3:N381),IF(N381="","",INDEX(J$3:J381,MATCH(MAX(I$3:I381),I$3:I381,0),0)),INDEX(J$3:J381,MATCH(MAX(I$3:I381),I$3:I381,0),0)),J381),"")</f>
        <v/>
      </c>
      <c r="L381" s="102" t="str">
        <f>IF(M381="","",COUNT(M$3:M381))</f>
        <v/>
      </c>
      <c r="M381" s="91" t="str">
        <f t="shared" si="156"/>
        <v/>
      </c>
      <c r="N381" s="105" t="str">
        <f>IFERROR(IF(COUNTA($B381:$E381)=0,"",IF(M381="",INDEX(M$3:M381,MATCH(MAX(L$3:L381),L$3:L381,0),0),M381)),"")</f>
        <v/>
      </c>
      <c r="O381" s="91" t="str">
        <f>IF(P381="","",COUNT(P$3:P381))</f>
        <v/>
      </c>
      <c r="P381" s="109" t="str">
        <f t="shared" si="157"/>
        <v/>
      </c>
      <c r="Q381" s="105" t="str">
        <f>IFERROR(IF(N381="","",IF(P381="",IF(AND(C381="",D381="",E381&lt;&gt;""),INDEX(P$3:P381,MATCH(MAX(O$3:O381),O$3:O381,0),0),IF(AND(N381&lt;&gt;"",P381=""),0,"")),P381)),"")</f>
        <v/>
      </c>
      <c r="R381" s="111" t="str">
        <f t="shared" si="172"/>
        <v/>
      </c>
      <c r="S381" s="106" t="str">
        <f t="shared" si="158"/>
        <v/>
      </c>
      <c r="U381" s="36" t="str">
        <f t="shared" si="159"/>
        <v/>
      </c>
      <c r="V381" s="45" t="str">
        <f t="shared" si="173"/>
        <v/>
      </c>
      <c r="W381" s="42" t="str">
        <f>IF(V381="","",RANK(V381,V$3:V$1048576,1)+COUNTIF(V$3:V381,V381)-1)</f>
        <v/>
      </c>
      <c r="X381" s="1" t="str">
        <f t="shared" si="174"/>
        <v/>
      </c>
      <c r="Y381" s="35" t="str">
        <f t="shared" si="160"/>
        <v/>
      </c>
      <c r="Z381" s="40" t="str">
        <f t="shared" si="161"/>
        <v/>
      </c>
      <c r="AA381" s="45" t="str">
        <f t="shared" si="177"/>
        <v/>
      </c>
      <c r="AB381" s="42" t="str">
        <f>IF(AA381="","",RANK(AA381,AA$3:AA$1048576,1)+COUNTIF(AA$3:AA381,AA381)-1)</f>
        <v/>
      </c>
      <c r="AC381" s="1" t="str">
        <f t="shared" si="163"/>
        <v/>
      </c>
      <c r="AD381" s="35" t="str">
        <f t="shared" si="164"/>
        <v/>
      </c>
      <c r="AE381" s="40" t="str">
        <f t="shared" si="165"/>
        <v/>
      </c>
      <c r="AF381" s="45" t="str">
        <f t="shared" si="177"/>
        <v/>
      </c>
      <c r="AG381" s="42" t="str">
        <f>IF(AF381="","",RANK(AF381,AF$3:AF$1048576,1)+COUNTIF(AF$3:AF381,AF381)-1)</f>
        <v/>
      </c>
      <c r="AH381" s="1" t="str">
        <f t="shared" si="166"/>
        <v/>
      </c>
      <c r="AI381" s="35" t="str">
        <f t="shared" si="167"/>
        <v/>
      </c>
      <c r="AJ381" s="40" t="str">
        <f t="shared" si="168"/>
        <v/>
      </c>
      <c r="AK381" s="45" t="str">
        <f t="shared" si="177"/>
        <v/>
      </c>
      <c r="AL381" s="42" t="str">
        <f>IF(AK381="","",RANK(AK381,AK$3:AK$1048576,1)+COUNTIF(AK$3:AK381,AK381)-1)</f>
        <v/>
      </c>
      <c r="AM381" s="1" t="str">
        <f t="shared" si="169"/>
        <v/>
      </c>
      <c r="AN381" s="35" t="str">
        <f t="shared" si="170"/>
        <v/>
      </c>
      <c r="AO381" s="40" t="str">
        <f t="shared" si="171"/>
        <v/>
      </c>
      <c r="AQ381" s="3"/>
      <c r="AR381" s="98"/>
      <c r="AS381" s="98"/>
      <c r="AT381" s="98"/>
      <c r="AU381" s="98"/>
      <c r="AV381" s="3"/>
      <c r="AW381" s="98"/>
      <c r="AX381" s="98"/>
      <c r="AY381" s="98"/>
      <c r="AZ381" s="98"/>
      <c r="BA381" s="3"/>
      <c r="BB381" s="98"/>
      <c r="BC381" s="98"/>
      <c r="BD381" s="98"/>
      <c r="BE381" s="98"/>
      <c r="BF381" s="3"/>
      <c r="BG381" s="98"/>
      <c r="BH381" s="98"/>
      <c r="BI381" s="98"/>
      <c r="BJ381" s="98"/>
    </row>
    <row r="382" spans="2:62" ht="35.1" customHeight="1" x14ac:dyDescent="0.15">
      <c r="B382" s="65"/>
      <c r="C382" s="66"/>
      <c r="D382" s="84"/>
      <c r="E382" s="67"/>
      <c r="I382" s="91" t="str">
        <f>IF(J382="","",COUNT(J$3:J382))</f>
        <v/>
      </c>
      <c r="J382" s="92" t="str">
        <f t="shared" si="155"/>
        <v/>
      </c>
      <c r="K382" s="104" t="str">
        <f>IFERROR(IF(J382="",IF(COUNT(N$3:N$1048576)=COUNT(N$3:N382),IF(N382="","",INDEX(J$3:J382,MATCH(MAX(I$3:I382),I$3:I382,0),0)),INDEX(J$3:J382,MATCH(MAX(I$3:I382),I$3:I382,0),0)),J382),"")</f>
        <v/>
      </c>
      <c r="L382" s="102" t="str">
        <f>IF(M382="","",COUNT(M$3:M382))</f>
        <v/>
      </c>
      <c r="M382" s="91" t="str">
        <f t="shared" si="156"/>
        <v/>
      </c>
      <c r="N382" s="105" t="str">
        <f>IFERROR(IF(COUNTA($B382:$E382)=0,"",IF(M382="",INDEX(M$3:M382,MATCH(MAX(L$3:L382),L$3:L382,0),0),M382)),"")</f>
        <v/>
      </c>
      <c r="O382" s="91" t="str">
        <f>IF(P382="","",COUNT(P$3:P382))</f>
        <v/>
      </c>
      <c r="P382" s="109" t="str">
        <f t="shared" si="157"/>
        <v/>
      </c>
      <c r="Q382" s="105" t="str">
        <f>IFERROR(IF(N382="","",IF(P382="",IF(AND(C382="",D382="",E382&lt;&gt;""),INDEX(P$3:P382,MATCH(MAX(O$3:O382),O$3:O382,0),0),IF(AND(N382&lt;&gt;"",P382=""),0,"")),P382)),"")</f>
        <v/>
      </c>
      <c r="R382" s="111" t="str">
        <f t="shared" si="172"/>
        <v/>
      </c>
      <c r="S382" s="106" t="str">
        <f t="shared" si="158"/>
        <v/>
      </c>
      <c r="U382" s="36" t="str">
        <f t="shared" si="159"/>
        <v/>
      </c>
      <c r="V382" s="45" t="str">
        <f t="shared" si="173"/>
        <v/>
      </c>
      <c r="W382" s="42" t="str">
        <f>IF(V382="","",RANK(V382,V$3:V$1048576,1)+COUNTIF(V$3:V382,V382)-1)</f>
        <v/>
      </c>
      <c r="X382" s="1" t="str">
        <f t="shared" si="174"/>
        <v/>
      </c>
      <c r="Y382" s="35" t="str">
        <f t="shared" si="160"/>
        <v/>
      </c>
      <c r="Z382" s="40" t="str">
        <f t="shared" si="161"/>
        <v/>
      </c>
      <c r="AA382" s="45" t="str">
        <f t="shared" si="177"/>
        <v/>
      </c>
      <c r="AB382" s="42" t="str">
        <f>IF(AA382="","",RANK(AA382,AA$3:AA$1048576,1)+COUNTIF(AA$3:AA382,AA382)-1)</f>
        <v/>
      </c>
      <c r="AC382" s="1" t="str">
        <f t="shared" si="163"/>
        <v/>
      </c>
      <c r="AD382" s="35" t="str">
        <f t="shared" si="164"/>
        <v/>
      </c>
      <c r="AE382" s="40" t="str">
        <f t="shared" si="165"/>
        <v/>
      </c>
      <c r="AF382" s="45" t="str">
        <f t="shared" si="177"/>
        <v/>
      </c>
      <c r="AG382" s="42" t="str">
        <f>IF(AF382="","",RANK(AF382,AF$3:AF$1048576,1)+COUNTIF(AF$3:AF382,AF382)-1)</f>
        <v/>
      </c>
      <c r="AH382" s="1" t="str">
        <f t="shared" si="166"/>
        <v/>
      </c>
      <c r="AI382" s="35" t="str">
        <f t="shared" si="167"/>
        <v/>
      </c>
      <c r="AJ382" s="40" t="str">
        <f t="shared" si="168"/>
        <v/>
      </c>
      <c r="AK382" s="45" t="str">
        <f t="shared" si="177"/>
        <v/>
      </c>
      <c r="AL382" s="42" t="str">
        <f>IF(AK382="","",RANK(AK382,AK$3:AK$1048576,1)+COUNTIF(AK$3:AK382,AK382)-1)</f>
        <v/>
      </c>
      <c r="AM382" s="1" t="str">
        <f t="shared" si="169"/>
        <v/>
      </c>
      <c r="AN382" s="35" t="str">
        <f t="shared" si="170"/>
        <v/>
      </c>
      <c r="AO382" s="40" t="str">
        <f t="shared" si="171"/>
        <v/>
      </c>
      <c r="AQ382" s="3"/>
      <c r="AR382" s="98"/>
      <c r="AS382" s="98"/>
      <c r="AT382" s="98"/>
      <c r="AU382" s="98"/>
      <c r="AV382" s="3"/>
      <c r="AW382" s="98"/>
      <c r="AX382" s="98"/>
      <c r="AY382" s="98"/>
      <c r="AZ382" s="98"/>
      <c r="BA382" s="3"/>
      <c r="BB382" s="98"/>
      <c r="BC382" s="98"/>
      <c r="BD382" s="98"/>
      <c r="BE382" s="98"/>
      <c r="BF382" s="3"/>
      <c r="BG382" s="98"/>
      <c r="BH382" s="98"/>
      <c r="BI382" s="98"/>
      <c r="BJ382" s="98"/>
    </row>
    <row r="383" spans="2:62" ht="35.1" customHeight="1" x14ac:dyDescent="0.15">
      <c r="B383" s="65"/>
      <c r="C383" s="66"/>
      <c r="D383" s="84"/>
      <c r="E383" s="67"/>
      <c r="I383" s="91" t="str">
        <f>IF(J383="","",COUNT(J$3:J383))</f>
        <v/>
      </c>
      <c r="J383" s="92" t="str">
        <f t="shared" si="155"/>
        <v/>
      </c>
      <c r="K383" s="104" t="str">
        <f>IFERROR(IF(J383="",IF(COUNT(N$3:N$1048576)=COUNT(N$3:N383),IF(N383="","",INDEX(J$3:J383,MATCH(MAX(I$3:I383),I$3:I383,0),0)),INDEX(J$3:J383,MATCH(MAX(I$3:I383),I$3:I383,0),0)),J383),"")</f>
        <v/>
      </c>
      <c r="L383" s="102" t="str">
        <f>IF(M383="","",COUNT(M$3:M383))</f>
        <v/>
      </c>
      <c r="M383" s="91" t="str">
        <f t="shared" si="156"/>
        <v/>
      </c>
      <c r="N383" s="105" t="str">
        <f>IFERROR(IF(COUNTA($B383:$E383)=0,"",IF(M383="",INDEX(M$3:M383,MATCH(MAX(L$3:L383),L$3:L383,0),0),M383)),"")</f>
        <v/>
      </c>
      <c r="O383" s="91" t="str">
        <f>IF(P383="","",COUNT(P$3:P383))</f>
        <v/>
      </c>
      <c r="P383" s="109" t="str">
        <f t="shared" si="157"/>
        <v/>
      </c>
      <c r="Q383" s="105" t="str">
        <f>IFERROR(IF(N383="","",IF(P383="",IF(AND(C383="",D383="",E383&lt;&gt;""),INDEX(P$3:P383,MATCH(MAX(O$3:O383),O$3:O383,0),0),IF(AND(N383&lt;&gt;"",P383=""),0,"")),P383)),"")</f>
        <v/>
      </c>
      <c r="R383" s="111" t="str">
        <f t="shared" si="172"/>
        <v/>
      </c>
      <c r="S383" s="106" t="str">
        <f t="shared" si="158"/>
        <v/>
      </c>
      <c r="U383" s="36" t="str">
        <f t="shared" si="159"/>
        <v/>
      </c>
      <c r="V383" s="45" t="str">
        <f t="shared" si="173"/>
        <v/>
      </c>
      <c r="W383" s="42" t="str">
        <f>IF(V383="","",RANK(V383,V$3:V$1048576,1)+COUNTIF(V$3:V383,V383)-1)</f>
        <v/>
      </c>
      <c r="X383" s="1" t="str">
        <f t="shared" si="174"/>
        <v/>
      </c>
      <c r="Y383" s="35" t="str">
        <f t="shared" si="160"/>
        <v/>
      </c>
      <c r="Z383" s="40" t="str">
        <f t="shared" si="161"/>
        <v/>
      </c>
      <c r="AA383" s="45" t="str">
        <f t="shared" si="177"/>
        <v/>
      </c>
      <c r="AB383" s="42" t="str">
        <f>IF(AA383="","",RANK(AA383,AA$3:AA$1048576,1)+COUNTIF(AA$3:AA383,AA383)-1)</f>
        <v/>
      </c>
      <c r="AC383" s="1" t="str">
        <f t="shared" si="163"/>
        <v/>
      </c>
      <c r="AD383" s="35" t="str">
        <f t="shared" si="164"/>
        <v/>
      </c>
      <c r="AE383" s="40" t="str">
        <f t="shared" si="165"/>
        <v/>
      </c>
      <c r="AF383" s="45" t="str">
        <f t="shared" si="177"/>
        <v/>
      </c>
      <c r="AG383" s="42" t="str">
        <f>IF(AF383="","",RANK(AF383,AF$3:AF$1048576,1)+COUNTIF(AF$3:AF383,AF383)-1)</f>
        <v/>
      </c>
      <c r="AH383" s="1" t="str">
        <f t="shared" si="166"/>
        <v/>
      </c>
      <c r="AI383" s="35" t="str">
        <f t="shared" si="167"/>
        <v/>
      </c>
      <c r="AJ383" s="40" t="str">
        <f t="shared" si="168"/>
        <v/>
      </c>
      <c r="AK383" s="45" t="str">
        <f t="shared" si="177"/>
        <v/>
      </c>
      <c r="AL383" s="42" t="str">
        <f>IF(AK383="","",RANK(AK383,AK$3:AK$1048576,1)+COUNTIF(AK$3:AK383,AK383)-1)</f>
        <v/>
      </c>
      <c r="AM383" s="1" t="str">
        <f t="shared" si="169"/>
        <v/>
      </c>
      <c r="AN383" s="35" t="str">
        <f t="shared" si="170"/>
        <v/>
      </c>
      <c r="AO383" s="40" t="str">
        <f t="shared" si="171"/>
        <v/>
      </c>
      <c r="AQ383" s="3"/>
      <c r="AR383" s="98"/>
      <c r="AS383" s="98"/>
      <c r="AT383" s="98"/>
      <c r="AU383" s="98"/>
      <c r="AV383" s="3"/>
      <c r="AW383" s="98"/>
      <c r="AX383" s="98"/>
      <c r="AY383" s="98"/>
      <c r="AZ383" s="98"/>
      <c r="BA383" s="3"/>
      <c r="BB383" s="98"/>
      <c r="BC383" s="98"/>
      <c r="BD383" s="98"/>
      <c r="BE383" s="98"/>
      <c r="BF383" s="3"/>
      <c r="BG383" s="98"/>
      <c r="BH383" s="98"/>
      <c r="BI383" s="98"/>
      <c r="BJ383" s="98"/>
    </row>
    <row r="384" spans="2:62" ht="35.1" customHeight="1" x14ac:dyDescent="0.15">
      <c r="B384" s="65"/>
      <c r="C384" s="66"/>
      <c r="D384" s="84"/>
      <c r="E384" s="67"/>
      <c r="I384" s="91" t="str">
        <f>IF(J384="","",COUNT(J$3:J384))</f>
        <v/>
      </c>
      <c r="J384" s="92" t="str">
        <f t="shared" si="155"/>
        <v/>
      </c>
      <c r="K384" s="104" t="str">
        <f>IFERROR(IF(J384="",IF(COUNT(N$3:N$1048576)=COUNT(N$3:N384),IF(N384="","",INDEX(J$3:J384,MATCH(MAX(I$3:I384),I$3:I384,0),0)),INDEX(J$3:J384,MATCH(MAX(I$3:I384),I$3:I384,0),0)),J384),"")</f>
        <v/>
      </c>
      <c r="L384" s="102" t="str">
        <f>IF(M384="","",COUNT(M$3:M384))</f>
        <v/>
      </c>
      <c r="M384" s="91" t="str">
        <f t="shared" si="156"/>
        <v/>
      </c>
      <c r="N384" s="105" t="str">
        <f>IFERROR(IF(COUNTA($B384:$E384)=0,"",IF(M384="",INDEX(M$3:M384,MATCH(MAX(L$3:L384),L$3:L384,0),0),M384)),"")</f>
        <v/>
      </c>
      <c r="O384" s="91" t="str">
        <f>IF(P384="","",COUNT(P$3:P384))</f>
        <v/>
      </c>
      <c r="P384" s="109" t="str">
        <f t="shared" si="157"/>
        <v/>
      </c>
      <c r="Q384" s="105" t="str">
        <f>IFERROR(IF(N384="","",IF(P384="",IF(AND(C384="",D384="",E384&lt;&gt;""),INDEX(P$3:P384,MATCH(MAX(O$3:O384),O$3:O384,0),0),IF(AND(N384&lt;&gt;"",P384=""),0,"")),P384)),"")</f>
        <v/>
      </c>
      <c r="R384" s="111" t="str">
        <f t="shared" si="172"/>
        <v/>
      </c>
      <c r="S384" s="106" t="str">
        <f t="shared" si="158"/>
        <v/>
      </c>
      <c r="U384" s="36" t="str">
        <f t="shared" si="159"/>
        <v/>
      </c>
      <c r="V384" s="45" t="str">
        <f t="shared" si="173"/>
        <v/>
      </c>
      <c r="W384" s="42" t="str">
        <f>IF(V384="","",RANK(V384,V$3:V$1048576,1)+COUNTIF(V$3:V384,V384)-1)</f>
        <v/>
      </c>
      <c r="X384" s="1" t="str">
        <f t="shared" si="174"/>
        <v/>
      </c>
      <c r="Y384" s="35" t="str">
        <f t="shared" si="160"/>
        <v/>
      </c>
      <c r="Z384" s="40" t="str">
        <f t="shared" si="161"/>
        <v/>
      </c>
      <c r="AA384" s="45" t="str">
        <f t="shared" si="177"/>
        <v/>
      </c>
      <c r="AB384" s="42" t="str">
        <f>IF(AA384="","",RANK(AA384,AA$3:AA$1048576,1)+COUNTIF(AA$3:AA384,AA384)-1)</f>
        <v/>
      </c>
      <c r="AC384" s="1" t="str">
        <f t="shared" si="163"/>
        <v/>
      </c>
      <c r="AD384" s="35" t="str">
        <f t="shared" si="164"/>
        <v/>
      </c>
      <c r="AE384" s="40" t="str">
        <f t="shared" si="165"/>
        <v/>
      </c>
      <c r="AF384" s="45" t="str">
        <f t="shared" si="177"/>
        <v/>
      </c>
      <c r="AG384" s="42" t="str">
        <f>IF(AF384="","",RANK(AF384,AF$3:AF$1048576,1)+COUNTIF(AF$3:AF384,AF384)-1)</f>
        <v/>
      </c>
      <c r="AH384" s="1" t="str">
        <f t="shared" si="166"/>
        <v/>
      </c>
      <c r="AI384" s="35" t="str">
        <f t="shared" si="167"/>
        <v/>
      </c>
      <c r="AJ384" s="40" t="str">
        <f t="shared" si="168"/>
        <v/>
      </c>
      <c r="AK384" s="45" t="str">
        <f t="shared" si="177"/>
        <v/>
      </c>
      <c r="AL384" s="42" t="str">
        <f>IF(AK384="","",RANK(AK384,AK$3:AK$1048576,1)+COUNTIF(AK$3:AK384,AK384)-1)</f>
        <v/>
      </c>
      <c r="AM384" s="1" t="str">
        <f t="shared" si="169"/>
        <v/>
      </c>
      <c r="AN384" s="35" t="str">
        <f t="shared" si="170"/>
        <v/>
      </c>
      <c r="AO384" s="40" t="str">
        <f t="shared" si="171"/>
        <v/>
      </c>
      <c r="AQ384" s="3"/>
      <c r="AR384" s="98"/>
      <c r="AS384" s="98"/>
      <c r="AT384" s="98"/>
      <c r="AU384" s="98"/>
      <c r="AV384" s="3"/>
      <c r="AW384" s="98"/>
      <c r="AX384" s="98"/>
      <c r="AY384" s="98"/>
      <c r="AZ384" s="98"/>
      <c r="BA384" s="3"/>
      <c r="BB384" s="98"/>
      <c r="BC384" s="98"/>
      <c r="BD384" s="98"/>
      <c r="BE384" s="98"/>
      <c r="BF384" s="3"/>
      <c r="BG384" s="98"/>
      <c r="BH384" s="98"/>
      <c r="BI384" s="98"/>
      <c r="BJ384" s="98"/>
    </row>
    <row r="385" spans="2:62" ht="35.1" customHeight="1" x14ac:dyDescent="0.15">
      <c r="B385" s="65"/>
      <c r="C385" s="66"/>
      <c r="D385" s="84"/>
      <c r="E385" s="67"/>
      <c r="I385" s="91" t="str">
        <f>IF(J385="","",COUNT(J$3:J385))</f>
        <v/>
      </c>
      <c r="J385" s="92" t="str">
        <f t="shared" si="155"/>
        <v/>
      </c>
      <c r="K385" s="104" t="str">
        <f>IFERROR(IF(J385="",IF(COUNT(N$3:N$1048576)=COUNT(N$3:N385),IF(N385="","",INDEX(J$3:J385,MATCH(MAX(I$3:I385),I$3:I385,0),0)),INDEX(J$3:J385,MATCH(MAX(I$3:I385),I$3:I385,0),0)),J385),"")</f>
        <v/>
      </c>
      <c r="L385" s="102" t="str">
        <f>IF(M385="","",COUNT(M$3:M385))</f>
        <v/>
      </c>
      <c r="M385" s="91" t="str">
        <f t="shared" si="156"/>
        <v/>
      </c>
      <c r="N385" s="105" t="str">
        <f>IFERROR(IF(COUNTA($B385:$E385)=0,"",IF(M385="",INDEX(M$3:M385,MATCH(MAX(L$3:L385),L$3:L385,0),0),M385)),"")</f>
        <v/>
      </c>
      <c r="O385" s="91" t="str">
        <f>IF(P385="","",COUNT(P$3:P385))</f>
        <v/>
      </c>
      <c r="P385" s="109" t="str">
        <f t="shared" si="157"/>
        <v/>
      </c>
      <c r="Q385" s="105" t="str">
        <f>IFERROR(IF(N385="","",IF(P385="",IF(AND(C385="",D385="",E385&lt;&gt;""),INDEX(P$3:P385,MATCH(MAX(O$3:O385),O$3:O385,0),0),IF(AND(N385&lt;&gt;"",P385=""),0,"")),P385)),"")</f>
        <v/>
      </c>
      <c r="R385" s="111" t="str">
        <f t="shared" si="172"/>
        <v/>
      </c>
      <c r="S385" s="106" t="str">
        <f t="shared" si="158"/>
        <v/>
      </c>
      <c r="U385" s="36" t="str">
        <f t="shared" si="159"/>
        <v/>
      </c>
      <c r="V385" s="45" t="str">
        <f t="shared" si="173"/>
        <v/>
      </c>
      <c r="W385" s="42" t="str">
        <f>IF(V385="","",RANK(V385,V$3:V$1048576,1)+COUNTIF(V$3:V385,V385)-1)</f>
        <v/>
      </c>
      <c r="X385" s="1" t="str">
        <f t="shared" si="174"/>
        <v/>
      </c>
      <c r="Y385" s="35" t="str">
        <f t="shared" si="160"/>
        <v/>
      </c>
      <c r="Z385" s="40" t="str">
        <f t="shared" si="161"/>
        <v/>
      </c>
      <c r="AA385" s="45" t="str">
        <f t="shared" si="177"/>
        <v/>
      </c>
      <c r="AB385" s="42" t="str">
        <f>IF(AA385="","",RANK(AA385,AA$3:AA$1048576,1)+COUNTIF(AA$3:AA385,AA385)-1)</f>
        <v/>
      </c>
      <c r="AC385" s="1" t="str">
        <f t="shared" si="163"/>
        <v/>
      </c>
      <c r="AD385" s="35" t="str">
        <f t="shared" si="164"/>
        <v/>
      </c>
      <c r="AE385" s="40" t="str">
        <f t="shared" si="165"/>
        <v/>
      </c>
      <c r="AF385" s="45" t="str">
        <f t="shared" si="177"/>
        <v/>
      </c>
      <c r="AG385" s="42" t="str">
        <f>IF(AF385="","",RANK(AF385,AF$3:AF$1048576,1)+COUNTIF(AF$3:AF385,AF385)-1)</f>
        <v/>
      </c>
      <c r="AH385" s="1" t="str">
        <f t="shared" si="166"/>
        <v/>
      </c>
      <c r="AI385" s="35" t="str">
        <f t="shared" si="167"/>
        <v/>
      </c>
      <c r="AJ385" s="40" t="str">
        <f t="shared" si="168"/>
        <v/>
      </c>
      <c r="AK385" s="45" t="str">
        <f t="shared" si="177"/>
        <v/>
      </c>
      <c r="AL385" s="42" t="str">
        <f>IF(AK385="","",RANK(AK385,AK$3:AK$1048576,1)+COUNTIF(AK$3:AK385,AK385)-1)</f>
        <v/>
      </c>
      <c r="AM385" s="1" t="str">
        <f t="shared" si="169"/>
        <v/>
      </c>
      <c r="AN385" s="35" t="str">
        <f t="shared" si="170"/>
        <v/>
      </c>
      <c r="AO385" s="40" t="str">
        <f t="shared" si="171"/>
        <v/>
      </c>
      <c r="AQ385" s="3"/>
      <c r="AR385" s="98"/>
      <c r="AS385" s="98"/>
      <c r="AT385" s="98"/>
      <c r="AU385" s="98"/>
      <c r="AV385" s="3"/>
      <c r="AW385" s="98"/>
      <c r="AX385" s="98"/>
      <c r="AY385" s="98"/>
      <c r="AZ385" s="98"/>
      <c r="BA385" s="3"/>
      <c r="BB385" s="98"/>
      <c r="BC385" s="98"/>
      <c r="BD385" s="98"/>
      <c r="BE385" s="98"/>
      <c r="BF385" s="3"/>
      <c r="BG385" s="98"/>
      <c r="BH385" s="98"/>
      <c r="BI385" s="98"/>
      <c r="BJ385" s="98"/>
    </row>
    <row r="386" spans="2:62" ht="35.1" customHeight="1" x14ac:dyDescent="0.15">
      <c r="B386" s="65"/>
      <c r="C386" s="66"/>
      <c r="D386" s="84"/>
      <c r="E386" s="67"/>
      <c r="I386" s="91" t="str">
        <f>IF(J386="","",COUNT(J$3:J386))</f>
        <v/>
      </c>
      <c r="J386" s="92" t="str">
        <f t="shared" si="155"/>
        <v/>
      </c>
      <c r="K386" s="104" t="str">
        <f>IFERROR(IF(J386="",IF(COUNT(N$3:N$1048576)=COUNT(N$3:N386),IF(N386="","",INDEX(J$3:J386,MATCH(MAX(I$3:I386),I$3:I386,0),0)),INDEX(J$3:J386,MATCH(MAX(I$3:I386),I$3:I386,0),0)),J386),"")</f>
        <v/>
      </c>
      <c r="L386" s="102" t="str">
        <f>IF(M386="","",COUNT(M$3:M386))</f>
        <v/>
      </c>
      <c r="M386" s="91" t="str">
        <f t="shared" si="156"/>
        <v/>
      </c>
      <c r="N386" s="105" t="str">
        <f>IFERROR(IF(COUNTA($B386:$E386)=0,"",IF(M386="",INDEX(M$3:M386,MATCH(MAX(L$3:L386),L$3:L386,0),0),M386)),"")</f>
        <v/>
      </c>
      <c r="O386" s="91" t="str">
        <f>IF(P386="","",COUNT(P$3:P386))</f>
        <v/>
      </c>
      <c r="P386" s="109" t="str">
        <f t="shared" si="157"/>
        <v/>
      </c>
      <c r="Q386" s="105" t="str">
        <f>IFERROR(IF(N386="","",IF(P386="",IF(AND(C386="",D386="",E386&lt;&gt;""),INDEX(P$3:P386,MATCH(MAX(O$3:O386),O$3:O386,0),0),IF(AND(N386&lt;&gt;"",P386=""),0,"")),P386)),"")</f>
        <v/>
      </c>
      <c r="R386" s="111" t="str">
        <f t="shared" si="172"/>
        <v/>
      </c>
      <c r="S386" s="106" t="str">
        <f t="shared" si="158"/>
        <v/>
      </c>
      <c r="U386" s="36" t="str">
        <f t="shared" si="159"/>
        <v/>
      </c>
      <c r="V386" s="45" t="str">
        <f t="shared" si="173"/>
        <v/>
      </c>
      <c r="W386" s="42" t="str">
        <f>IF(V386="","",RANK(V386,V$3:V$1048576,1)+COUNTIF(V$3:V386,V386)-1)</f>
        <v/>
      </c>
      <c r="X386" s="1" t="str">
        <f t="shared" si="174"/>
        <v/>
      </c>
      <c r="Y386" s="35" t="str">
        <f t="shared" si="160"/>
        <v/>
      </c>
      <c r="Z386" s="40" t="str">
        <f t="shared" si="161"/>
        <v/>
      </c>
      <c r="AA386" s="45" t="str">
        <f t="shared" si="177"/>
        <v/>
      </c>
      <c r="AB386" s="42" t="str">
        <f>IF(AA386="","",RANK(AA386,AA$3:AA$1048576,1)+COUNTIF(AA$3:AA386,AA386)-1)</f>
        <v/>
      </c>
      <c r="AC386" s="1" t="str">
        <f t="shared" si="163"/>
        <v/>
      </c>
      <c r="AD386" s="35" t="str">
        <f t="shared" si="164"/>
        <v/>
      </c>
      <c r="AE386" s="40" t="str">
        <f t="shared" si="165"/>
        <v/>
      </c>
      <c r="AF386" s="45" t="str">
        <f t="shared" si="177"/>
        <v/>
      </c>
      <c r="AG386" s="42" t="str">
        <f>IF(AF386="","",RANK(AF386,AF$3:AF$1048576,1)+COUNTIF(AF$3:AF386,AF386)-1)</f>
        <v/>
      </c>
      <c r="AH386" s="1" t="str">
        <f t="shared" si="166"/>
        <v/>
      </c>
      <c r="AI386" s="35" t="str">
        <f t="shared" si="167"/>
        <v/>
      </c>
      <c r="AJ386" s="40" t="str">
        <f t="shared" si="168"/>
        <v/>
      </c>
      <c r="AK386" s="45" t="str">
        <f t="shared" si="177"/>
        <v/>
      </c>
      <c r="AL386" s="42" t="str">
        <f>IF(AK386="","",RANK(AK386,AK$3:AK$1048576,1)+COUNTIF(AK$3:AK386,AK386)-1)</f>
        <v/>
      </c>
      <c r="AM386" s="1" t="str">
        <f t="shared" si="169"/>
        <v/>
      </c>
      <c r="AN386" s="35" t="str">
        <f t="shared" si="170"/>
        <v/>
      </c>
      <c r="AO386" s="40" t="str">
        <f t="shared" si="171"/>
        <v/>
      </c>
      <c r="AQ386" s="3"/>
      <c r="AR386" s="98"/>
      <c r="AS386" s="98"/>
      <c r="AT386" s="98"/>
      <c r="AU386" s="98"/>
      <c r="AV386" s="3"/>
      <c r="AW386" s="98"/>
      <c r="AX386" s="98"/>
      <c r="AY386" s="98"/>
      <c r="AZ386" s="98"/>
      <c r="BA386" s="3"/>
      <c r="BB386" s="98"/>
      <c r="BC386" s="98"/>
      <c r="BD386" s="98"/>
      <c r="BE386" s="98"/>
      <c r="BF386" s="3"/>
      <c r="BG386" s="98"/>
      <c r="BH386" s="98"/>
      <c r="BI386" s="98"/>
      <c r="BJ386" s="98"/>
    </row>
    <row r="387" spans="2:62" ht="35.1" customHeight="1" x14ac:dyDescent="0.15">
      <c r="B387" s="65"/>
      <c r="C387" s="66"/>
      <c r="D387" s="84"/>
      <c r="E387" s="67"/>
      <c r="I387" s="91" t="str">
        <f>IF(J387="","",COUNT(J$3:J387))</f>
        <v/>
      </c>
      <c r="J387" s="92" t="str">
        <f t="shared" ref="J387:J450" si="178">IF(B387="","",B387)</f>
        <v/>
      </c>
      <c r="K387" s="104" t="str">
        <f>IFERROR(IF(J387="",IF(COUNT(N$3:N$1048576)=COUNT(N$3:N387),IF(N387="","",INDEX(J$3:J387,MATCH(MAX(I$3:I387),I$3:I387,0),0)),INDEX(J$3:J387,MATCH(MAX(I$3:I387),I$3:I387,0),0)),J387),"")</f>
        <v/>
      </c>
      <c r="L387" s="102" t="str">
        <f>IF(M387="","",COUNT(M$3:M387))</f>
        <v/>
      </c>
      <c r="M387" s="91" t="str">
        <f t="shared" ref="M387:M450" si="179">IF(C387="","",C387)</f>
        <v/>
      </c>
      <c r="N387" s="105" t="str">
        <f>IFERROR(IF(COUNTA($B387:$E387)=0,"",IF(M387="",INDEX(M$3:M387,MATCH(MAX(L$3:L387),L$3:L387,0),0),M387)),"")</f>
        <v/>
      </c>
      <c r="O387" s="91" t="str">
        <f>IF(P387="","",COUNT(P$3:P387))</f>
        <v/>
      </c>
      <c r="P387" s="109" t="str">
        <f t="shared" ref="P387:P450" si="180">IF(D387="","",D387)</f>
        <v/>
      </c>
      <c r="Q387" s="105" t="str">
        <f>IFERROR(IF(N387="","",IF(P387="",IF(AND(C387="",D387="",E387&lt;&gt;""),INDEX(P$3:P387,MATCH(MAX(O$3:O387),O$3:O387,0),0),IF(AND(N387&lt;&gt;"",P387=""),0,"")),P387)),"")</f>
        <v/>
      </c>
      <c r="R387" s="111" t="str">
        <f t="shared" si="172"/>
        <v/>
      </c>
      <c r="S387" s="106" t="str">
        <f t="shared" ref="S387:S450" si="181">IF(E387="","",E387)</f>
        <v/>
      </c>
      <c r="U387" s="36" t="str">
        <f t="shared" ref="U387:U450" si="182">IF(OR($K387="",COUNTIF($V$2:$AO$2,$K387)=0),"",$K387)</f>
        <v/>
      </c>
      <c r="V387" s="45" t="str">
        <f t="shared" si="173"/>
        <v/>
      </c>
      <c r="W387" s="42" t="str">
        <f>IF(V387="","",RANK(V387,V$3:V$1048576,1)+COUNTIF(V$3:V387,V387)-1)</f>
        <v/>
      </c>
      <c r="X387" s="1" t="str">
        <f t="shared" si="174"/>
        <v/>
      </c>
      <c r="Y387" s="35" t="str">
        <f t="shared" ref="Y387:Y450" si="183">IF(OR($U387="",$U387&lt;&gt;V$2),"",$Q387)</f>
        <v/>
      </c>
      <c r="Z387" s="40" t="str">
        <f t="shared" ref="Z387:Z450" si="184">IF(OR($U387="",$U387&lt;&gt;V$2,$E387=""),"",$E387)</f>
        <v/>
      </c>
      <c r="AA387" s="45" t="str">
        <f t="shared" ref="AA387:AK402" si="185">IF(OR($U387="",$U387&lt;&gt;AA$2),"",$R387)</f>
        <v/>
      </c>
      <c r="AB387" s="42" t="str">
        <f>IF(AA387="","",RANK(AA387,AA$3:AA$1048576,1)+COUNTIF(AA$3:AA387,AA387)-1)</f>
        <v/>
      </c>
      <c r="AC387" s="1" t="str">
        <f t="shared" ref="AC387:AC450" si="186">IF(OR($U387="",$U387&lt;&gt;AA$2,$R387=""),"",$N387)</f>
        <v/>
      </c>
      <c r="AD387" s="35" t="str">
        <f t="shared" ref="AD387:AD450" si="187">IF(OR($U387="",$U387&lt;&gt;AA$2),"",$Q387)</f>
        <v/>
      </c>
      <c r="AE387" s="40" t="str">
        <f t="shared" ref="AE387:AE450" si="188">IF(OR($U387="",$U387&lt;&gt;AA$2,$E387=""),"",$E387)</f>
        <v/>
      </c>
      <c r="AF387" s="45" t="str">
        <f t="shared" si="185"/>
        <v/>
      </c>
      <c r="AG387" s="42" t="str">
        <f>IF(AF387="","",RANK(AF387,AF$3:AF$1048576,1)+COUNTIF(AF$3:AF387,AF387)-1)</f>
        <v/>
      </c>
      <c r="AH387" s="1" t="str">
        <f t="shared" ref="AH387:AH450" si="189">IF(OR($U387="",$U387&lt;&gt;AF$2,$R387=""),"",$N387)</f>
        <v/>
      </c>
      <c r="AI387" s="35" t="str">
        <f t="shared" ref="AI387:AI450" si="190">IF(OR($U387="",$U387&lt;&gt;AF$2),"",$Q387)</f>
        <v/>
      </c>
      <c r="AJ387" s="40" t="str">
        <f t="shared" ref="AJ387:AJ450" si="191">IF(OR($U387="",$U387&lt;&gt;AF$2,$E387=""),"",$E387)</f>
        <v/>
      </c>
      <c r="AK387" s="45" t="str">
        <f t="shared" si="185"/>
        <v/>
      </c>
      <c r="AL387" s="42" t="str">
        <f>IF(AK387="","",RANK(AK387,AK$3:AK$1048576,1)+COUNTIF(AK$3:AK387,AK387)-1)</f>
        <v/>
      </c>
      <c r="AM387" s="1" t="str">
        <f t="shared" ref="AM387:AM450" si="192">IF(OR($U387="",$U387&lt;&gt;AK$2,$R387=""),"",$N387)</f>
        <v/>
      </c>
      <c r="AN387" s="35" t="str">
        <f t="shared" ref="AN387:AN450" si="193">IF(OR($U387="",$U387&lt;&gt;AK$2),"",$Q387)</f>
        <v/>
      </c>
      <c r="AO387" s="40" t="str">
        <f t="shared" ref="AO387:AO450" si="194">IF(OR($U387="",$U387&lt;&gt;AK$2,$E387=""),"",$E387)</f>
        <v/>
      </c>
      <c r="AQ387" s="3"/>
      <c r="AR387" s="98"/>
      <c r="AS387" s="98"/>
      <c r="AT387" s="98"/>
      <c r="AU387" s="98"/>
      <c r="AV387" s="3"/>
      <c r="AW387" s="98"/>
      <c r="AX387" s="98"/>
      <c r="AY387" s="98"/>
      <c r="AZ387" s="98"/>
      <c r="BA387" s="3"/>
      <c r="BB387" s="98"/>
      <c r="BC387" s="98"/>
      <c r="BD387" s="98"/>
      <c r="BE387" s="98"/>
      <c r="BF387" s="3"/>
      <c r="BG387" s="98"/>
      <c r="BH387" s="98"/>
      <c r="BI387" s="98"/>
      <c r="BJ387" s="98"/>
    </row>
    <row r="388" spans="2:62" ht="35.1" customHeight="1" x14ac:dyDescent="0.15">
      <c r="B388" s="65"/>
      <c r="C388" s="66"/>
      <c r="D388" s="84"/>
      <c r="E388" s="67"/>
      <c r="I388" s="91" t="str">
        <f>IF(J388="","",COUNT(J$3:J388))</f>
        <v/>
      </c>
      <c r="J388" s="92" t="str">
        <f t="shared" si="178"/>
        <v/>
      </c>
      <c r="K388" s="104" t="str">
        <f>IFERROR(IF(J388="",IF(COUNT(N$3:N$1048576)=COUNT(N$3:N388),IF(N388="","",INDEX(J$3:J388,MATCH(MAX(I$3:I388),I$3:I388,0),0)),INDEX(J$3:J388,MATCH(MAX(I$3:I388),I$3:I388,0),0)),J388),"")</f>
        <v/>
      </c>
      <c r="L388" s="102" t="str">
        <f>IF(M388="","",COUNT(M$3:M388))</f>
        <v/>
      </c>
      <c r="M388" s="91" t="str">
        <f t="shared" si="179"/>
        <v/>
      </c>
      <c r="N388" s="105" t="str">
        <f>IFERROR(IF(COUNTA($B388:$E388)=0,"",IF(M388="",INDEX(M$3:M388,MATCH(MAX(L$3:L388),L$3:L388,0),0),M388)),"")</f>
        <v/>
      </c>
      <c r="O388" s="91" t="str">
        <f>IF(P388="","",COUNT(P$3:P388))</f>
        <v/>
      </c>
      <c r="P388" s="109" t="str">
        <f t="shared" si="180"/>
        <v/>
      </c>
      <c r="Q388" s="105" t="str">
        <f>IFERROR(IF(N388="","",IF(P388="",IF(AND(C388="",D388="",E388&lt;&gt;""),INDEX(P$3:P388,MATCH(MAX(O$3:O388),O$3:O388,0),0),IF(AND(N388&lt;&gt;"",P388=""),0,"")),P388)),"")</f>
        <v/>
      </c>
      <c r="R388" s="111" t="str">
        <f t="shared" ref="R388:R451" si="195">IF(AND(N388="",Q388=""),"",TIME(N388,Q388,0))</f>
        <v/>
      </c>
      <c r="S388" s="106" t="str">
        <f t="shared" si="181"/>
        <v/>
      </c>
      <c r="U388" s="36" t="str">
        <f t="shared" si="182"/>
        <v/>
      </c>
      <c r="V388" s="45" t="str">
        <f t="shared" ref="V388:V451" si="196">IF(OR($U388="",$U388&lt;&gt;V$2),"",$R388)</f>
        <v/>
      </c>
      <c r="W388" s="42" t="str">
        <f>IF(V388="","",RANK(V388,V$3:V$1048576,1)+COUNTIF(V$3:V388,V388)-1)</f>
        <v/>
      </c>
      <c r="X388" s="1" t="str">
        <f t="shared" ref="X388:X451" si="197">IF(OR($U388="",$U388&lt;&gt;V$2,$R388=""),"",$N388)</f>
        <v/>
      </c>
      <c r="Y388" s="35" t="str">
        <f t="shared" si="183"/>
        <v/>
      </c>
      <c r="Z388" s="40" t="str">
        <f t="shared" si="184"/>
        <v/>
      </c>
      <c r="AA388" s="45" t="str">
        <f t="shared" si="185"/>
        <v/>
      </c>
      <c r="AB388" s="42" t="str">
        <f>IF(AA388="","",RANK(AA388,AA$3:AA$1048576,1)+COUNTIF(AA$3:AA388,AA388)-1)</f>
        <v/>
      </c>
      <c r="AC388" s="1" t="str">
        <f t="shared" si="186"/>
        <v/>
      </c>
      <c r="AD388" s="35" t="str">
        <f t="shared" si="187"/>
        <v/>
      </c>
      <c r="AE388" s="40" t="str">
        <f t="shared" si="188"/>
        <v/>
      </c>
      <c r="AF388" s="45" t="str">
        <f t="shared" si="185"/>
        <v/>
      </c>
      <c r="AG388" s="42" t="str">
        <f>IF(AF388="","",RANK(AF388,AF$3:AF$1048576,1)+COUNTIF(AF$3:AF388,AF388)-1)</f>
        <v/>
      </c>
      <c r="AH388" s="1" t="str">
        <f t="shared" si="189"/>
        <v/>
      </c>
      <c r="AI388" s="35" t="str">
        <f t="shared" si="190"/>
        <v/>
      </c>
      <c r="AJ388" s="40" t="str">
        <f t="shared" si="191"/>
        <v/>
      </c>
      <c r="AK388" s="45" t="str">
        <f t="shared" si="185"/>
        <v/>
      </c>
      <c r="AL388" s="42" t="str">
        <f>IF(AK388="","",RANK(AK388,AK$3:AK$1048576,1)+COUNTIF(AK$3:AK388,AK388)-1)</f>
        <v/>
      </c>
      <c r="AM388" s="1" t="str">
        <f t="shared" si="192"/>
        <v/>
      </c>
      <c r="AN388" s="35" t="str">
        <f t="shared" si="193"/>
        <v/>
      </c>
      <c r="AO388" s="40" t="str">
        <f t="shared" si="194"/>
        <v/>
      </c>
      <c r="AQ388" s="3"/>
      <c r="AR388" s="98"/>
      <c r="AS388" s="98"/>
      <c r="AT388" s="98"/>
      <c r="AU388" s="98"/>
      <c r="AV388" s="3"/>
      <c r="AW388" s="98"/>
      <c r="AX388" s="98"/>
      <c r="AY388" s="98"/>
      <c r="AZ388" s="98"/>
      <c r="BA388" s="3"/>
      <c r="BB388" s="98"/>
      <c r="BC388" s="98"/>
      <c r="BD388" s="98"/>
      <c r="BE388" s="98"/>
      <c r="BF388" s="3"/>
      <c r="BG388" s="98"/>
      <c r="BH388" s="98"/>
      <c r="BI388" s="98"/>
      <c r="BJ388" s="98"/>
    </row>
    <row r="389" spans="2:62" ht="35.1" customHeight="1" x14ac:dyDescent="0.15">
      <c r="B389" s="65"/>
      <c r="C389" s="66"/>
      <c r="D389" s="84"/>
      <c r="E389" s="67"/>
      <c r="I389" s="91" t="str">
        <f>IF(J389="","",COUNT(J$3:J389))</f>
        <v/>
      </c>
      <c r="J389" s="92" t="str">
        <f t="shared" si="178"/>
        <v/>
      </c>
      <c r="K389" s="104" t="str">
        <f>IFERROR(IF(J389="",IF(COUNT(N$3:N$1048576)=COUNT(N$3:N389),IF(N389="","",INDEX(J$3:J389,MATCH(MAX(I$3:I389),I$3:I389,0),0)),INDEX(J$3:J389,MATCH(MAX(I$3:I389),I$3:I389,0),0)),J389),"")</f>
        <v/>
      </c>
      <c r="L389" s="102" t="str">
        <f>IF(M389="","",COUNT(M$3:M389))</f>
        <v/>
      </c>
      <c r="M389" s="91" t="str">
        <f t="shared" si="179"/>
        <v/>
      </c>
      <c r="N389" s="105" t="str">
        <f>IFERROR(IF(COUNTA($B389:$E389)=0,"",IF(M389="",INDEX(M$3:M389,MATCH(MAX(L$3:L389),L$3:L389,0),0),M389)),"")</f>
        <v/>
      </c>
      <c r="O389" s="91" t="str">
        <f>IF(P389="","",COUNT(P$3:P389))</f>
        <v/>
      </c>
      <c r="P389" s="109" t="str">
        <f t="shared" si="180"/>
        <v/>
      </c>
      <c r="Q389" s="105" t="str">
        <f>IFERROR(IF(N389="","",IF(P389="",IF(AND(C389="",D389="",E389&lt;&gt;""),INDEX(P$3:P389,MATCH(MAX(O$3:O389),O$3:O389,0),0),IF(AND(N389&lt;&gt;"",P389=""),0,"")),P389)),"")</f>
        <v/>
      </c>
      <c r="R389" s="111" t="str">
        <f t="shared" si="195"/>
        <v/>
      </c>
      <c r="S389" s="106" t="str">
        <f t="shared" si="181"/>
        <v/>
      </c>
      <c r="U389" s="36" t="str">
        <f t="shared" si="182"/>
        <v/>
      </c>
      <c r="V389" s="45" t="str">
        <f t="shared" si="196"/>
        <v/>
      </c>
      <c r="W389" s="42" t="str">
        <f>IF(V389="","",RANK(V389,V$3:V$1048576,1)+COUNTIF(V$3:V389,V389)-1)</f>
        <v/>
      </c>
      <c r="X389" s="1" t="str">
        <f t="shared" si="197"/>
        <v/>
      </c>
      <c r="Y389" s="35" t="str">
        <f t="shared" si="183"/>
        <v/>
      </c>
      <c r="Z389" s="40" t="str">
        <f t="shared" si="184"/>
        <v/>
      </c>
      <c r="AA389" s="45" t="str">
        <f t="shared" si="185"/>
        <v/>
      </c>
      <c r="AB389" s="42" t="str">
        <f>IF(AA389="","",RANK(AA389,AA$3:AA$1048576,1)+COUNTIF(AA$3:AA389,AA389)-1)</f>
        <v/>
      </c>
      <c r="AC389" s="1" t="str">
        <f t="shared" si="186"/>
        <v/>
      </c>
      <c r="AD389" s="35" t="str">
        <f t="shared" si="187"/>
        <v/>
      </c>
      <c r="AE389" s="40" t="str">
        <f t="shared" si="188"/>
        <v/>
      </c>
      <c r="AF389" s="45" t="str">
        <f t="shared" si="185"/>
        <v/>
      </c>
      <c r="AG389" s="42" t="str">
        <f>IF(AF389="","",RANK(AF389,AF$3:AF$1048576,1)+COUNTIF(AF$3:AF389,AF389)-1)</f>
        <v/>
      </c>
      <c r="AH389" s="1" t="str">
        <f t="shared" si="189"/>
        <v/>
      </c>
      <c r="AI389" s="35" t="str">
        <f t="shared" si="190"/>
        <v/>
      </c>
      <c r="AJ389" s="40" t="str">
        <f t="shared" si="191"/>
        <v/>
      </c>
      <c r="AK389" s="45" t="str">
        <f t="shared" si="185"/>
        <v/>
      </c>
      <c r="AL389" s="42" t="str">
        <f>IF(AK389="","",RANK(AK389,AK$3:AK$1048576,1)+COUNTIF(AK$3:AK389,AK389)-1)</f>
        <v/>
      </c>
      <c r="AM389" s="1" t="str">
        <f t="shared" si="192"/>
        <v/>
      </c>
      <c r="AN389" s="35" t="str">
        <f t="shared" si="193"/>
        <v/>
      </c>
      <c r="AO389" s="40" t="str">
        <f t="shared" si="194"/>
        <v/>
      </c>
      <c r="AQ389" s="3"/>
      <c r="AR389" s="98"/>
      <c r="AS389" s="98"/>
      <c r="AT389" s="98"/>
      <c r="AU389" s="98"/>
      <c r="AV389" s="3"/>
      <c r="AW389" s="98"/>
      <c r="AX389" s="98"/>
      <c r="AY389" s="98"/>
      <c r="AZ389" s="98"/>
      <c r="BA389" s="3"/>
      <c r="BB389" s="98"/>
      <c r="BC389" s="98"/>
      <c r="BD389" s="98"/>
      <c r="BE389" s="98"/>
      <c r="BF389" s="3"/>
      <c r="BG389" s="98"/>
      <c r="BH389" s="98"/>
      <c r="BI389" s="98"/>
      <c r="BJ389" s="98"/>
    </row>
    <row r="390" spans="2:62" ht="35.1" customHeight="1" x14ac:dyDescent="0.15">
      <c r="B390" s="65"/>
      <c r="C390" s="66"/>
      <c r="D390" s="84"/>
      <c r="E390" s="67"/>
      <c r="I390" s="91" t="str">
        <f>IF(J390="","",COUNT(J$3:J390))</f>
        <v/>
      </c>
      <c r="J390" s="92" t="str">
        <f t="shared" si="178"/>
        <v/>
      </c>
      <c r="K390" s="104" t="str">
        <f>IFERROR(IF(J390="",IF(COUNT(N$3:N$1048576)=COUNT(N$3:N390),IF(N390="","",INDEX(J$3:J390,MATCH(MAX(I$3:I390),I$3:I390,0),0)),INDEX(J$3:J390,MATCH(MAX(I$3:I390),I$3:I390,0),0)),J390),"")</f>
        <v/>
      </c>
      <c r="L390" s="102" t="str">
        <f>IF(M390="","",COUNT(M$3:M390))</f>
        <v/>
      </c>
      <c r="M390" s="91" t="str">
        <f t="shared" si="179"/>
        <v/>
      </c>
      <c r="N390" s="105" t="str">
        <f>IFERROR(IF(COUNTA($B390:$E390)=0,"",IF(M390="",INDEX(M$3:M390,MATCH(MAX(L$3:L390),L$3:L390,0),0),M390)),"")</f>
        <v/>
      </c>
      <c r="O390" s="91" t="str">
        <f>IF(P390="","",COUNT(P$3:P390))</f>
        <v/>
      </c>
      <c r="P390" s="109" t="str">
        <f t="shared" si="180"/>
        <v/>
      </c>
      <c r="Q390" s="105" t="str">
        <f>IFERROR(IF(N390="","",IF(P390="",IF(AND(C390="",D390="",E390&lt;&gt;""),INDEX(P$3:P390,MATCH(MAX(O$3:O390),O$3:O390,0),0),IF(AND(N390&lt;&gt;"",P390=""),0,"")),P390)),"")</f>
        <v/>
      </c>
      <c r="R390" s="111" t="str">
        <f t="shared" si="195"/>
        <v/>
      </c>
      <c r="S390" s="106" t="str">
        <f t="shared" si="181"/>
        <v/>
      </c>
      <c r="U390" s="36" t="str">
        <f t="shared" si="182"/>
        <v/>
      </c>
      <c r="V390" s="45" t="str">
        <f t="shared" si="196"/>
        <v/>
      </c>
      <c r="W390" s="42" t="str">
        <f>IF(V390="","",RANK(V390,V$3:V$1048576,1)+COUNTIF(V$3:V390,V390)-1)</f>
        <v/>
      </c>
      <c r="X390" s="1" t="str">
        <f t="shared" si="197"/>
        <v/>
      </c>
      <c r="Y390" s="35" t="str">
        <f t="shared" si="183"/>
        <v/>
      </c>
      <c r="Z390" s="40" t="str">
        <f t="shared" si="184"/>
        <v/>
      </c>
      <c r="AA390" s="45" t="str">
        <f t="shared" si="185"/>
        <v/>
      </c>
      <c r="AB390" s="42" t="str">
        <f>IF(AA390="","",RANK(AA390,AA$3:AA$1048576,1)+COUNTIF(AA$3:AA390,AA390)-1)</f>
        <v/>
      </c>
      <c r="AC390" s="1" t="str">
        <f t="shared" si="186"/>
        <v/>
      </c>
      <c r="AD390" s="35" t="str">
        <f t="shared" si="187"/>
        <v/>
      </c>
      <c r="AE390" s="40" t="str">
        <f t="shared" si="188"/>
        <v/>
      </c>
      <c r="AF390" s="45" t="str">
        <f t="shared" si="185"/>
        <v/>
      </c>
      <c r="AG390" s="42" t="str">
        <f>IF(AF390="","",RANK(AF390,AF$3:AF$1048576,1)+COUNTIF(AF$3:AF390,AF390)-1)</f>
        <v/>
      </c>
      <c r="AH390" s="1" t="str">
        <f t="shared" si="189"/>
        <v/>
      </c>
      <c r="AI390" s="35" t="str">
        <f t="shared" si="190"/>
        <v/>
      </c>
      <c r="AJ390" s="40" t="str">
        <f t="shared" si="191"/>
        <v/>
      </c>
      <c r="AK390" s="45" t="str">
        <f t="shared" si="185"/>
        <v/>
      </c>
      <c r="AL390" s="42" t="str">
        <f>IF(AK390="","",RANK(AK390,AK$3:AK$1048576,1)+COUNTIF(AK$3:AK390,AK390)-1)</f>
        <v/>
      </c>
      <c r="AM390" s="1" t="str">
        <f t="shared" si="192"/>
        <v/>
      </c>
      <c r="AN390" s="35" t="str">
        <f t="shared" si="193"/>
        <v/>
      </c>
      <c r="AO390" s="40" t="str">
        <f t="shared" si="194"/>
        <v/>
      </c>
      <c r="AQ390" s="3"/>
      <c r="AR390" s="98"/>
      <c r="AS390" s="98"/>
      <c r="AT390" s="98"/>
      <c r="AU390" s="98"/>
      <c r="AV390" s="3"/>
      <c r="AW390" s="98"/>
      <c r="AX390" s="98"/>
      <c r="AY390" s="98"/>
      <c r="AZ390" s="98"/>
      <c r="BA390" s="3"/>
      <c r="BB390" s="98"/>
      <c r="BC390" s="98"/>
      <c r="BD390" s="98"/>
      <c r="BE390" s="98"/>
      <c r="BF390" s="3"/>
      <c r="BG390" s="98"/>
      <c r="BH390" s="98"/>
      <c r="BI390" s="98"/>
      <c r="BJ390" s="98"/>
    </row>
    <row r="391" spans="2:62" ht="35.1" customHeight="1" x14ac:dyDescent="0.15">
      <c r="B391" s="65"/>
      <c r="C391" s="66"/>
      <c r="D391" s="84"/>
      <c r="E391" s="67"/>
      <c r="I391" s="91" t="str">
        <f>IF(J391="","",COUNT(J$3:J391))</f>
        <v/>
      </c>
      <c r="J391" s="92" t="str">
        <f t="shared" si="178"/>
        <v/>
      </c>
      <c r="K391" s="104" t="str">
        <f>IFERROR(IF(J391="",IF(COUNT(N$3:N$1048576)=COUNT(N$3:N391),IF(N391="","",INDEX(J$3:J391,MATCH(MAX(I$3:I391),I$3:I391,0),0)),INDEX(J$3:J391,MATCH(MAX(I$3:I391),I$3:I391,0),0)),J391),"")</f>
        <v/>
      </c>
      <c r="L391" s="102" t="str">
        <f>IF(M391="","",COUNT(M$3:M391))</f>
        <v/>
      </c>
      <c r="M391" s="91" t="str">
        <f t="shared" si="179"/>
        <v/>
      </c>
      <c r="N391" s="105" t="str">
        <f>IFERROR(IF(COUNTA($B391:$E391)=0,"",IF(M391="",INDEX(M$3:M391,MATCH(MAX(L$3:L391),L$3:L391,0),0),M391)),"")</f>
        <v/>
      </c>
      <c r="O391" s="91" t="str">
        <f>IF(P391="","",COUNT(P$3:P391))</f>
        <v/>
      </c>
      <c r="P391" s="109" t="str">
        <f t="shared" si="180"/>
        <v/>
      </c>
      <c r="Q391" s="105" t="str">
        <f>IFERROR(IF(N391="","",IF(P391="",IF(AND(C391="",D391="",E391&lt;&gt;""),INDEX(P$3:P391,MATCH(MAX(O$3:O391),O$3:O391,0),0),IF(AND(N391&lt;&gt;"",P391=""),0,"")),P391)),"")</f>
        <v/>
      </c>
      <c r="R391" s="111" t="str">
        <f t="shared" si="195"/>
        <v/>
      </c>
      <c r="S391" s="106" t="str">
        <f t="shared" si="181"/>
        <v/>
      </c>
      <c r="U391" s="36" t="str">
        <f t="shared" si="182"/>
        <v/>
      </c>
      <c r="V391" s="45" t="str">
        <f t="shared" si="196"/>
        <v/>
      </c>
      <c r="W391" s="42" t="str">
        <f>IF(V391="","",RANK(V391,V$3:V$1048576,1)+COUNTIF(V$3:V391,V391)-1)</f>
        <v/>
      </c>
      <c r="X391" s="1" t="str">
        <f t="shared" si="197"/>
        <v/>
      </c>
      <c r="Y391" s="35" t="str">
        <f t="shared" si="183"/>
        <v/>
      </c>
      <c r="Z391" s="40" t="str">
        <f t="shared" si="184"/>
        <v/>
      </c>
      <c r="AA391" s="45" t="str">
        <f t="shared" si="185"/>
        <v/>
      </c>
      <c r="AB391" s="42" t="str">
        <f>IF(AA391="","",RANK(AA391,AA$3:AA$1048576,1)+COUNTIF(AA$3:AA391,AA391)-1)</f>
        <v/>
      </c>
      <c r="AC391" s="1" t="str">
        <f t="shared" si="186"/>
        <v/>
      </c>
      <c r="AD391" s="35" t="str">
        <f t="shared" si="187"/>
        <v/>
      </c>
      <c r="AE391" s="40" t="str">
        <f t="shared" si="188"/>
        <v/>
      </c>
      <c r="AF391" s="45" t="str">
        <f t="shared" si="185"/>
        <v/>
      </c>
      <c r="AG391" s="42" t="str">
        <f>IF(AF391="","",RANK(AF391,AF$3:AF$1048576,1)+COUNTIF(AF$3:AF391,AF391)-1)</f>
        <v/>
      </c>
      <c r="AH391" s="1" t="str">
        <f t="shared" si="189"/>
        <v/>
      </c>
      <c r="AI391" s="35" t="str">
        <f t="shared" si="190"/>
        <v/>
      </c>
      <c r="AJ391" s="40" t="str">
        <f t="shared" si="191"/>
        <v/>
      </c>
      <c r="AK391" s="45" t="str">
        <f t="shared" si="185"/>
        <v/>
      </c>
      <c r="AL391" s="42" t="str">
        <f>IF(AK391="","",RANK(AK391,AK$3:AK$1048576,1)+COUNTIF(AK$3:AK391,AK391)-1)</f>
        <v/>
      </c>
      <c r="AM391" s="1" t="str">
        <f t="shared" si="192"/>
        <v/>
      </c>
      <c r="AN391" s="35" t="str">
        <f t="shared" si="193"/>
        <v/>
      </c>
      <c r="AO391" s="40" t="str">
        <f t="shared" si="194"/>
        <v/>
      </c>
      <c r="AQ391" s="3"/>
      <c r="AR391" s="98"/>
      <c r="AS391" s="98"/>
      <c r="AT391" s="98"/>
      <c r="AU391" s="98"/>
      <c r="AV391" s="3"/>
      <c r="AW391" s="98"/>
      <c r="AX391" s="98"/>
      <c r="AY391" s="98"/>
      <c r="AZ391" s="98"/>
      <c r="BA391" s="3"/>
      <c r="BB391" s="98"/>
      <c r="BC391" s="98"/>
      <c r="BD391" s="98"/>
      <c r="BE391" s="98"/>
      <c r="BF391" s="3"/>
      <c r="BG391" s="98"/>
      <c r="BH391" s="98"/>
      <c r="BI391" s="98"/>
      <c r="BJ391" s="98"/>
    </row>
    <row r="392" spans="2:62" ht="35.1" customHeight="1" x14ac:dyDescent="0.15">
      <c r="B392" s="65"/>
      <c r="C392" s="66"/>
      <c r="D392" s="84"/>
      <c r="E392" s="67"/>
      <c r="I392" s="91" t="str">
        <f>IF(J392="","",COUNT(J$3:J392))</f>
        <v/>
      </c>
      <c r="J392" s="92" t="str">
        <f t="shared" si="178"/>
        <v/>
      </c>
      <c r="K392" s="104" t="str">
        <f>IFERROR(IF(J392="",IF(COUNT(N$3:N$1048576)=COUNT(N$3:N392),IF(N392="","",INDEX(J$3:J392,MATCH(MAX(I$3:I392),I$3:I392,0),0)),INDEX(J$3:J392,MATCH(MAX(I$3:I392),I$3:I392,0),0)),J392),"")</f>
        <v/>
      </c>
      <c r="L392" s="102" t="str">
        <f>IF(M392="","",COUNT(M$3:M392))</f>
        <v/>
      </c>
      <c r="M392" s="91" t="str">
        <f t="shared" si="179"/>
        <v/>
      </c>
      <c r="N392" s="105" t="str">
        <f>IFERROR(IF(COUNTA($B392:$E392)=0,"",IF(M392="",INDEX(M$3:M392,MATCH(MAX(L$3:L392),L$3:L392,0),0),M392)),"")</f>
        <v/>
      </c>
      <c r="O392" s="91" t="str">
        <f>IF(P392="","",COUNT(P$3:P392))</f>
        <v/>
      </c>
      <c r="P392" s="109" t="str">
        <f t="shared" si="180"/>
        <v/>
      </c>
      <c r="Q392" s="105" t="str">
        <f>IFERROR(IF(N392="","",IF(P392="",IF(AND(C392="",D392="",E392&lt;&gt;""),INDEX(P$3:P392,MATCH(MAX(O$3:O392),O$3:O392,0),0),IF(AND(N392&lt;&gt;"",P392=""),0,"")),P392)),"")</f>
        <v/>
      </c>
      <c r="R392" s="111" t="str">
        <f t="shared" si="195"/>
        <v/>
      </c>
      <c r="S392" s="106" t="str">
        <f t="shared" si="181"/>
        <v/>
      </c>
      <c r="U392" s="36" t="str">
        <f t="shared" si="182"/>
        <v/>
      </c>
      <c r="V392" s="45" t="str">
        <f t="shared" si="196"/>
        <v/>
      </c>
      <c r="W392" s="42" t="str">
        <f>IF(V392="","",RANK(V392,V$3:V$1048576,1)+COUNTIF(V$3:V392,V392)-1)</f>
        <v/>
      </c>
      <c r="X392" s="1" t="str">
        <f t="shared" si="197"/>
        <v/>
      </c>
      <c r="Y392" s="35" t="str">
        <f t="shared" si="183"/>
        <v/>
      </c>
      <c r="Z392" s="40" t="str">
        <f t="shared" si="184"/>
        <v/>
      </c>
      <c r="AA392" s="45" t="str">
        <f t="shared" si="185"/>
        <v/>
      </c>
      <c r="AB392" s="42" t="str">
        <f>IF(AA392="","",RANK(AA392,AA$3:AA$1048576,1)+COUNTIF(AA$3:AA392,AA392)-1)</f>
        <v/>
      </c>
      <c r="AC392" s="1" t="str">
        <f t="shared" si="186"/>
        <v/>
      </c>
      <c r="AD392" s="35" t="str">
        <f t="shared" si="187"/>
        <v/>
      </c>
      <c r="AE392" s="40" t="str">
        <f t="shared" si="188"/>
        <v/>
      </c>
      <c r="AF392" s="45" t="str">
        <f t="shared" si="185"/>
        <v/>
      </c>
      <c r="AG392" s="42" t="str">
        <f>IF(AF392="","",RANK(AF392,AF$3:AF$1048576,1)+COUNTIF(AF$3:AF392,AF392)-1)</f>
        <v/>
      </c>
      <c r="AH392" s="1" t="str">
        <f t="shared" si="189"/>
        <v/>
      </c>
      <c r="AI392" s="35" t="str">
        <f t="shared" si="190"/>
        <v/>
      </c>
      <c r="AJ392" s="40" t="str">
        <f t="shared" si="191"/>
        <v/>
      </c>
      <c r="AK392" s="45" t="str">
        <f t="shared" si="185"/>
        <v/>
      </c>
      <c r="AL392" s="42" t="str">
        <f>IF(AK392="","",RANK(AK392,AK$3:AK$1048576,1)+COUNTIF(AK$3:AK392,AK392)-1)</f>
        <v/>
      </c>
      <c r="AM392" s="1" t="str">
        <f t="shared" si="192"/>
        <v/>
      </c>
      <c r="AN392" s="35" t="str">
        <f t="shared" si="193"/>
        <v/>
      </c>
      <c r="AO392" s="40" t="str">
        <f t="shared" si="194"/>
        <v/>
      </c>
      <c r="AQ392" s="3"/>
      <c r="AR392" s="98"/>
      <c r="AS392" s="98"/>
      <c r="AT392" s="98"/>
      <c r="AU392" s="98"/>
      <c r="AV392" s="3"/>
      <c r="AW392" s="98"/>
      <c r="AX392" s="98"/>
      <c r="AY392" s="98"/>
      <c r="AZ392" s="98"/>
      <c r="BA392" s="3"/>
      <c r="BB392" s="98"/>
      <c r="BC392" s="98"/>
      <c r="BD392" s="98"/>
      <c r="BE392" s="98"/>
      <c r="BF392" s="3"/>
      <c r="BG392" s="98"/>
      <c r="BH392" s="98"/>
      <c r="BI392" s="98"/>
      <c r="BJ392" s="98"/>
    </row>
    <row r="393" spans="2:62" ht="35.1" customHeight="1" x14ac:dyDescent="0.15">
      <c r="B393" s="65"/>
      <c r="C393" s="66"/>
      <c r="D393" s="84"/>
      <c r="E393" s="67"/>
      <c r="I393" s="91" t="str">
        <f>IF(J393="","",COUNT(J$3:J393))</f>
        <v/>
      </c>
      <c r="J393" s="92" t="str">
        <f t="shared" si="178"/>
        <v/>
      </c>
      <c r="K393" s="104" t="str">
        <f>IFERROR(IF(J393="",IF(COUNT(N$3:N$1048576)=COUNT(N$3:N393),IF(N393="","",INDEX(J$3:J393,MATCH(MAX(I$3:I393),I$3:I393,0),0)),INDEX(J$3:J393,MATCH(MAX(I$3:I393),I$3:I393,0),0)),J393),"")</f>
        <v/>
      </c>
      <c r="L393" s="102" t="str">
        <f>IF(M393="","",COUNT(M$3:M393))</f>
        <v/>
      </c>
      <c r="M393" s="91" t="str">
        <f t="shared" si="179"/>
        <v/>
      </c>
      <c r="N393" s="105" t="str">
        <f>IFERROR(IF(COUNTA($B393:$E393)=0,"",IF(M393="",INDEX(M$3:M393,MATCH(MAX(L$3:L393),L$3:L393,0),0),M393)),"")</f>
        <v/>
      </c>
      <c r="O393" s="91" t="str">
        <f>IF(P393="","",COUNT(P$3:P393))</f>
        <v/>
      </c>
      <c r="P393" s="109" t="str">
        <f t="shared" si="180"/>
        <v/>
      </c>
      <c r="Q393" s="105" t="str">
        <f>IFERROR(IF(N393="","",IF(P393="",IF(AND(C393="",D393="",E393&lt;&gt;""),INDEX(P$3:P393,MATCH(MAX(O$3:O393),O$3:O393,0),0),IF(AND(N393&lt;&gt;"",P393=""),0,"")),P393)),"")</f>
        <v/>
      </c>
      <c r="R393" s="111" t="str">
        <f t="shared" si="195"/>
        <v/>
      </c>
      <c r="S393" s="106" t="str">
        <f t="shared" si="181"/>
        <v/>
      </c>
      <c r="U393" s="36" t="str">
        <f t="shared" si="182"/>
        <v/>
      </c>
      <c r="V393" s="45" t="str">
        <f t="shared" si="196"/>
        <v/>
      </c>
      <c r="W393" s="42" t="str">
        <f>IF(V393="","",RANK(V393,V$3:V$1048576,1)+COUNTIF(V$3:V393,V393)-1)</f>
        <v/>
      </c>
      <c r="X393" s="1" t="str">
        <f t="shared" si="197"/>
        <v/>
      </c>
      <c r="Y393" s="35" t="str">
        <f t="shared" si="183"/>
        <v/>
      </c>
      <c r="Z393" s="40" t="str">
        <f t="shared" si="184"/>
        <v/>
      </c>
      <c r="AA393" s="45" t="str">
        <f t="shared" si="185"/>
        <v/>
      </c>
      <c r="AB393" s="42" t="str">
        <f>IF(AA393="","",RANK(AA393,AA$3:AA$1048576,1)+COUNTIF(AA$3:AA393,AA393)-1)</f>
        <v/>
      </c>
      <c r="AC393" s="1" t="str">
        <f t="shared" si="186"/>
        <v/>
      </c>
      <c r="AD393" s="35" t="str">
        <f t="shared" si="187"/>
        <v/>
      </c>
      <c r="AE393" s="40" t="str">
        <f t="shared" si="188"/>
        <v/>
      </c>
      <c r="AF393" s="45" t="str">
        <f t="shared" si="185"/>
        <v/>
      </c>
      <c r="AG393" s="42" t="str">
        <f>IF(AF393="","",RANK(AF393,AF$3:AF$1048576,1)+COUNTIF(AF$3:AF393,AF393)-1)</f>
        <v/>
      </c>
      <c r="AH393" s="1" t="str">
        <f t="shared" si="189"/>
        <v/>
      </c>
      <c r="AI393" s="35" t="str">
        <f t="shared" si="190"/>
        <v/>
      </c>
      <c r="AJ393" s="40" t="str">
        <f t="shared" si="191"/>
        <v/>
      </c>
      <c r="AK393" s="45" t="str">
        <f t="shared" si="185"/>
        <v/>
      </c>
      <c r="AL393" s="42" t="str">
        <f>IF(AK393="","",RANK(AK393,AK$3:AK$1048576,1)+COUNTIF(AK$3:AK393,AK393)-1)</f>
        <v/>
      </c>
      <c r="AM393" s="1" t="str">
        <f t="shared" si="192"/>
        <v/>
      </c>
      <c r="AN393" s="35" t="str">
        <f t="shared" si="193"/>
        <v/>
      </c>
      <c r="AO393" s="40" t="str">
        <f t="shared" si="194"/>
        <v/>
      </c>
      <c r="AQ393" s="3"/>
      <c r="AR393" s="98"/>
      <c r="AS393" s="98"/>
      <c r="AT393" s="98"/>
      <c r="AU393" s="98"/>
      <c r="AV393" s="3"/>
      <c r="AW393" s="98"/>
      <c r="AX393" s="98"/>
      <c r="AY393" s="98"/>
      <c r="AZ393" s="98"/>
      <c r="BA393" s="3"/>
      <c r="BB393" s="98"/>
      <c r="BC393" s="98"/>
      <c r="BD393" s="98"/>
      <c r="BE393" s="98"/>
      <c r="BF393" s="3"/>
      <c r="BG393" s="98"/>
      <c r="BH393" s="98"/>
      <c r="BI393" s="98"/>
      <c r="BJ393" s="98"/>
    </row>
    <row r="394" spans="2:62" ht="35.1" customHeight="1" x14ac:dyDescent="0.15">
      <c r="B394" s="65"/>
      <c r="C394" s="66"/>
      <c r="D394" s="84"/>
      <c r="E394" s="67"/>
      <c r="I394" s="91" t="str">
        <f>IF(J394="","",COUNT(J$3:J394))</f>
        <v/>
      </c>
      <c r="J394" s="92" t="str">
        <f t="shared" si="178"/>
        <v/>
      </c>
      <c r="K394" s="104" t="str">
        <f>IFERROR(IF(J394="",IF(COUNT(N$3:N$1048576)=COUNT(N$3:N394),IF(N394="","",INDEX(J$3:J394,MATCH(MAX(I$3:I394),I$3:I394,0),0)),INDEX(J$3:J394,MATCH(MAX(I$3:I394),I$3:I394,0),0)),J394),"")</f>
        <v/>
      </c>
      <c r="L394" s="102" t="str">
        <f>IF(M394="","",COUNT(M$3:M394))</f>
        <v/>
      </c>
      <c r="M394" s="91" t="str">
        <f t="shared" si="179"/>
        <v/>
      </c>
      <c r="N394" s="105" t="str">
        <f>IFERROR(IF(COUNTA($B394:$E394)=0,"",IF(M394="",INDEX(M$3:M394,MATCH(MAX(L$3:L394),L$3:L394,0),0),M394)),"")</f>
        <v/>
      </c>
      <c r="O394" s="91" t="str">
        <f>IF(P394="","",COUNT(P$3:P394))</f>
        <v/>
      </c>
      <c r="P394" s="109" t="str">
        <f t="shared" si="180"/>
        <v/>
      </c>
      <c r="Q394" s="105" t="str">
        <f>IFERROR(IF(N394="","",IF(P394="",IF(AND(C394="",D394="",E394&lt;&gt;""),INDEX(P$3:P394,MATCH(MAX(O$3:O394),O$3:O394,0),0),IF(AND(N394&lt;&gt;"",P394=""),0,"")),P394)),"")</f>
        <v/>
      </c>
      <c r="R394" s="111" t="str">
        <f t="shared" si="195"/>
        <v/>
      </c>
      <c r="S394" s="106" t="str">
        <f t="shared" si="181"/>
        <v/>
      </c>
      <c r="U394" s="36" t="str">
        <f t="shared" si="182"/>
        <v/>
      </c>
      <c r="V394" s="45" t="str">
        <f t="shared" si="196"/>
        <v/>
      </c>
      <c r="W394" s="42" t="str">
        <f>IF(V394="","",RANK(V394,V$3:V$1048576,1)+COUNTIF(V$3:V394,V394)-1)</f>
        <v/>
      </c>
      <c r="X394" s="1" t="str">
        <f t="shared" si="197"/>
        <v/>
      </c>
      <c r="Y394" s="35" t="str">
        <f t="shared" si="183"/>
        <v/>
      </c>
      <c r="Z394" s="40" t="str">
        <f t="shared" si="184"/>
        <v/>
      </c>
      <c r="AA394" s="45" t="str">
        <f t="shared" si="185"/>
        <v/>
      </c>
      <c r="AB394" s="42" t="str">
        <f>IF(AA394="","",RANK(AA394,AA$3:AA$1048576,1)+COUNTIF(AA$3:AA394,AA394)-1)</f>
        <v/>
      </c>
      <c r="AC394" s="1" t="str">
        <f t="shared" si="186"/>
        <v/>
      </c>
      <c r="AD394" s="35" t="str">
        <f t="shared" si="187"/>
        <v/>
      </c>
      <c r="AE394" s="40" t="str">
        <f t="shared" si="188"/>
        <v/>
      </c>
      <c r="AF394" s="45" t="str">
        <f t="shared" si="185"/>
        <v/>
      </c>
      <c r="AG394" s="42" t="str">
        <f>IF(AF394="","",RANK(AF394,AF$3:AF$1048576,1)+COUNTIF(AF$3:AF394,AF394)-1)</f>
        <v/>
      </c>
      <c r="AH394" s="1" t="str">
        <f t="shared" si="189"/>
        <v/>
      </c>
      <c r="AI394" s="35" t="str">
        <f t="shared" si="190"/>
        <v/>
      </c>
      <c r="AJ394" s="40" t="str">
        <f t="shared" si="191"/>
        <v/>
      </c>
      <c r="AK394" s="45" t="str">
        <f t="shared" si="185"/>
        <v/>
      </c>
      <c r="AL394" s="42" t="str">
        <f>IF(AK394="","",RANK(AK394,AK$3:AK$1048576,1)+COUNTIF(AK$3:AK394,AK394)-1)</f>
        <v/>
      </c>
      <c r="AM394" s="1" t="str">
        <f t="shared" si="192"/>
        <v/>
      </c>
      <c r="AN394" s="35" t="str">
        <f t="shared" si="193"/>
        <v/>
      </c>
      <c r="AO394" s="40" t="str">
        <f t="shared" si="194"/>
        <v/>
      </c>
      <c r="AQ394" s="3"/>
      <c r="AR394" s="98"/>
      <c r="AS394" s="98"/>
      <c r="AT394" s="98"/>
      <c r="AU394" s="98"/>
      <c r="AV394" s="3"/>
      <c r="AW394" s="98"/>
      <c r="AX394" s="98"/>
      <c r="AY394" s="98"/>
      <c r="AZ394" s="98"/>
      <c r="BA394" s="3"/>
      <c r="BB394" s="98"/>
      <c r="BC394" s="98"/>
      <c r="BD394" s="98"/>
      <c r="BE394" s="98"/>
      <c r="BF394" s="3"/>
      <c r="BG394" s="98"/>
      <c r="BH394" s="98"/>
      <c r="BI394" s="98"/>
      <c r="BJ394" s="98"/>
    </row>
    <row r="395" spans="2:62" ht="35.1" customHeight="1" x14ac:dyDescent="0.15">
      <c r="B395" s="65"/>
      <c r="C395" s="66"/>
      <c r="D395" s="84"/>
      <c r="E395" s="67"/>
      <c r="I395" s="91" t="str">
        <f>IF(J395="","",COUNT(J$3:J395))</f>
        <v/>
      </c>
      <c r="J395" s="92" t="str">
        <f t="shared" si="178"/>
        <v/>
      </c>
      <c r="K395" s="104" t="str">
        <f>IFERROR(IF(J395="",IF(COUNT(N$3:N$1048576)=COUNT(N$3:N395),IF(N395="","",INDEX(J$3:J395,MATCH(MAX(I$3:I395),I$3:I395,0),0)),INDEX(J$3:J395,MATCH(MAX(I$3:I395),I$3:I395,0),0)),J395),"")</f>
        <v/>
      </c>
      <c r="L395" s="102" t="str">
        <f>IF(M395="","",COUNT(M$3:M395))</f>
        <v/>
      </c>
      <c r="M395" s="91" t="str">
        <f t="shared" si="179"/>
        <v/>
      </c>
      <c r="N395" s="105" t="str">
        <f>IFERROR(IF(COUNTA($B395:$E395)=0,"",IF(M395="",INDEX(M$3:M395,MATCH(MAX(L$3:L395),L$3:L395,0),0),M395)),"")</f>
        <v/>
      </c>
      <c r="O395" s="91" t="str">
        <f>IF(P395="","",COUNT(P$3:P395))</f>
        <v/>
      </c>
      <c r="P395" s="109" t="str">
        <f t="shared" si="180"/>
        <v/>
      </c>
      <c r="Q395" s="105" t="str">
        <f>IFERROR(IF(N395="","",IF(P395="",IF(AND(C395="",D395="",E395&lt;&gt;""),INDEX(P$3:P395,MATCH(MAX(O$3:O395),O$3:O395,0),0),IF(AND(N395&lt;&gt;"",P395=""),0,"")),P395)),"")</f>
        <v/>
      </c>
      <c r="R395" s="111" t="str">
        <f t="shared" si="195"/>
        <v/>
      </c>
      <c r="S395" s="106" t="str">
        <f t="shared" si="181"/>
        <v/>
      </c>
      <c r="U395" s="36" t="str">
        <f t="shared" si="182"/>
        <v/>
      </c>
      <c r="V395" s="45" t="str">
        <f t="shared" si="196"/>
        <v/>
      </c>
      <c r="W395" s="42" t="str">
        <f>IF(V395="","",RANK(V395,V$3:V$1048576,1)+COUNTIF(V$3:V395,V395)-1)</f>
        <v/>
      </c>
      <c r="X395" s="1" t="str">
        <f t="shared" si="197"/>
        <v/>
      </c>
      <c r="Y395" s="35" t="str">
        <f t="shared" si="183"/>
        <v/>
      </c>
      <c r="Z395" s="40" t="str">
        <f t="shared" si="184"/>
        <v/>
      </c>
      <c r="AA395" s="45" t="str">
        <f t="shared" si="185"/>
        <v/>
      </c>
      <c r="AB395" s="42" t="str">
        <f>IF(AA395="","",RANK(AA395,AA$3:AA$1048576,1)+COUNTIF(AA$3:AA395,AA395)-1)</f>
        <v/>
      </c>
      <c r="AC395" s="1" t="str">
        <f t="shared" si="186"/>
        <v/>
      </c>
      <c r="AD395" s="35" t="str">
        <f t="shared" si="187"/>
        <v/>
      </c>
      <c r="AE395" s="40" t="str">
        <f t="shared" si="188"/>
        <v/>
      </c>
      <c r="AF395" s="45" t="str">
        <f t="shared" si="185"/>
        <v/>
      </c>
      <c r="AG395" s="42" t="str">
        <f>IF(AF395="","",RANK(AF395,AF$3:AF$1048576,1)+COUNTIF(AF$3:AF395,AF395)-1)</f>
        <v/>
      </c>
      <c r="AH395" s="1" t="str">
        <f t="shared" si="189"/>
        <v/>
      </c>
      <c r="AI395" s="35" t="str">
        <f t="shared" si="190"/>
        <v/>
      </c>
      <c r="AJ395" s="40" t="str">
        <f t="shared" si="191"/>
        <v/>
      </c>
      <c r="AK395" s="45" t="str">
        <f t="shared" si="185"/>
        <v/>
      </c>
      <c r="AL395" s="42" t="str">
        <f>IF(AK395="","",RANK(AK395,AK$3:AK$1048576,1)+COUNTIF(AK$3:AK395,AK395)-1)</f>
        <v/>
      </c>
      <c r="AM395" s="1" t="str">
        <f t="shared" si="192"/>
        <v/>
      </c>
      <c r="AN395" s="35" t="str">
        <f t="shared" si="193"/>
        <v/>
      </c>
      <c r="AO395" s="40" t="str">
        <f t="shared" si="194"/>
        <v/>
      </c>
      <c r="AQ395" s="3"/>
      <c r="AR395" s="98"/>
      <c r="AS395" s="98"/>
      <c r="AT395" s="98"/>
      <c r="AU395" s="98"/>
      <c r="AV395" s="3"/>
      <c r="AW395" s="98"/>
      <c r="AX395" s="98"/>
      <c r="AY395" s="98"/>
      <c r="AZ395" s="98"/>
      <c r="BA395" s="3"/>
      <c r="BB395" s="98"/>
      <c r="BC395" s="98"/>
      <c r="BD395" s="98"/>
      <c r="BE395" s="98"/>
      <c r="BF395" s="3"/>
      <c r="BG395" s="98"/>
      <c r="BH395" s="98"/>
      <c r="BI395" s="98"/>
      <c r="BJ395" s="98"/>
    </row>
    <row r="396" spans="2:62" ht="35.1" customHeight="1" x14ac:dyDescent="0.15">
      <c r="B396" s="65"/>
      <c r="C396" s="66"/>
      <c r="D396" s="84"/>
      <c r="E396" s="67"/>
      <c r="I396" s="91" t="str">
        <f>IF(J396="","",COUNT(J$3:J396))</f>
        <v/>
      </c>
      <c r="J396" s="92" t="str">
        <f t="shared" si="178"/>
        <v/>
      </c>
      <c r="K396" s="104" t="str">
        <f>IFERROR(IF(J396="",IF(COUNT(N$3:N$1048576)=COUNT(N$3:N396),IF(N396="","",INDEX(J$3:J396,MATCH(MAX(I$3:I396),I$3:I396,0),0)),INDEX(J$3:J396,MATCH(MAX(I$3:I396),I$3:I396,0),0)),J396),"")</f>
        <v/>
      </c>
      <c r="L396" s="102" t="str">
        <f>IF(M396="","",COUNT(M$3:M396))</f>
        <v/>
      </c>
      <c r="M396" s="91" t="str">
        <f t="shared" si="179"/>
        <v/>
      </c>
      <c r="N396" s="105" t="str">
        <f>IFERROR(IF(COUNTA($B396:$E396)=0,"",IF(M396="",INDEX(M$3:M396,MATCH(MAX(L$3:L396),L$3:L396,0),0),M396)),"")</f>
        <v/>
      </c>
      <c r="O396" s="91" t="str">
        <f>IF(P396="","",COUNT(P$3:P396))</f>
        <v/>
      </c>
      <c r="P396" s="109" t="str">
        <f t="shared" si="180"/>
        <v/>
      </c>
      <c r="Q396" s="105" t="str">
        <f>IFERROR(IF(N396="","",IF(P396="",IF(AND(C396="",D396="",E396&lt;&gt;""),INDEX(P$3:P396,MATCH(MAX(O$3:O396),O$3:O396,0),0),IF(AND(N396&lt;&gt;"",P396=""),0,"")),P396)),"")</f>
        <v/>
      </c>
      <c r="R396" s="111" t="str">
        <f t="shared" si="195"/>
        <v/>
      </c>
      <c r="S396" s="106" t="str">
        <f t="shared" si="181"/>
        <v/>
      </c>
      <c r="U396" s="36" t="str">
        <f t="shared" si="182"/>
        <v/>
      </c>
      <c r="V396" s="45" t="str">
        <f t="shared" si="196"/>
        <v/>
      </c>
      <c r="W396" s="42" t="str">
        <f>IF(V396="","",RANK(V396,V$3:V$1048576,1)+COUNTIF(V$3:V396,V396)-1)</f>
        <v/>
      </c>
      <c r="X396" s="1" t="str">
        <f t="shared" si="197"/>
        <v/>
      </c>
      <c r="Y396" s="35" t="str">
        <f t="shared" si="183"/>
        <v/>
      </c>
      <c r="Z396" s="40" t="str">
        <f t="shared" si="184"/>
        <v/>
      </c>
      <c r="AA396" s="45" t="str">
        <f t="shared" si="185"/>
        <v/>
      </c>
      <c r="AB396" s="42" t="str">
        <f>IF(AA396="","",RANK(AA396,AA$3:AA$1048576,1)+COUNTIF(AA$3:AA396,AA396)-1)</f>
        <v/>
      </c>
      <c r="AC396" s="1" t="str">
        <f t="shared" si="186"/>
        <v/>
      </c>
      <c r="AD396" s="35" t="str">
        <f t="shared" si="187"/>
        <v/>
      </c>
      <c r="AE396" s="40" t="str">
        <f t="shared" si="188"/>
        <v/>
      </c>
      <c r="AF396" s="45" t="str">
        <f t="shared" si="185"/>
        <v/>
      </c>
      <c r="AG396" s="42" t="str">
        <f>IF(AF396="","",RANK(AF396,AF$3:AF$1048576,1)+COUNTIF(AF$3:AF396,AF396)-1)</f>
        <v/>
      </c>
      <c r="AH396" s="1" t="str">
        <f t="shared" si="189"/>
        <v/>
      </c>
      <c r="AI396" s="35" t="str">
        <f t="shared" si="190"/>
        <v/>
      </c>
      <c r="AJ396" s="40" t="str">
        <f t="shared" si="191"/>
        <v/>
      </c>
      <c r="AK396" s="45" t="str">
        <f t="shared" si="185"/>
        <v/>
      </c>
      <c r="AL396" s="42" t="str">
        <f>IF(AK396="","",RANK(AK396,AK$3:AK$1048576,1)+COUNTIF(AK$3:AK396,AK396)-1)</f>
        <v/>
      </c>
      <c r="AM396" s="1" t="str">
        <f t="shared" si="192"/>
        <v/>
      </c>
      <c r="AN396" s="35" t="str">
        <f t="shared" si="193"/>
        <v/>
      </c>
      <c r="AO396" s="40" t="str">
        <f t="shared" si="194"/>
        <v/>
      </c>
      <c r="AQ396" s="3"/>
      <c r="AR396" s="98"/>
      <c r="AS396" s="98"/>
      <c r="AT396" s="98"/>
      <c r="AU396" s="98"/>
      <c r="AV396" s="3"/>
      <c r="AW396" s="98"/>
      <c r="AX396" s="98"/>
      <c r="AY396" s="98"/>
      <c r="AZ396" s="98"/>
      <c r="BA396" s="3"/>
      <c r="BB396" s="98"/>
      <c r="BC396" s="98"/>
      <c r="BD396" s="98"/>
      <c r="BE396" s="98"/>
      <c r="BF396" s="3"/>
      <c r="BG396" s="98"/>
      <c r="BH396" s="98"/>
      <c r="BI396" s="98"/>
      <c r="BJ396" s="98"/>
    </row>
    <row r="397" spans="2:62" ht="35.1" customHeight="1" x14ac:dyDescent="0.15">
      <c r="B397" s="65"/>
      <c r="C397" s="66"/>
      <c r="D397" s="84"/>
      <c r="E397" s="67"/>
      <c r="I397" s="91" t="str">
        <f>IF(J397="","",COUNT(J$3:J397))</f>
        <v/>
      </c>
      <c r="J397" s="92" t="str">
        <f t="shared" si="178"/>
        <v/>
      </c>
      <c r="K397" s="104" t="str">
        <f>IFERROR(IF(J397="",IF(COUNT(N$3:N$1048576)=COUNT(N$3:N397),IF(N397="","",INDEX(J$3:J397,MATCH(MAX(I$3:I397),I$3:I397,0),0)),INDEX(J$3:J397,MATCH(MAX(I$3:I397),I$3:I397,0),0)),J397),"")</f>
        <v/>
      </c>
      <c r="L397" s="102" t="str">
        <f>IF(M397="","",COUNT(M$3:M397))</f>
        <v/>
      </c>
      <c r="M397" s="91" t="str">
        <f t="shared" si="179"/>
        <v/>
      </c>
      <c r="N397" s="105" t="str">
        <f>IFERROR(IF(COUNTA($B397:$E397)=0,"",IF(M397="",INDEX(M$3:M397,MATCH(MAX(L$3:L397),L$3:L397,0),0),M397)),"")</f>
        <v/>
      </c>
      <c r="O397" s="91" t="str">
        <f>IF(P397="","",COUNT(P$3:P397))</f>
        <v/>
      </c>
      <c r="P397" s="109" t="str">
        <f t="shared" si="180"/>
        <v/>
      </c>
      <c r="Q397" s="105" t="str">
        <f>IFERROR(IF(N397="","",IF(P397="",IF(AND(C397="",D397="",E397&lt;&gt;""),INDEX(P$3:P397,MATCH(MAX(O$3:O397),O$3:O397,0),0),IF(AND(N397&lt;&gt;"",P397=""),0,"")),P397)),"")</f>
        <v/>
      </c>
      <c r="R397" s="111" t="str">
        <f t="shared" si="195"/>
        <v/>
      </c>
      <c r="S397" s="106" t="str">
        <f t="shared" si="181"/>
        <v/>
      </c>
      <c r="U397" s="36" t="str">
        <f t="shared" si="182"/>
        <v/>
      </c>
      <c r="V397" s="45" t="str">
        <f t="shared" si="196"/>
        <v/>
      </c>
      <c r="W397" s="42" t="str">
        <f>IF(V397="","",RANK(V397,V$3:V$1048576,1)+COUNTIF(V$3:V397,V397)-1)</f>
        <v/>
      </c>
      <c r="X397" s="1" t="str">
        <f t="shared" si="197"/>
        <v/>
      </c>
      <c r="Y397" s="35" t="str">
        <f t="shared" si="183"/>
        <v/>
      </c>
      <c r="Z397" s="40" t="str">
        <f t="shared" si="184"/>
        <v/>
      </c>
      <c r="AA397" s="45" t="str">
        <f t="shared" si="185"/>
        <v/>
      </c>
      <c r="AB397" s="42" t="str">
        <f>IF(AA397="","",RANK(AA397,AA$3:AA$1048576,1)+COUNTIF(AA$3:AA397,AA397)-1)</f>
        <v/>
      </c>
      <c r="AC397" s="1" t="str">
        <f t="shared" si="186"/>
        <v/>
      </c>
      <c r="AD397" s="35" t="str">
        <f t="shared" si="187"/>
        <v/>
      </c>
      <c r="AE397" s="40" t="str">
        <f t="shared" si="188"/>
        <v/>
      </c>
      <c r="AF397" s="45" t="str">
        <f t="shared" si="185"/>
        <v/>
      </c>
      <c r="AG397" s="42" t="str">
        <f>IF(AF397="","",RANK(AF397,AF$3:AF$1048576,1)+COUNTIF(AF$3:AF397,AF397)-1)</f>
        <v/>
      </c>
      <c r="AH397" s="1" t="str">
        <f t="shared" si="189"/>
        <v/>
      </c>
      <c r="AI397" s="35" t="str">
        <f t="shared" si="190"/>
        <v/>
      </c>
      <c r="AJ397" s="40" t="str">
        <f t="shared" si="191"/>
        <v/>
      </c>
      <c r="AK397" s="45" t="str">
        <f t="shared" si="185"/>
        <v/>
      </c>
      <c r="AL397" s="42" t="str">
        <f>IF(AK397="","",RANK(AK397,AK$3:AK$1048576,1)+COUNTIF(AK$3:AK397,AK397)-1)</f>
        <v/>
      </c>
      <c r="AM397" s="1" t="str">
        <f t="shared" si="192"/>
        <v/>
      </c>
      <c r="AN397" s="35" t="str">
        <f t="shared" si="193"/>
        <v/>
      </c>
      <c r="AO397" s="40" t="str">
        <f t="shared" si="194"/>
        <v/>
      </c>
      <c r="AQ397" s="3"/>
      <c r="AR397" s="98"/>
      <c r="AS397" s="98"/>
      <c r="AT397" s="98"/>
      <c r="AU397" s="98"/>
      <c r="AV397" s="3"/>
      <c r="AW397" s="98"/>
      <c r="AX397" s="98"/>
      <c r="AY397" s="98"/>
      <c r="AZ397" s="98"/>
      <c r="BA397" s="3"/>
      <c r="BB397" s="98"/>
      <c r="BC397" s="98"/>
      <c r="BD397" s="98"/>
      <c r="BE397" s="98"/>
      <c r="BF397" s="3"/>
      <c r="BG397" s="98"/>
      <c r="BH397" s="98"/>
      <c r="BI397" s="98"/>
      <c r="BJ397" s="98"/>
    </row>
    <row r="398" spans="2:62" ht="35.1" customHeight="1" x14ac:dyDescent="0.15">
      <c r="B398" s="65"/>
      <c r="C398" s="66"/>
      <c r="D398" s="84"/>
      <c r="E398" s="67"/>
      <c r="I398" s="91" t="str">
        <f>IF(J398="","",COUNT(J$3:J398))</f>
        <v/>
      </c>
      <c r="J398" s="92" t="str">
        <f t="shared" si="178"/>
        <v/>
      </c>
      <c r="K398" s="104" t="str">
        <f>IFERROR(IF(J398="",IF(COUNT(N$3:N$1048576)=COUNT(N$3:N398),IF(N398="","",INDEX(J$3:J398,MATCH(MAX(I$3:I398),I$3:I398,0),0)),INDEX(J$3:J398,MATCH(MAX(I$3:I398),I$3:I398,0),0)),J398),"")</f>
        <v/>
      </c>
      <c r="L398" s="102" t="str">
        <f>IF(M398="","",COUNT(M$3:M398))</f>
        <v/>
      </c>
      <c r="M398" s="91" t="str">
        <f t="shared" si="179"/>
        <v/>
      </c>
      <c r="N398" s="105" t="str">
        <f>IFERROR(IF(COUNTA($B398:$E398)=0,"",IF(M398="",INDEX(M$3:M398,MATCH(MAX(L$3:L398),L$3:L398,0),0),M398)),"")</f>
        <v/>
      </c>
      <c r="O398" s="91" t="str">
        <f>IF(P398="","",COUNT(P$3:P398))</f>
        <v/>
      </c>
      <c r="P398" s="109" t="str">
        <f t="shared" si="180"/>
        <v/>
      </c>
      <c r="Q398" s="105" t="str">
        <f>IFERROR(IF(N398="","",IF(P398="",IF(AND(C398="",D398="",E398&lt;&gt;""),INDEX(P$3:P398,MATCH(MAX(O$3:O398),O$3:O398,0),0),IF(AND(N398&lt;&gt;"",P398=""),0,"")),P398)),"")</f>
        <v/>
      </c>
      <c r="R398" s="111" t="str">
        <f t="shared" si="195"/>
        <v/>
      </c>
      <c r="S398" s="106" t="str">
        <f t="shared" si="181"/>
        <v/>
      </c>
      <c r="U398" s="36" t="str">
        <f t="shared" si="182"/>
        <v/>
      </c>
      <c r="V398" s="45" t="str">
        <f t="shared" si="196"/>
        <v/>
      </c>
      <c r="W398" s="42" t="str">
        <f>IF(V398="","",RANK(V398,V$3:V$1048576,1)+COUNTIF(V$3:V398,V398)-1)</f>
        <v/>
      </c>
      <c r="X398" s="1" t="str">
        <f t="shared" si="197"/>
        <v/>
      </c>
      <c r="Y398" s="35" t="str">
        <f t="shared" si="183"/>
        <v/>
      </c>
      <c r="Z398" s="40" t="str">
        <f t="shared" si="184"/>
        <v/>
      </c>
      <c r="AA398" s="45" t="str">
        <f t="shared" si="185"/>
        <v/>
      </c>
      <c r="AB398" s="42" t="str">
        <f>IF(AA398="","",RANK(AA398,AA$3:AA$1048576,1)+COUNTIF(AA$3:AA398,AA398)-1)</f>
        <v/>
      </c>
      <c r="AC398" s="1" t="str">
        <f t="shared" si="186"/>
        <v/>
      </c>
      <c r="AD398" s="35" t="str">
        <f t="shared" si="187"/>
        <v/>
      </c>
      <c r="AE398" s="40" t="str">
        <f t="shared" si="188"/>
        <v/>
      </c>
      <c r="AF398" s="45" t="str">
        <f t="shared" si="185"/>
        <v/>
      </c>
      <c r="AG398" s="42" t="str">
        <f>IF(AF398="","",RANK(AF398,AF$3:AF$1048576,1)+COUNTIF(AF$3:AF398,AF398)-1)</f>
        <v/>
      </c>
      <c r="AH398" s="1" t="str">
        <f t="shared" si="189"/>
        <v/>
      </c>
      <c r="AI398" s="35" t="str">
        <f t="shared" si="190"/>
        <v/>
      </c>
      <c r="AJ398" s="40" t="str">
        <f t="shared" si="191"/>
        <v/>
      </c>
      <c r="AK398" s="45" t="str">
        <f t="shared" si="185"/>
        <v/>
      </c>
      <c r="AL398" s="42" t="str">
        <f>IF(AK398="","",RANK(AK398,AK$3:AK$1048576,1)+COUNTIF(AK$3:AK398,AK398)-1)</f>
        <v/>
      </c>
      <c r="AM398" s="1" t="str">
        <f t="shared" si="192"/>
        <v/>
      </c>
      <c r="AN398" s="35" t="str">
        <f t="shared" si="193"/>
        <v/>
      </c>
      <c r="AO398" s="40" t="str">
        <f t="shared" si="194"/>
        <v/>
      </c>
      <c r="AQ398" s="3"/>
      <c r="AR398" s="98"/>
      <c r="AS398" s="98"/>
      <c r="AT398" s="98"/>
      <c r="AU398" s="98"/>
      <c r="AV398" s="3"/>
      <c r="AW398" s="98"/>
      <c r="AX398" s="98"/>
      <c r="AY398" s="98"/>
      <c r="AZ398" s="98"/>
      <c r="BA398" s="3"/>
      <c r="BB398" s="98"/>
      <c r="BC398" s="98"/>
      <c r="BD398" s="98"/>
      <c r="BE398" s="98"/>
      <c r="BF398" s="3"/>
      <c r="BG398" s="98"/>
      <c r="BH398" s="98"/>
      <c r="BI398" s="98"/>
      <c r="BJ398" s="98"/>
    </row>
    <row r="399" spans="2:62" ht="35.1" customHeight="1" x14ac:dyDescent="0.15">
      <c r="B399" s="65"/>
      <c r="C399" s="66"/>
      <c r="D399" s="84"/>
      <c r="E399" s="67"/>
      <c r="I399" s="91" t="str">
        <f>IF(J399="","",COUNT(J$3:J399))</f>
        <v/>
      </c>
      <c r="J399" s="92" t="str">
        <f t="shared" si="178"/>
        <v/>
      </c>
      <c r="K399" s="104" t="str">
        <f>IFERROR(IF(J399="",IF(COUNT(N$3:N$1048576)=COUNT(N$3:N399),IF(N399="","",INDEX(J$3:J399,MATCH(MAX(I$3:I399),I$3:I399,0),0)),INDEX(J$3:J399,MATCH(MAX(I$3:I399),I$3:I399,0),0)),J399),"")</f>
        <v/>
      </c>
      <c r="L399" s="102" t="str">
        <f>IF(M399="","",COUNT(M$3:M399))</f>
        <v/>
      </c>
      <c r="M399" s="91" t="str">
        <f t="shared" si="179"/>
        <v/>
      </c>
      <c r="N399" s="105" t="str">
        <f>IFERROR(IF(COUNTA($B399:$E399)=0,"",IF(M399="",INDEX(M$3:M399,MATCH(MAX(L$3:L399),L$3:L399,0),0),M399)),"")</f>
        <v/>
      </c>
      <c r="O399" s="91" t="str">
        <f>IF(P399="","",COUNT(P$3:P399))</f>
        <v/>
      </c>
      <c r="P399" s="109" t="str">
        <f t="shared" si="180"/>
        <v/>
      </c>
      <c r="Q399" s="105" t="str">
        <f>IFERROR(IF(N399="","",IF(P399="",IF(AND(C399="",D399="",E399&lt;&gt;""),INDEX(P$3:P399,MATCH(MAX(O$3:O399),O$3:O399,0),0),IF(AND(N399&lt;&gt;"",P399=""),0,"")),P399)),"")</f>
        <v/>
      </c>
      <c r="R399" s="111" t="str">
        <f t="shared" si="195"/>
        <v/>
      </c>
      <c r="S399" s="106" t="str">
        <f t="shared" si="181"/>
        <v/>
      </c>
      <c r="U399" s="36" t="str">
        <f t="shared" si="182"/>
        <v/>
      </c>
      <c r="V399" s="45" t="str">
        <f t="shared" si="196"/>
        <v/>
      </c>
      <c r="W399" s="42" t="str">
        <f>IF(V399="","",RANK(V399,V$3:V$1048576,1)+COUNTIF(V$3:V399,V399)-1)</f>
        <v/>
      </c>
      <c r="X399" s="1" t="str">
        <f t="shared" si="197"/>
        <v/>
      </c>
      <c r="Y399" s="35" t="str">
        <f t="shared" si="183"/>
        <v/>
      </c>
      <c r="Z399" s="40" t="str">
        <f t="shared" si="184"/>
        <v/>
      </c>
      <c r="AA399" s="45" t="str">
        <f t="shared" si="185"/>
        <v/>
      </c>
      <c r="AB399" s="42" t="str">
        <f>IF(AA399="","",RANK(AA399,AA$3:AA$1048576,1)+COUNTIF(AA$3:AA399,AA399)-1)</f>
        <v/>
      </c>
      <c r="AC399" s="1" t="str">
        <f t="shared" si="186"/>
        <v/>
      </c>
      <c r="AD399" s="35" t="str">
        <f t="shared" si="187"/>
        <v/>
      </c>
      <c r="AE399" s="40" t="str">
        <f t="shared" si="188"/>
        <v/>
      </c>
      <c r="AF399" s="45" t="str">
        <f t="shared" si="185"/>
        <v/>
      </c>
      <c r="AG399" s="42" t="str">
        <f>IF(AF399="","",RANK(AF399,AF$3:AF$1048576,1)+COUNTIF(AF$3:AF399,AF399)-1)</f>
        <v/>
      </c>
      <c r="AH399" s="1" t="str">
        <f t="shared" si="189"/>
        <v/>
      </c>
      <c r="AI399" s="35" t="str">
        <f t="shared" si="190"/>
        <v/>
      </c>
      <c r="AJ399" s="40" t="str">
        <f t="shared" si="191"/>
        <v/>
      </c>
      <c r="AK399" s="45" t="str">
        <f t="shared" si="185"/>
        <v/>
      </c>
      <c r="AL399" s="42" t="str">
        <f>IF(AK399="","",RANK(AK399,AK$3:AK$1048576,1)+COUNTIF(AK$3:AK399,AK399)-1)</f>
        <v/>
      </c>
      <c r="AM399" s="1" t="str">
        <f t="shared" si="192"/>
        <v/>
      </c>
      <c r="AN399" s="35" t="str">
        <f t="shared" si="193"/>
        <v/>
      </c>
      <c r="AO399" s="40" t="str">
        <f t="shared" si="194"/>
        <v/>
      </c>
      <c r="AQ399" s="3"/>
      <c r="AR399" s="98"/>
      <c r="AS399" s="98"/>
      <c r="AT399" s="98"/>
      <c r="AU399" s="98"/>
      <c r="AV399" s="3"/>
      <c r="AW399" s="98"/>
      <c r="AX399" s="98"/>
      <c r="AY399" s="98"/>
      <c r="AZ399" s="98"/>
      <c r="BA399" s="3"/>
      <c r="BB399" s="98"/>
      <c r="BC399" s="98"/>
      <c r="BD399" s="98"/>
      <c r="BE399" s="98"/>
      <c r="BF399" s="3"/>
      <c r="BG399" s="98"/>
      <c r="BH399" s="98"/>
      <c r="BI399" s="98"/>
      <c r="BJ399" s="98"/>
    </row>
    <row r="400" spans="2:62" ht="35.1" customHeight="1" x14ac:dyDescent="0.15">
      <c r="B400" s="65"/>
      <c r="C400" s="66"/>
      <c r="D400" s="84"/>
      <c r="E400" s="67"/>
      <c r="I400" s="91" t="str">
        <f>IF(J400="","",COUNT(J$3:J400))</f>
        <v/>
      </c>
      <c r="J400" s="92" t="str">
        <f t="shared" si="178"/>
        <v/>
      </c>
      <c r="K400" s="104" t="str">
        <f>IFERROR(IF(J400="",IF(COUNT(N$3:N$1048576)=COUNT(N$3:N400),IF(N400="","",INDEX(J$3:J400,MATCH(MAX(I$3:I400),I$3:I400,0),0)),INDEX(J$3:J400,MATCH(MAX(I$3:I400),I$3:I400,0),0)),J400),"")</f>
        <v/>
      </c>
      <c r="L400" s="102" t="str">
        <f>IF(M400="","",COUNT(M$3:M400))</f>
        <v/>
      </c>
      <c r="M400" s="91" t="str">
        <f t="shared" si="179"/>
        <v/>
      </c>
      <c r="N400" s="105" t="str">
        <f>IFERROR(IF(COUNTA($B400:$E400)=0,"",IF(M400="",INDEX(M$3:M400,MATCH(MAX(L$3:L400),L$3:L400,0),0),M400)),"")</f>
        <v/>
      </c>
      <c r="O400" s="91" t="str">
        <f>IF(P400="","",COUNT(P$3:P400))</f>
        <v/>
      </c>
      <c r="P400" s="109" t="str">
        <f t="shared" si="180"/>
        <v/>
      </c>
      <c r="Q400" s="105" t="str">
        <f>IFERROR(IF(N400="","",IF(P400="",IF(AND(C400="",D400="",E400&lt;&gt;""),INDEX(P$3:P400,MATCH(MAX(O$3:O400),O$3:O400,0),0),IF(AND(N400&lt;&gt;"",P400=""),0,"")),P400)),"")</f>
        <v/>
      </c>
      <c r="R400" s="111" t="str">
        <f t="shared" si="195"/>
        <v/>
      </c>
      <c r="S400" s="106" t="str">
        <f t="shared" si="181"/>
        <v/>
      </c>
      <c r="U400" s="36" t="str">
        <f t="shared" si="182"/>
        <v/>
      </c>
      <c r="V400" s="45" t="str">
        <f t="shared" si="196"/>
        <v/>
      </c>
      <c r="W400" s="42" t="str">
        <f>IF(V400="","",RANK(V400,V$3:V$1048576,1)+COUNTIF(V$3:V400,V400)-1)</f>
        <v/>
      </c>
      <c r="X400" s="1" t="str">
        <f t="shared" si="197"/>
        <v/>
      </c>
      <c r="Y400" s="35" t="str">
        <f t="shared" si="183"/>
        <v/>
      </c>
      <c r="Z400" s="40" t="str">
        <f t="shared" si="184"/>
        <v/>
      </c>
      <c r="AA400" s="45" t="str">
        <f t="shared" si="185"/>
        <v/>
      </c>
      <c r="AB400" s="42" t="str">
        <f>IF(AA400="","",RANK(AA400,AA$3:AA$1048576,1)+COUNTIF(AA$3:AA400,AA400)-1)</f>
        <v/>
      </c>
      <c r="AC400" s="1" t="str">
        <f t="shared" si="186"/>
        <v/>
      </c>
      <c r="AD400" s="35" t="str">
        <f t="shared" si="187"/>
        <v/>
      </c>
      <c r="AE400" s="40" t="str">
        <f t="shared" si="188"/>
        <v/>
      </c>
      <c r="AF400" s="45" t="str">
        <f t="shared" si="185"/>
        <v/>
      </c>
      <c r="AG400" s="42" t="str">
        <f>IF(AF400="","",RANK(AF400,AF$3:AF$1048576,1)+COUNTIF(AF$3:AF400,AF400)-1)</f>
        <v/>
      </c>
      <c r="AH400" s="1" t="str">
        <f t="shared" si="189"/>
        <v/>
      </c>
      <c r="AI400" s="35" t="str">
        <f t="shared" si="190"/>
        <v/>
      </c>
      <c r="AJ400" s="40" t="str">
        <f t="shared" si="191"/>
        <v/>
      </c>
      <c r="AK400" s="45" t="str">
        <f t="shared" si="185"/>
        <v/>
      </c>
      <c r="AL400" s="42" t="str">
        <f>IF(AK400="","",RANK(AK400,AK$3:AK$1048576,1)+COUNTIF(AK$3:AK400,AK400)-1)</f>
        <v/>
      </c>
      <c r="AM400" s="1" t="str">
        <f t="shared" si="192"/>
        <v/>
      </c>
      <c r="AN400" s="35" t="str">
        <f t="shared" si="193"/>
        <v/>
      </c>
      <c r="AO400" s="40" t="str">
        <f t="shared" si="194"/>
        <v/>
      </c>
      <c r="AQ400" s="3"/>
      <c r="AR400" s="98"/>
      <c r="AS400" s="98"/>
      <c r="AT400" s="98"/>
      <c r="AU400" s="98"/>
      <c r="AV400" s="3"/>
      <c r="AW400" s="98"/>
      <c r="AX400" s="98"/>
      <c r="AY400" s="98"/>
      <c r="AZ400" s="98"/>
      <c r="BA400" s="3"/>
      <c r="BB400" s="98"/>
      <c r="BC400" s="98"/>
      <c r="BD400" s="98"/>
      <c r="BE400" s="98"/>
      <c r="BF400" s="3"/>
      <c r="BG400" s="98"/>
      <c r="BH400" s="98"/>
      <c r="BI400" s="98"/>
      <c r="BJ400" s="98"/>
    </row>
    <row r="401" spans="2:62" ht="35.1" customHeight="1" x14ac:dyDescent="0.15">
      <c r="B401" s="65"/>
      <c r="C401" s="66"/>
      <c r="D401" s="84"/>
      <c r="E401" s="67"/>
      <c r="I401" s="91" t="str">
        <f>IF(J401="","",COUNT(J$3:J401))</f>
        <v/>
      </c>
      <c r="J401" s="92" t="str">
        <f t="shared" si="178"/>
        <v/>
      </c>
      <c r="K401" s="104" t="str">
        <f>IFERROR(IF(J401="",IF(COUNT(N$3:N$1048576)=COUNT(N$3:N401),IF(N401="","",INDEX(J$3:J401,MATCH(MAX(I$3:I401),I$3:I401,0),0)),INDEX(J$3:J401,MATCH(MAX(I$3:I401),I$3:I401,0),0)),J401),"")</f>
        <v/>
      </c>
      <c r="L401" s="102" t="str">
        <f>IF(M401="","",COUNT(M$3:M401))</f>
        <v/>
      </c>
      <c r="M401" s="91" t="str">
        <f t="shared" si="179"/>
        <v/>
      </c>
      <c r="N401" s="105" t="str">
        <f>IFERROR(IF(COUNTA($B401:$E401)=0,"",IF(M401="",INDEX(M$3:M401,MATCH(MAX(L$3:L401),L$3:L401,0),0),M401)),"")</f>
        <v/>
      </c>
      <c r="O401" s="91" t="str">
        <f>IF(P401="","",COUNT(P$3:P401))</f>
        <v/>
      </c>
      <c r="P401" s="109" t="str">
        <f t="shared" si="180"/>
        <v/>
      </c>
      <c r="Q401" s="105" t="str">
        <f>IFERROR(IF(N401="","",IF(P401="",IF(AND(C401="",D401="",E401&lt;&gt;""),INDEX(P$3:P401,MATCH(MAX(O$3:O401),O$3:O401,0),0),IF(AND(N401&lt;&gt;"",P401=""),0,"")),P401)),"")</f>
        <v/>
      </c>
      <c r="R401" s="111" t="str">
        <f t="shared" si="195"/>
        <v/>
      </c>
      <c r="S401" s="106" t="str">
        <f t="shared" si="181"/>
        <v/>
      </c>
      <c r="U401" s="36" t="str">
        <f t="shared" si="182"/>
        <v/>
      </c>
      <c r="V401" s="45" t="str">
        <f t="shared" si="196"/>
        <v/>
      </c>
      <c r="W401" s="42" t="str">
        <f>IF(V401="","",RANK(V401,V$3:V$1048576,1)+COUNTIF(V$3:V401,V401)-1)</f>
        <v/>
      </c>
      <c r="X401" s="1" t="str">
        <f t="shared" si="197"/>
        <v/>
      </c>
      <c r="Y401" s="35" t="str">
        <f t="shared" si="183"/>
        <v/>
      </c>
      <c r="Z401" s="40" t="str">
        <f t="shared" si="184"/>
        <v/>
      </c>
      <c r="AA401" s="45" t="str">
        <f t="shared" si="185"/>
        <v/>
      </c>
      <c r="AB401" s="42" t="str">
        <f>IF(AA401="","",RANK(AA401,AA$3:AA$1048576,1)+COUNTIF(AA$3:AA401,AA401)-1)</f>
        <v/>
      </c>
      <c r="AC401" s="1" t="str">
        <f t="shared" si="186"/>
        <v/>
      </c>
      <c r="AD401" s="35" t="str">
        <f t="shared" si="187"/>
        <v/>
      </c>
      <c r="AE401" s="40" t="str">
        <f t="shared" si="188"/>
        <v/>
      </c>
      <c r="AF401" s="45" t="str">
        <f t="shared" si="185"/>
        <v/>
      </c>
      <c r="AG401" s="42" t="str">
        <f>IF(AF401="","",RANK(AF401,AF$3:AF$1048576,1)+COUNTIF(AF$3:AF401,AF401)-1)</f>
        <v/>
      </c>
      <c r="AH401" s="1" t="str">
        <f t="shared" si="189"/>
        <v/>
      </c>
      <c r="AI401" s="35" t="str">
        <f t="shared" si="190"/>
        <v/>
      </c>
      <c r="AJ401" s="40" t="str">
        <f t="shared" si="191"/>
        <v/>
      </c>
      <c r="AK401" s="45" t="str">
        <f t="shared" si="185"/>
        <v/>
      </c>
      <c r="AL401" s="42" t="str">
        <f>IF(AK401="","",RANK(AK401,AK$3:AK$1048576,1)+COUNTIF(AK$3:AK401,AK401)-1)</f>
        <v/>
      </c>
      <c r="AM401" s="1" t="str">
        <f t="shared" si="192"/>
        <v/>
      </c>
      <c r="AN401" s="35" t="str">
        <f t="shared" si="193"/>
        <v/>
      </c>
      <c r="AO401" s="40" t="str">
        <f t="shared" si="194"/>
        <v/>
      </c>
      <c r="AQ401" s="3"/>
      <c r="AR401" s="98"/>
      <c r="AS401" s="98"/>
      <c r="AT401" s="98"/>
      <c r="AU401" s="98"/>
      <c r="AV401" s="3"/>
      <c r="AW401" s="98"/>
      <c r="AX401" s="98"/>
      <c r="AY401" s="98"/>
      <c r="AZ401" s="98"/>
      <c r="BA401" s="3"/>
      <c r="BB401" s="98"/>
      <c r="BC401" s="98"/>
      <c r="BD401" s="98"/>
      <c r="BE401" s="98"/>
      <c r="BF401" s="3"/>
      <c r="BG401" s="98"/>
      <c r="BH401" s="98"/>
      <c r="BI401" s="98"/>
      <c r="BJ401" s="98"/>
    </row>
    <row r="402" spans="2:62" ht="35.1" customHeight="1" x14ac:dyDescent="0.15">
      <c r="B402" s="65"/>
      <c r="C402" s="66"/>
      <c r="D402" s="84"/>
      <c r="E402" s="67"/>
      <c r="I402" s="91" t="str">
        <f>IF(J402="","",COUNT(J$3:J402))</f>
        <v/>
      </c>
      <c r="J402" s="92" t="str">
        <f t="shared" si="178"/>
        <v/>
      </c>
      <c r="K402" s="104" t="str">
        <f>IFERROR(IF(J402="",IF(COUNT(N$3:N$1048576)=COUNT(N$3:N402),IF(N402="","",INDEX(J$3:J402,MATCH(MAX(I$3:I402),I$3:I402,0),0)),INDEX(J$3:J402,MATCH(MAX(I$3:I402),I$3:I402,0),0)),J402),"")</f>
        <v/>
      </c>
      <c r="L402" s="102" t="str">
        <f>IF(M402="","",COUNT(M$3:M402))</f>
        <v/>
      </c>
      <c r="M402" s="91" t="str">
        <f t="shared" si="179"/>
        <v/>
      </c>
      <c r="N402" s="105" t="str">
        <f>IFERROR(IF(COUNTA($B402:$E402)=0,"",IF(M402="",INDEX(M$3:M402,MATCH(MAX(L$3:L402),L$3:L402,0),0),M402)),"")</f>
        <v/>
      </c>
      <c r="O402" s="91" t="str">
        <f>IF(P402="","",COUNT(P$3:P402))</f>
        <v/>
      </c>
      <c r="P402" s="109" t="str">
        <f t="shared" si="180"/>
        <v/>
      </c>
      <c r="Q402" s="105" t="str">
        <f>IFERROR(IF(N402="","",IF(P402="",IF(AND(C402="",D402="",E402&lt;&gt;""),INDEX(P$3:P402,MATCH(MAX(O$3:O402),O$3:O402,0),0),IF(AND(N402&lt;&gt;"",P402=""),0,"")),P402)),"")</f>
        <v/>
      </c>
      <c r="R402" s="111" t="str">
        <f t="shared" si="195"/>
        <v/>
      </c>
      <c r="S402" s="106" t="str">
        <f t="shared" si="181"/>
        <v/>
      </c>
      <c r="U402" s="36" t="str">
        <f t="shared" si="182"/>
        <v/>
      </c>
      <c r="V402" s="45" t="str">
        <f t="shared" si="196"/>
        <v/>
      </c>
      <c r="W402" s="42" t="str">
        <f>IF(V402="","",RANK(V402,V$3:V$1048576,1)+COUNTIF(V$3:V402,V402)-1)</f>
        <v/>
      </c>
      <c r="X402" s="1" t="str">
        <f t="shared" si="197"/>
        <v/>
      </c>
      <c r="Y402" s="35" t="str">
        <f t="shared" si="183"/>
        <v/>
      </c>
      <c r="Z402" s="40" t="str">
        <f t="shared" si="184"/>
        <v/>
      </c>
      <c r="AA402" s="45" t="str">
        <f t="shared" si="185"/>
        <v/>
      </c>
      <c r="AB402" s="42" t="str">
        <f>IF(AA402="","",RANK(AA402,AA$3:AA$1048576,1)+COUNTIF(AA$3:AA402,AA402)-1)</f>
        <v/>
      </c>
      <c r="AC402" s="1" t="str">
        <f t="shared" si="186"/>
        <v/>
      </c>
      <c r="AD402" s="35" t="str">
        <f t="shared" si="187"/>
        <v/>
      </c>
      <c r="AE402" s="40" t="str">
        <f t="shared" si="188"/>
        <v/>
      </c>
      <c r="AF402" s="45" t="str">
        <f t="shared" si="185"/>
        <v/>
      </c>
      <c r="AG402" s="42" t="str">
        <f>IF(AF402="","",RANK(AF402,AF$3:AF$1048576,1)+COUNTIF(AF$3:AF402,AF402)-1)</f>
        <v/>
      </c>
      <c r="AH402" s="1" t="str">
        <f t="shared" si="189"/>
        <v/>
      </c>
      <c r="AI402" s="35" t="str">
        <f t="shared" si="190"/>
        <v/>
      </c>
      <c r="AJ402" s="40" t="str">
        <f t="shared" si="191"/>
        <v/>
      </c>
      <c r="AK402" s="45" t="str">
        <f t="shared" si="185"/>
        <v/>
      </c>
      <c r="AL402" s="42" t="str">
        <f>IF(AK402="","",RANK(AK402,AK$3:AK$1048576,1)+COUNTIF(AK$3:AK402,AK402)-1)</f>
        <v/>
      </c>
      <c r="AM402" s="1" t="str">
        <f t="shared" si="192"/>
        <v/>
      </c>
      <c r="AN402" s="35" t="str">
        <f t="shared" si="193"/>
        <v/>
      </c>
      <c r="AO402" s="40" t="str">
        <f t="shared" si="194"/>
        <v/>
      </c>
      <c r="AQ402" s="3"/>
      <c r="AR402" s="98"/>
      <c r="AS402" s="98"/>
      <c r="AT402" s="98"/>
      <c r="AU402" s="98"/>
      <c r="AV402" s="3"/>
      <c r="AW402" s="98"/>
      <c r="AX402" s="98"/>
      <c r="AY402" s="98"/>
      <c r="AZ402" s="98"/>
      <c r="BA402" s="3"/>
      <c r="BB402" s="98"/>
      <c r="BC402" s="98"/>
      <c r="BD402" s="98"/>
      <c r="BE402" s="98"/>
      <c r="BF402" s="3"/>
      <c r="BG402" s="98"/>
      <c r="BH402" s="98"/>
      <c r="BI402" s="98"/>
      <c r="BJ402" s="98"/>
    </row>
    <row r="403" spans="2:62" ht="35.1" customHeight="1" x14ac:dyDescent="0.15">
      <c r="B403" s="65"/>
      <c r="C403" s="66"/>
      <c r="D403" s="84"/>
      <c r="E403" s="67"/>
      <c r="I403" s="91" t="str">
        <f>IF(J403="","",COUNT(J$3:J403))</f>
        <v/>
      </c>
      <c r="J403" s="92" t="str">
        <f t="shared" si="178"/>
        <v/>
      </c>
      <c r="K403" s="104" t="str">
        <f>IFERROR(IF(J403="",IF(COUNT(N$3:N$1048576)=COUNT(N$3:N403),IF(N403="","",INDEX(J$3:J403,MATCH(MAX(I$3:I403),I$3:I403,0),0)),INDEX(J$3:J403,MATCH(MAX(I$3:I403),I$3:I403,0),0)),J403),"")</f>
        <v/>
      </c>
      <c r="L403" s="102" t="str">
        <f>IF(M403="","",COUNT(M$3:M403))</f>
        <v/>
      </c>
      <c r="M403" s="91" t="str">
        <f t="shared" si="179"/>
        <v/>
      </c>
      <c r="N403" s="105" t="str">
        <f>IFERROR(IF(COUNTA($B403:$E403)=0,"",IF(M403="",INDEX(M$3:M403,MATCH(MAX(L$3:L403),L$3:L403,0),0),M403)),"")</f>
        <v/>
      </c>
      <c r="O403" s="91" t="str">
        <f>IF(P403="","",COUNT(P$3:P403))</f>
        <v/>
      </c>
      <c r="P403" s="109" t="str">
        <f t="shared" si="180"/>
        <v/>
      </c>
      <c r="Q403" s="105" t="str">
        <f>IFERROR(IF(N403="","",IF(P403="",IF(AND(C403="",D403="",E403&lt;&gt;""),INDEX(P$3:P403,MATCH(MAX(O$3:O403),O$3:O403,0),0),IF(AND(N403&lt;&gt;"",P403=""),0,"")),P403)),"")</f>
        <v/>
      </c>
      <c r="R403" s="111" t="str">
        <f t="shared" si="195"/>
        <v/>
      </c>
      <c r="S403" s="106" t="str">
        <f t="shared" si="181"/>
        <v/>
      </c>
      <c r="U403" s="36" t="str">
        <f t="shared" si="182"/>
        <v/>
      </c>
      <c r="V403" s="45" t="str">
        <f t="shared" si="196"/>
        <v/>
      </c>
      <c r="W403" s="42" t="str">
        <f>IF(V403="","",RANK(V403,V$3:V$1048576,1)+COUNTIF(V$3:V403,V403)-1)</f>
        <v/>
      </c>
      <c r="X403" s="1" t="str">
        <f t="shared" si="197"/>
        <v/>
      </c>
      <c r="Y403" s="35" t="str">
        <f t="shared" si="183"/>
        <v/>
      </c>
      <c r="Z403" s="40" t="str">
        <f t="shared" si="184"/>
        <v/>
      </c>
      <c r="AA403" s="45" t="str">
        <f t="shared" ref="AA403:AK418" si="198">IF(OR($U403="",$U403&lt;&gt;AA$2),"",$R403)</f>
        <v/>
      </c>
      <c r="AB403" s="42" t="str">
        <f>IF(AA403="","",RANK(AA403,AA$3:AA$1048576,1)+COUNTIF(AA$3:AA403,AA403)-1)</f>
        <v/>
      </c>
      <c r="AC403" s="1" t="str">
        <f t="shared" si="186"/>
        <v/>
      </c>
      <c r="AD403" s="35" t="str">
        <f t="shared" si="187"/>
        <v/>
      </c>
      <c r="AE403" s="40" t="str">
        <f t="shared" si="188"/>
        <v/>
      </c>
      <c r="AF403" s="45" t="str">
        <f t="shared" si="198"/>
        <v/>
      </c>
      <c r="AG403" s="42" t="str">
        <f>IF(AF403="","",RANK(AF403,AF$3:AF$1048576,1)+COUNTIF(AF$3:AF403,AF403)-1)</f>
        <v/>
      </c>
      <c r="AH403" s="1" t="str">
        <f t="shared" si="189"/>
        <v/>
      </c>
      <c r="AI403" s="35" t="str">
        <f t="shared" si="190"/>
        <v/>
      </c>
      <c r="AJ403" s="40" t="str">
        <f t="shared" si="191"/>
        <v/>
      </c>
      <c r="AK403" s="45" t="str">
        <f t="shared" si="198"/>
        <v/>
      </c>
      <c r="AL403" s="42" t="str">
        <f>IF(AK403="","",RANK(AK403,AK$3:AK$1048576,1)+COUNTIF(AK$3:AK403,AK403)-1)</f>
        <v/>
      </c>
      <c r="AM403" s="1" t="str">
        <f t="shared" si="192"/>
        <v/>
      </c>
      <c r="AN403" s="35" t="str">
        <f t="shared" si="193"/>
        <v/>
      </c>
      <c r="AO403" s="40" t="str">
        <f t="shared" si="194"/>
        <v/>
      </c>
      <c r="AQ403" s="3"/>
      <c r="AR403" s="98"/>
      <c r="AS403" s="98"/>
      <c r="AT403" s="98"/>
      <c r="AU403" s="98"/>
      <c r="AV403" s="3"/>
      <c r="AW403" s="98"/>
      <c r="AX403" s="98"/>
      <c r="AY403" s="98"/>
      <c r="AZ403" s="98"/>
      <c r="BA403" s="3"/>
      <c r="BB403" s="98"/>
      <c r="BC403" s="98"/>
      <c r="BD403" s="98"/>
      <c r="BE403" s="98"/>
      <c r="BF403" s="3"/>
      <c r="BG403" s="98"/>
      <c r="BH403" s="98"/>
      <c r="BI403" s="98"/>
      <c r="BJ403" s="98"/>
    </row>
    <row r="404" spans="2:62" ht="35.1" customHeight="1" x14ac:dyDescent="0.15">
      <c r="B404" s="65"/>
      <c r="C404" s="66"/>
      <c r="D404" s="84"/>
      <c r="E404" s="67"/>
      <c r="I404" s="91" t="str">
        <f>IF(J404="","",COUNT(J$3:J404))</f>
        <v/>
      </c>
      <c r="J404" s="92" t="str">
        <f t="shared" si="178"/>
        <v/>
      </c>
      <c r="K404" s="104" t="str">
        <f>IFERROR(IF(J404="",IF(COUNT(N$3:N$1048576)=COUNT(N$3:N404),IF(N404="","",INDEX(J$3:J404,MATCH(MAX(I$3:I404),I$3:I404,0),0)),INDEX(J$3:J404,MATCH(MAX(I$3:I404),I$3:I404,0),0)),J404),"")</f>
        <v/>
      </c>
      <c r="L404" s="102" t="str">
        <f>IF(M404="","",COUNT(M$3:M404))</f>
        <v/>
      </c>
      <c r="M404" s="91" t="str">
        <f t="shared" si="179"/>
        <v/>
      </c>
      <c r="N404" s="105" t="str">
        <f>IFERROR(IF(COUNTA($B404:$E404)=0,"",IF(M404="",INDEX(M$3:M404,MATCH(MAX(L$3:L404),L$3:L404,0),0),M404)),"")</f>
        <v/>
      </c>
      <c r="O404" s="91" t="str">
        <f>IF(P404="","",COUNT(P$3:P404))</f>
        <v/>
      </c>
      <c r="P404" s="109" t="str">
        <f t="shared" si="180"/>
        <v/>
      </c>
      <c r="Q404" s="105" t="str">
        <f>IFERROR(IF(N404="","",IF(P404="",IF(AND(C404="",D404="",E404&lt;&gt;""),INDEX(P$3:P404,MATCH(MAX(O$3:O404),O$3:O404,0),0),IF(AND(N404&lt;&gt;"",P404=""),0,"")),P404)),"")</f>
        <v/>
      </c>
      <c r="R404" s="111" t="str">
        <f t="shared" si="195"/>
        <v/>
      </c>
      <c r="S404" s="106" t="str">
        <f t="shared" si="181"/>
        <v/>
      </c>
      <c r="U404" s="36" t="str">
        <f t="shared" si="182"/>
        <v/>
      </c>
      <c r="V404" s="45" t="str">
        <f t="shared" si="196"/>
        <v/>
      </c>
      <c r="W404" s="42" t="str">
        <f>IF(V404="","",RANK(V404,V$3:V$1048576,1)+COUNTIF(V$3:V404,V404)-1)</f>
        <v/>
      </c>
      <c r="X404" s="1" t="str">
        <f t="shared" si="197"/>
        <v/>
      </c>
      <c r="Y404" s="35" t="str">
        <f t="shared" si="183"/>
        <v/>
      </c>
      <c r="Z404" s="40" t="str">
        <f t="shared" si="184"/>
        <v/>
      </c>
      <c r="AA404" s="45" t="str">
        <f t="shared" si="198"/>
        <v/>
      </c>
      <c r="AB404" s="42" t="str">
        <f>IF(AA404="","",RANK(AA404,AA$3:AA$1048576,1)+COUNTIF(AA$3:AA404,AA404)-1)</f>
        <v/>
      </c>
      <c r="AC404" s="1" t="str">
        <f t="shared" si="186"/>
        <v/>
      </c>
      <c r="AD404" s="35" t="str">
        <f t="shared" si="187"/>
        <v/>
      </c>
      <c r="AE404" s="40" t="str">
        <f t="shared" si="188"/>
        <v/>
      </c>
      <c r="AF404" s="45" t="str">
        <f t="shared" si="198"/>
        <v/>
      </c>
      <c r="AG404" s="42" t="str">
        <f>IF(AF404="","",RANK(AF404,AF$3:AF$1048576,1)+COUNTIF(AF$3:AF404,AF404)-1)</f>
        <v/>
      </c>
      <c r="AH404" s="1" t="str">
        <f t="shared" si="189"/>
        <v/>
      </c>
      <c r="AI404" s="35" t="str">
        <f t="shared" si="190"/>
        <v/>
      </c>
      <c r="AJ404" s="40" t="str">
        <f t="shared" si="191"/>
        <v/>
      </c>
      <c r="AK404" s="45" t="str">
        <f t="shared" si="198"/>
        <v/>
      </c>
      <c r="AL404" s="42" t="str">
        <f>IF(AK404="","",RANK(AK404,AK$3:AK$1048576,1)+COUNTIF(AK$3:AK404,AK404)-1)</f>
        <v/>
      </c>
      <c r="AM404" s="1" t="str">
        <f t="shared" si="192"/>
        <v/>
      </c>
      <c r="AN404" s="35" t="str">
        <f t="shared" si="193"/>
        <v/>
      </c>
      <c r="AO404" s="40" t="str">
        <f t="shared" si="194"/>
        <v/>
      </c>
      <c r="AQ404" s="3"/>
      <c r="AR404" s="98"/>
      <c r="AS404" s="98"/>
      <c r="AT404" s="98"/>
      <c r="AU404" s="98"/>
      <c r="AV404" s="3"/>
      <c r="AW404" s="98"/>
      <c r="AX404" s="98"/>
      <c r="AY404" s="98"/>
      <c r="AZ404" s="98"/>
      <c r="BA404" s="3"/>
      <c r="BB404" s="98"/>
      <c r="BC404" s="98"/>
      <c r="BD404" s="98"/>
      <c r="BE404" s="98"/>
      <c r="BF404" s="3"/>
      <c r="BG404" s="98"/>
      <c r="BH404" s="98"/>
      <c r="BI404" s="98"/>
      <c r="BJ404" s="98"/>
    </row>
    <row r="405" spans="2:62" ht="35.1" customHeight="1" x14ac:dyDescent="0.15">
      <c r="B405" s="65"/>
      <c r="C405" s="66"/>
      <c r="D405" s="84"/>
      <c r="E405" s="67"/>
      <c r="I405" s="91" t="str">
        <f>IF(J405="","",COUNT(J$3:J405))</f>
        <v/>
      </c>
      <c r="J405" s="92" t="str">
        <f t="shared" si="178"/>
        <v/>
      </c>
      <c r="K405" s="104" t="str">
        <f>IFERROR(IF(J405="",IF(COUNT(N$3:N$1048576)=COUNT(N$3:N405),IF(N405="","",INDEX(J$3:J405,MATCH(MAX(I$3:I405),I$3:I405,0),0)),INDEX(J$3:J405,MATCH(MAX(I$3:I405),I$3:I405,0),0)),J405),"")</f>
        <v/>
      </c>
      <c r="L405" s="102" t="str">
        <f>IF(M405="","",COUNT(M$3:M405))</f>
        <v/>
      </c>
      <c r="M405" s="91" t="str">
        <f t="shared" si="179"/>
        <v/>
      </c>
      <c r="N405" s="105" t="str">
        <f>IFERROR(IF(COUNTA($B405:$E405)=0,"",IF(M405="",INDEX(M$3:M405,MATCH(MAX(L$3:L405),L$3:L405,0),0),M405)),"")</f>
        <v/>
      </c>
      <c r="O405" s="91" t="str">
        <f>IF(P405="","",COUNT(P$3:P405))</f>
        <v/>
      </c>
      <c r="P405" s="109" t="str">
        <f t="shared" si="180"/>
        <v/>
      </c>
      <c r="Q405" s="105" t="str">
        <f>IFERROR(IF(N405="","",IF(P405="",IF(AND(C405="",D405="",E405&lt;&gt;""),INDEX(P$3:P405,MATCH(MAX(O$3:O405),O$3:O405,0),0),IF(AND(N405&lt;&gt;"",P405=""),0,"")),P405)),"")</f>
        <v/>
      </c>
      <c r="R405" s="111" t="str">
        <f t="shared" si="195"/>
        <v/>
      </c>
      <c r="S405" s="106" t="str">
        <f t="shared" si="181"/>
        <v/>
      </c>
      <c r="U405" s="36" t="str">
        <f t="shared" si="182"/>
        <v/>
      </c>
      <c r="V405" s="45" t="str">
        <f t="shared" si="196"/>
        <v/>
      </c>
      <c r="W405" s="42" t="str">
        <f>IF(V405="","",RANK(V405,V$3:V$1048576,1)+COUNTIF(V$3:V405,V405)-1)</f>
        <v/>
      </c>
      <c r="X405" s="1" t="str">
        <f t="shared" si="197"/>
        <v/>
      </c>
      <c r="Y405" s="35" t="str">
        <f t="shared" si="183"/>
        <v/>
      </c>
      <c r="Z405" s="40" t="str">
        <f t="shared" si="184"/>
        <v/>
      </c>
      <c r="AA405" s="45" t="str">
        <f t="shared" si="198"/>
        <v/>
      </c>
      <c r="AB405" s="42" t="str">
        <f>IF(AA405="","",RANK(AA405,AA$3:AA$1048576,1)+COUNTIF(AA$3:AA405,AA405)-1)</f>
        <v/>
      </c>
      <c r="AC405" s="1" t="str">
        <f t="shared" si="186"/>
        <v/>
      </c>
      <c r="AD405" s="35" t="str">
        <f t="shared" si="187"/>
        <v/>
      </c>
      <c r="AE405" s="40" t="str">
        <f t="shared" si="188"/>
        <v/>
      </c>
      <c r="AF405" s="45" t="str">
        <f t="shared" si="198"/>
        <v/>
      </c>
      <c r="AG405" s="42" t="str">
        <f>IF(AF405="","",RANK(AF405,AF$3:AF$1048576,1)+COUNTIF(AF$3:AF405,AF405)-1)</f>
        <v/>
      </c>
      <c r="AH405" s="1" t="str">
        <f t="shared" si="189"/>
        <v/>
      </c>
      <c r="AI405" s="35" t="str">
        <f t="shared" si="190"/>
        <v/>
      </c>
      <c r="AJ405" s="40" t="str">
        <f t="shared" si="191"/>
        <v/>
      </c>
      <c r="AK405" s="45" t="str">
        <f t="shared" si="198"/>
        <v/>
      </c>
      <c r="AL405" s="42" t="str">
        <f>IF(AK405="","",RANK(AK405,AK$3:AK$1048576,1)+COUNTIF(AK$3:AK405,AK405)-1)</f>
        <v/>
      </c>
      <c r="AM405" s="1" t="str">
        <f t="shared" si="192"/>
        <v/>
      </c>
      <c r="AN405" s="35" t="str">
        <f t="shared" si="193"/>
        <v/>
      </c>
      <c r="AO405" s="40" t="str">
        <f t="shared" si="194"/>
        <v/>
      </c>
      <c r="AQ405" s="3"/>
      <c r="AR405" s="98"/>
      <c r="AS405" s="98"/>
      <c r="AT405" s="98"/>
      <c r="AU405" s="98"/>
      <c r="AV405" s="3"/>
      <c r="AW405" s="98"/>
      <c r="AX405" s="98"/>
      <c r="AY405" s="98"/>
      <c r="AZ405" s="98"/>
      <c r="BA405" s="3"/>
      <c r="BB405" s="98"/>
      <c r="BC405" s="98"/>
      <c r="BD405" s="98"/>
      <c r="BE405" s="98"/>
      <c r="BF405" s="3"/>
      <c r="BG405" s="98"/>
      <c r="BH405" s="98"/>
      <c r="BI405" s="98"/>
      <c r="BJ405" s="98"/>
    </row>
    <row r="406" spans="2:62" ht="35.1" customHeight="1" x14ac:dyDescent="0.15">
      <c r="B406" s="65"/>
      <c r="C406" s="66"/>
      <c r="D406" s="84"/>
      <c r="E406" s="67"/>
      <c r="I406" s="91" t="str">
        <f>IF(J406="","",COUNT(J$3:J406))</f>
        <v/>
      </c>
      <c r="J406" s="92" t="str">
        <f t="shared" si="178"/>
        <v/>
      </c>
      <c r="K406" s="104" t="str">
        <f>IFERROR(IF(J406="",IF(COUNT(N$3:N$1048576)=COUNT(N$3:N406),IF(N406="","",INDEX(J$3:J406,MATCH(MAX(I$3:I406),I$3:I406,0),0)),INDEX(J$3:J406,MATCH(MAX(I$3:I406),I$3:I406,0),0)),J406),"")</f>
        <v/>
      </c>
      <c r="L406" s="102" t="str">
        <f>IF(M406="","",COUNT(M$3:M406))</f>
        <v/>
      </c>
      <c r="M406" s="91" t="str">
        <f t="shared" si="179"/>
        <v/>
      </c>
      <c r="N406" s="105" t="str">
        <f>IFERROR(IF(COUNTA($B406:$E406)=0,"",IF(M406="",INDEX(M$3:M406,MATCH(MAX(L$3:L406),L$3:L406,0),0),M406)),"")</f>
        <v/>
      </c>
      <c r="O406" s="91" t="str">
        <f>IF(P406="","",COUNT(P$3:P406))</f>
        <v/>
      </c>
      <c r="P406" s="109" t="str">
        <f t="shared" si="180"/>
        <v/>
      </c>
      <c r="Q406" s="105" t="str">
        <f>IFERROR(IF(N406="","",IF(P406="",IF(AND(C406="",D406="",E406&lt;&gt;""),INDEX(P$3:P406,MATCH(MAX(O$3:O406),O$3:O406,0),0),IF(AND(N406&lt;&gt;"",P406=""),0,"")),P406)),"")</f>
        <v/>
      </c>
      <c r="R406" s="111" t="str">
        <f t="shared" si="195"/>
        <v/>
      </c>
      <c r="S406" s="106" t="str">
        <f t="shared" si="181"/>
        <v/>
      </c>
      <c r="U406" s="36" t="str">
        <f t="shared" si="182"/>
        <v/>
      </c>
      <c r="V406" s="45" t="str">
        <f t="shared" si="196"/>
        <v/>
      </c>
      <c r="W406" s="42" t="str">
        <f>IF(V406="","",RANK(V406,V$3:V$1048576,1)+COUNTIF(V$3:V406,V406)-1)</f>
        <v/>
      </c>
      <c r="X406" s="1" t="str">
        <f t="shared" si="197"/>
        <v/>
      </c>
      <c r="Y406" s="35" t="str">
        <f t="shared" si="183"/>
        <v/>
      </c>
      <c r="Z406" s="40" t="str">
        <f t="shared" si="184"/>
        <v/>
      </c>
      <c r="AA406" s="45" t="str">
        <f t="shared" si="198"/>
        <v/>
      </c>
      <c r="AB406" s="42" t="str">
        <f>IF(AA406="","",RANK(AA406,AA$3:AA$1048576,1)+COUNTIF(AA$3:AA406,AA406)-1)</f>
        <v/>
      </c>
      <c r="AC406" s="1" t="str">
        <f t="shared" si="186"/>
        <v/>
      </c>
      <c r="AD406" s="35" t="str">
        <f t="shared" si="187"/>
        <v/>
      </c>
      <c r="AE406" s="40" t="str">
        <f t="shared" si="188"/>
        <v/>
      </c>
      <c r="AF406" s="45" t="str">
        <f t="shared" si="198"/>
        <v/>
      </c>
      <c r="AG406" s="42" t="str">
        <f>IF(AF406="","",RANK(AF406,AF$3:AF$1048576,1)+COUNTIF(AF$3:AF406,AF406)-1)</f>
        <v/>
      </c>
      <c r="AH406" s="1" t="str">
        <f t="shared" si="189"/>
        <v/>
      </c>
      <c r="AI406" s="35" t="str">
        <f t="shared" si="190"/>
        <v/>
      </c>
      <c r="AJ406" s="40" t="str">
        <f t="shared" si="191"/>
        <v/>
      </c>
      <c r="AK406" s="45" t="str">
        <f t="shared" si="198"/>
        <v/>
      </c>
      <c r="AL406" s="42" t="str">
        <f>IF(AK406="","",RANK(AK406,AK$3:AK$1048576,1)+COUNTIF(AK$3:AK406,AK406)-1)</f>
        <v/>
      </c>
      <c r="AM406" s="1" t="str">
        <f t="shared" si="192"/>
        <v/>
      </c>
      <c r="AN406" s="35" t="str">
        <f t="shared" si="193"/>
        <v/>
      </c>
      <c r="AO406" s="40" t="str">
        <f t="shared" si="194"/>
        <v/>
      </c>
      <c r="AQ406" s="3"/>
      <c r="AR406" s="98"/>
      <c r="AS406" s="98"/>
      <c r="AT406" s="98"/>
      <c r="AU406" s="98"/>
      <c r="AV406" s="3"/>
      <c r="AW406" s="98"/>
      <c r="AX406" s="98"/>
      <c r="AY406" s="98"/>
      <c r="AZ406" s="98"/>
      <c r="BA406" s="3"/>
      <c r="BB406" s="98"/>
      <c r="BC406" s="98"/>
      <c r="BD406" s="98"/>
      <c r="BE406" s="98"/>
      <c r="BF406" s="3"/>
      <c r="BG406" s="98"/>
      <c r="BH406" s="98"/>
      <c r="BI406" s="98"/>
      <c r="BJ406" s="98"/>
    </row>
    <row r="407" spans="2:62" ht="35.1" customHeight="1" x14ac:dyDescent="0.15">
      <c r="B407" s="65"/>
      <c r="C407" s="66"/>
      <c r="D407" s="84"/>
      <c r="E407" s="67"/>
      <c r="I407" s="91" t="str">
        <f>IF(J407="","",COUNT(J$3:J407))</f>
        <v/>
      </c>
      <c r="J407" s="92" t="str">
        <f t="shared" si="178"/>
        <v/>
      </c>
      <c r="K407" s="104" t="str">
        <f>IFERROR(IF(J407="",IF(COUNT(N$3:N$1048576)=COUNT(N$3:N407),IF(N407="","",INDEX(J$3:J407,MATCH(MAX(I$3:I407),I$3:I407,0),0)),INDEX(J$3:J407,MATCH(MAX(I$3:I407),I$3:I407,0),0)),J407),"")</f>
        <v/>
      </c>
      <c r="L407" s="102" t="str">
        <f>IF(M407="","",COUNT(M$3:M407))</f>
        <v/>
      </c>
      <c r="M407" s="91" t="str">
        <f t="shared" si="179"/>
        <v/>
      </c>
      <c r="N407" s="105" t="str">
        <f>IFERROR(IF(COUNTA($B407:$E407)=0,"",IF(M407="",INDEX(M$3:M407,MATCH(MAX(L$3:L407),L$3:L407,0),0),M407)),"")</f>
        <v/>
      </c>
      <c r="O407" s="91" t="str">
        <f>IF(P407="","",COUNT(P$3:P407))</f>
        <v/>
      </c>
      <c r="P407" s="109" t="str">
        <f t="shared" si="180"/>
        <v/>
      </c>
      <c r="Q407" s="105" t="str">
        <f>IFERROR(IF(N407="","",IF(P407="",IF(AND(C407="",D407="",E407&lt;&gt;""),INDEX(P$3:P407,MATCH(MAX(O$3:O407),O$3:O407,0),0),IF(AND(N407&lt;&gt;"",P407=""),0,"")),P407)),"")</f>
        <v/>
      </c>
      <c r="R407" s="111" t="str">
        <f t="shared" si="195"/>
        <v/>
      </c>
      <c r="S407" s="106" t="str">
        <f t="shared" si="181"/>
        <v/>
      </c>
      <c r="U407" s="36" t="str">
        <f t="shared" si="182"/>
        <v/>
      </c>
      <c r="V407" s="45" t="str">
        <f t="shared" si="196"/>
        <v/>
      </c>
      <c r="W407" s="42" t="str">
        <f>IF(V407="","",RANK(V407,V$3:V$1048576,1)+COUNTIF(V$3:V407,V407)-1)</f>
        <v/>
      </c>
      <c r="X407" s="1" t="str">
        <f t="shared" si="197"/>
        <v/>
      </c>
      <c r="Y407" s="35" t="str">
        <f t="shared" si="183"/>
        <v/>
      </c>
      <c r="Z407" s="40" t="str">
        <f t="shared" si="184"/>
        <v/>
      </c>
      <c r="AA407" s="45" t="str">
        <f t="shared" si="198"/>
        <v/>
      </c>
      <c r="AB407" s="42" t="str">
        <f>IF(AA407="","",RANK(AA407,AA$3:AA$1048576,1)+COUNTIF(AA$3:AA407,AA407)-1)</f>
        <v/>
      </c>
      <c r="AC407" s="1" t="str">
        <f t="shared" si="186"/>
        <v/>
      </c>
      <c r="AD407" s="35" t="str">
        <f t="shared" si="187"/>
        <v/>
      </c>
      <c r="AE407" s="40" t="str">
        <f t="shared" si="188"/>
        <v/>
      </c>
      <c r="AF407" s="45" t="str">
        <f t="shared" si="198"/>
        <v/>
      </c>
      <c r="AG407" s="42" t="str">
        <f>IF(AF407="","",RANK(AF407,AF$3:AF$1048576,1)+COUNTIF(AF$3:AF407,AF407)-1)</f>
        <v/>
      </c>
      <c r="AH407" s="1" t="str">
        <f t="shared" si="189"/>
        <v/>
      </c>
      <c r="AI407" s="35" t="str">
        <f t="shared" si="190"/>
        <v/>
      </c>
      <c r="AJ407" s="40" t="str">
        <f t="shared" si="191"/>
        <v/>
      </c>
      <c r="AK407" s="45" t="str">
        <f t="shared" si="198"/>
        <v/>
      </c>
      <c r="AL407" s="42" t="str">
        <f>IF(AK407="","",RANK(AK407,AK$3:AK$1048576,1)+COUNTIF(AK$3:AK407,AK407)-1)</f>
        <v/>
      </c>
      <c r="AM407" s="1" t="str">
        <f t="shared" si="192"/>
        <v/>
      </c>
      <c r="AN407" s="35" t="str">
        <f t="shared" si="193"/>
        <v/>
      </c>
      <c r="AO407" s="40" t="str">
        <f t="shared" si="194"/>
        <v/>
      </c>
      <c r="AQ407" s="3"/>
      <c r="AR407" s="98"/>
      <c r="AS407" s="98"/>
      <c r="AT407" s="98"/>
      <c r="AU407" s="98"/>
      <c r="AV407" s="3"/>
      <c r="AW407" s="98"/>
      <c r="AX407" s="98"/>
      <c r="AY407" s="98"/>
      <c r="AZ407" s="98"/>
      <c r="BA407" s="3"/>
      <c r="BB407" s="98"/>
      <c r="BC407" s="98"/>
      <c r="BD407" s="98"/>
      <c r="BE407" s="98"/>
      <c r="BF407" s="3"/>
      <c r="BG407" s="98"/>
      <c r="BH407" s="98"/>
      <c r="BI407" s="98"/>
      <c r="BJ407" s="98"/>
    </row>
    <row r="408" spans="2:62" ht="35.1" customHeight="1" x14ac:dyDescent="0.15">
      <c r="B408" s="65"/>
      <c r="C408" s="66"/>
      <c r="D408" s="84"/>
      <c r="E408" s="67"/>
      <c r="I408" s="91" t="str">
        <f>IF(J408="","",COUNT(J$3:J408))</f>
        <v/>
      </c>
      <c r="J408" s="92" t="str">
        <f t="shared" si="178"/>
        <v/>
      </c>
      <c r="K408" s="104" t="str">
        <f>IFERROR(IF(J408="",IF(COUNT(N$3:N$1048576)=COUNT(N$3:N408),IF(N408="","",INDEX(J$3:J408,MATCH(MAX(I$3:I408),I$3:I408,0),0)),INDEX(J$3:J408,MATCH(MAX(I$3:I408),I$3:I408,0),0)),J408),"")</f>
        <v/>
      </c>
      <c r="L408" s="102" t="str">
        <f>IF(M408="","",COUNT(M$3:M408))</f>
        <v/>
      </c>
      <c r="M408" s="91" t="str">
        <f t="shared" si="179"/>
        <v/>
      </c>
      <c r="N408" s="105" t="str">
        <f>IFERROR(IF(COUNTA($B408:$E408)=0,"",IF(M408="",INDEX(M$3:M408,MATCH(MAX(L$3:L408),L$3:L408,0),0),M408)),"")</f>
        <v/>
      </c>
      <c r="O408" s="91" t="str">
        <f>IF(P408="","",COUNT(P$3:P408))</f>
        <v/>
      </c>
      <c r="P408" s="109" t="str">
        <f t="shared" si="180"/>
        <v/>
      </c>
      <c r="Q408" s="105" t="str">
        <f>IFERROR(IF(N408="","",IF(P408="",IF(AND(C408="",D408="",E408&lt;&gt;""),INDEX(P$3:P408,MATCH(MAX(O$3:O408),O$3:O408,0),0),IF(AND(N408&lt;&gt;"",P408=""),0,"")),P408)),"")</f>
        <v/>
      </c>
      <c r="R408" s="111" t="str">
        <f t="shared" si="195"/>
        <v/>
      </c>
      <c r="S408" s="106" t="str">
        <f t="shared" si="181"/>
        <v/>
      </c>
      <c r="U408" s="36" t="str">
        <f t="shared" si="182"/>
        <v/>
      </c>
      <c r="V408" s="45" t="str">
        <f t="shared" si="196"/>
        <v/>
      </c>
      <c r="W408" s="42" t="str">
        <f>IF(V408="","",RANK(V408,V$3:V$1048576,1)+COUNTIF(V$3:V408,V408)-1)</f>
        <v/>
      </c>
      <c r="X408" s="1" t="str">
        <f t="shared" si="197"/>
        <v/>
      </c>
      <c r="Y408" s="35" t="str">
        <f t="shared" si="183"/>
        <v/>
      </c>
      <c r="Z408" s="40" t="str">
        <f t="shared" si="184"/>
        <v/>
      </c>
      <c r="AA408" s="45" t="str">
        <f t="shared" si="198"/>
        <v/>
      </c>
      <c r="AB408" s="42" t="str">
        <f>IF(AA408="","",RANK(AA408,AA$3:AA$1048576,1)+COUNTIF(AA$3:AA408,AA408)-1)</f>
        <v/>
      </c>
      <c r="AC408" s="1" t="str">
        <f t="shared" si="186"/>
        <v/>
      </c>
      <c r="AD408" s="35" t="str">
        <f t="shared" si="187"/>
        <v/>
      </c>
      <c r="AE408" s="40" t="str">
        <f t="shared" si="188"/>
        <v/>
      </c>
      <c r="AF408" s="45" t="str">
        <f t="shared" si="198"/>
        <v/>
      </c>
      <c r="AG408" s="42" t="str">
        <f>IF(AF408="","",RANK(AF408,AF$3:AF$1048576,1)+COUNTIF(AF$3:AF408,AF408)-1)</f>
        <v/>
      </c>
      <c r="AH408" s="1" t="str">
        <f t="shared" si="189"/>
        <v/>
      </c>
      <c r="AI408" s="35" t="str">
        <f t="shared" si="190"/>
        <v/>
      </c>
      <c r="AJ408" s="40" t="str">
        <f t="shared" si="191"/>
        <v/>
      </c>
      <c r="AK408" s="45" t="str">
        <f t="shared" si="198"/>
        <v/>
      </c>
      <c r="AL408" s="42" t="str">
        <f>IF(AK408="","",RANK(AK408,AK$3:AK$1048576,1)+COUNTIF(AK$3:AK408,AK408)-1)</f>
        <v/>
      </c>
      <c r="AM408" s="1" t="str">
        <f t="shared" si="192"/>
        <v/>
      </c>
      <c r="AN408" s="35" t="str">
        <f t="shared" si="193"/>
        <v/>
      </c>
      <c r="AO408" s="40" t="str">
        <f t="shared" si="194"/>
        <v/>
      </c>
      <c r="AQ408" s="3"/>
      <c r="AR408" s="98"/>
      <c r="AS408" s="98"/>
      <c r="AT408" s="98"/>
      <c r="AU408" s="98"/>
      <c r="AV408" s="3"/>
      <c r="AW408" s="98"/>
      <c r="AX408" s="98"/>
      <c r="AY408" s="98"/>
      <c r="AZ408" s="98"/>
      <c r="BA408" s="3"/>
      <c r="BB408" s="98"/>
      <c r="BC408" s="98"/>
      <c r="BD408" s="98"/>
      <c r="BE408" s="98"/>
      <c r="BF408" s="3"/>
      <c r="BG408" s="98"/>
      <c r="BH408" s="98"/>
      <c r="BI408" s="98"/>
      <c r="BJ408" s="98"/>
    </row>
    <row r="409" spans="2:62" ht="35.1" customHeight="1" x14ac:dyDescent="0.15">
      <c r="B409" s="65"/>
      <c r="C409" s="66"/>
      <c r="D409" s="84"/>
      <c r="E409" s="67"/>
      <c r="I409" s="91" t="str">
        <f>IF(J409="","",COUNT(J$3:J409))</f>
        <v/>
      </c>
      <c r="J409" s="92" t="str">
        <f t="shared" si="178"/>
        <v/>
      </c>
      <c r="K409" s="104" t="str">
        <f>IFERROR(IF(J409="",IF(COUNT(N$3:N$1048576)=COUNT(N$3:N409),IF(N409="","",INDEX(J$3:J409,MATCH(MAX(I$3:I409),I$3:I409,0),0)),INDEX(J$3:J409,MATCH(MAX(I$3:I409),I$3:I409,0),0)),J409),"")</f>
        <v/>
      </c>
      <c r="L409" s="102" t="str">
        <f>IF(M409="","",COUNT(M$3:M409))</f>
        <v/>
      </c>
      <c r="M409" s="91" t="str">
        <f t="shared" si="179"/>
        <v/>
      </c>
      <c r="N409" s="105" t="str">
        <f>IFERROR(IF(COUNTA($B409:$E409)=0,"",IF(M409="",INDEX(M$3:M409,MATCH(MAX(L$3:L409),L$3:L409,0),0),M409)),"")</f>
        <v/>
      </c>
      <c r="O409" s="91" t="str">
        <f>IF(P409="","",COUNT(P$3:P409))</f>
        <v/>
      </c>
      <c r="P409" s="109" t="str">
        <f t="shared" si="180"/>
        <v/>
      </c>
      <c r="Q409" s="105" t="str">
        <f>IFERROR(IF(N409="","",IF(P409="",IF(AND(C409="",D409="",E409&lt;&gt;""),INDEX(P$3:P409,MATCH(MAX(O$3:O409),O$3:O409,0),0),IF(AND(N409&lt;&gt;"",P409=""),0,"")),P409)),"")</f>
        <v/>
      </c>
      <c r="R409" s="111" t="str">
        <f t="shared" si="195"/>
        <v/>
      </c>
      <c r="S409" s="106" t="str">
        <f t="shared" si="181"/>
        <v/>
      </c>
      <c r="U409" s="36" t="str">
        <f t="shared" si="182"/>
        <v/>
      </c>
      <c r="V409" s="45" t="str">
        <f t="shared" si="196"/>
        <v/>
      </c>
      <c r="W409" s="42" t="str">
        <f>IF(V409="","",RANK(V409,V$3:V$1048576,1)+COUNTIF(V$3:V409,V409)-1)</f>
        <v/>
      </c>
      <c r="X409" s="1" t="str">
        <f t="shared" si="197"/>
        <v/>
      </c>
      <c r="Y409" s="35" t="str">
        <f t="shared" si="183"/>
        <v/>
      </c>
      <c r="Z409" s="40" t="str">
        <f t="shared" si="184"/>
        <v/>
      </c>
      <c r="AA409" s="45" t="str">
        <f t="shared" si="198"/>
        <v/>
      </c>
      <c r="AB409" s="42" t="str">
        <f>IF(AA409="","",RANK(AA409,AA$3:AA$1048576,1)+COUNTIF(AA$3:AA409,AA409)-1)</f>
        <v/>
      </c>
      <c r="AC409" s="1" t="str">
        <f t="shared" si="186"/>
        <v/>
      </c>
      <c r="AD409" s="35" t="str">
        <f t="shared" si="187"/>
        <v/>
      </c>
      <c r="AE409" s="40" t="str">
        <f t="shared" si="188"/>
        <v/>
      </c>
      <c r="AF409" s="45" t="str">
        <f t="shared" si="198"/>
        <v/>
      </c>
      <c r="AG409" s="42" t="str">
        <f>IF(AF409="","",RANK(AF409,AF$3:AF$1048576,1)+COUNTIF(AF$3:AF409,AF409)-1)</f>
        <v/>
      </c>
      <c r="AH409" s="1" t="str">
        <f t="shared" si="189"/>
        <v/>
      </c>
      <c r="AI409" s="35" t="str">
        <f t="shared" si="190"/>
        <v/>
      </c>
      <c r="AJ409" s="40" t="str">
        <f t="shared" si="191"/>
        <v/>
      </c>
      <c r="AK409" s="45" t="str">
        <f t="shared" si="198"/>
        <v/>
      </c>
      <c r="AL409" s="42" t="str">
        <f>IF(AK409="","",RANK(AK409,AK$3:AK$1048576,1)+COUNTIF(AK$3:AK409,AK409)-1)</f>
        <v/>
      </c>
      <c r="AM409" s="1" t="str">
        <f t="shared" si="192"/>
        <v/>
      </c>
      <c r="AN409" s="35" t="str">
        <f t="shared" si="193"/>
        <v/>
      </c>
      <c r="AO409" s="40" t="str">
        <f t="shared" si="194"/>
        <v/>
      </c>
      <c r="AQ409" s="3"/>
      <c r="AR409" s="98"/>
      <c r="AS409" s="98"/>
      <c r="AT409" s="98"/>
      <c r="AU409" s="98"/>
      <c r="AV409" s="3"/>
      <c r="AW409" s="98"/>
      <c r="AX409" s="98"/>
      <c r="AY409" s="98"/>
      <c r="AZ409" s="98"/>
      <c r="BA409" s="3"/>
      <c r="BB409" s="98"/>
      <c r="BC409" s="98"/>
      <c r="BD409" s="98"/>
      <c r="BE409" s="98"/>
      <c r="BF409" s="3"/>
      <c r="BG409" s="98"/>
      <c r="BH409" s="98"/>
      <c r="BI409" s="98"/>
      <c r="BJ409" s="98"/>
    </row>
    <row r="410" spans="2:62" ht="35.1" customHeight="1" x14ac:dyDescent="0.15">
      <c r="B410" s="65"/>
      <c r="C410" s="66"/>
      <c r="D410" s="84"/>
      <c r="E410" s="67"/>
      <c r="I410" s="91" t="str">
        <f>IF(J410="","",COUNT(J$3:J410))</f>
        <v/>
      </c>
      <c r="J410" s="92" t="str">
        <f t="shared" si="178"/>
        <v/>
      </c>
      <c r="K410" s="104" t="str">
        <f>IFERROR(IF(J410="",IF(COUNT(N$3:N$1048576)=COUNT(N$3:N410),IF(N410="","",INDEX(J$3:J410,MATCH(MAX(I$3:I410),I$3:I410,0),0)),INDEX(J$3:J410,MATCH(MAX(I$3:I410),I$3:I410,0),0)),J410),"")</f>
        <v/>
      </c>
      <c r="L410" s="102" t="str">
        <f>IF(M410="","",COUNT(M$3:M410))</f>
        <v/>
      </c>
      <c r="M410" s="91" t="str">
        <f t="shared" si="179"/>
        <v/>
      </c>
      <c r="N410" s="105" t="str">
        <f>IFERROR(IF(COUNTA($B410:$E410)=0,"",IF(M410="",INDEX(M$3:M410,MATCH(MAX(L$3:L410),L$3:L410,0),0),M410)),"")</f>
        <v/>
      </c>
      <c r="O410" s="91" t="str">
        <f>IF(P410="","",COUNT(P$3:P410))</f>
        <v/>
      </c>
      <c r="P410" s="109" t="str">
        <f t="shared" si="180"/>
        <v/>
      </c>
      <c r="Q410" s="105" t="str">
        <f>IFERROR(IF(N410="","",IF(P410="",IF(AND(C410="",D410="",E410&lt;&gt;""),INDEX(P$3:P410,MATCH(MAX(O$3:O410),O$3:O410,0),0),IF(AND(N410&lt;&gt;"",P410=""),0,"")),P410)),"")</f>
        <v/>
      </c>
      <c r="R410" s="111" t="str">
        <f t="shared" si="195"/>
        <v/>
      </c>
      <c r="S410" s="106" t="str">
        <f t="shared" si="181"/>
        <v/>
      </c>
      <c r="U410" s="36" t="str">
        <f t="shared" si="182"/>
        <v/>
      </c>
      <c r="V410" s="45" t="str">
        <f t="shared" si="196"/>
        <v/>
      </c>
      <c r="W410" s="42" t="str">
        <f>IF(V410="","",RANK(V410,V$3:V$1048576,1)+COUNTIF(V$3:V410,V410)-1)</f>
        <v/>
      </c>
      <c r="X410" s="1" t="str">
        <f t="shared" si="197"/>
        <v/>
      </c>
      <c r="Y410" s="35" t="str">
        <f t="shared" si="183"/>
        <v/>
      </c>
      <c r="Z410" s="40" t="str">
        <f t="shared" si="184"/>
        <v/>
      </c>
      <c r="AA410" s="45" t="str">
        <f t="shared" si="198"/>
        <v/>
      </c>
      <c r="AB410" s="42" t="str">
        <f>IF(AA410="","",RANK(AA410,AA$3:AA$1048576,1)+COUNTIF(AA$3:AA410,AA410)-1)</f>
        <v/>
      </c>
      <c r="AC410" s="1" t="str">
        <f t="shared" si="186"/>
        <v/>
      </c>
      <c r="AD410" s="35" t="str">
        <f t="shared" si="187"/>
        <v/>
      </c>
      <c r="AE410" s="40" t="str">
        <f t="shared" si="188"/>
        <v/>
      </c>
      <c r="AF410" s="45" t="str">
        <f t="shared" si="198"/>
        <v/>
      </c>
      <c r="AG410" s="42" t="str">
        <f>IF(AF410="","",RANK(AF410,AF$3:AF$1048576,1)+COUNTIF(AF$3:AF410,AF410)-1)</f>
        <v/>
      </c>
      <c r="AH410" s="1" t="str">
        <f t="shared" si="189"/>
        <v/>
      </c>
      <c r="AI410" s="35" t="str">
        <f t="shared" si="190"/>
        <v/>
      </c>
      <c r="AJ410" s="40" t="str">
        <f t="shared" si="191"/>
        <v/>
      </c>
      <c r="AK410" s="45" t="str">
        <f t="shared" si="198"/>
        <v/>
      </c>
      <c r="AL410" s="42" t="str">
        <f>IF(AK410="","",RANK(AK410,AK$3:AK$1048576,1)+COUNTIF(AK$3:AK410,AK410)-1)</f>
        <v/>
      </c>
      <c r="AM410" s="1" t="str">
        <f t="shared" si="192"/>
        <v/>
      </c>
      <c r="AN410" s="35" t="str">
        <f t="shared" si="193"/>
        <v/>
      </c>
      <c r="AO410" s="40" t="str">
        <f t="shared" si="194"/>
        <v/>
      </c>
      <c r="AQ410" s="3"/>
      <c r="AR410" s="98"/>
      <c r="AS410" s="98"/>
      <c r="AT410" s="98"/>
      <c r="AU410" s="98"/>
      <c r="AV410" s="3"/>
      <c r="AW410" s="98"/>
      <c r="AX410" s="98"/>
      <c r="AY410" s="98"/>
      <c r="AZ410" s="98"/>
      <c r="BA410" s="3"/>
      <c r="BB410" s="98"/>
      <c r="BC410" s="98"/>
      <c r="BD410" s="98"/>
      <c r="BE410" s="98"/>
      <c r="BF410" s="3"/>
      <c r="BG410" s="98"/>
      <c r="BH410" s="98"/>
      <c r="BI410" s="98"/>
      <c r="BJ410" s="98"/>
    </row>
    <row r="411" spans="2:62" ht="35.1" customHeight="1" x14ac:dyDescent="0.15">
      <c r="B411" s="65"/>
      <c r="C411" s="66"/>
      <c r="D411" s="84"/>
      <c r="E411" s="67"/>
      <c r="I411" s="91" t="str">
        <f>IF(J411="","",COUNT(J$3:J411))</f>
        <v/>
      </c>
      <c r="J411" s="92" t="str">
        <f t="shared" si="178"/>
        <v/>
      </c>
      <c r="K411" s="104" t="str">
        <f>IFERROR(IF(J411="",IF(COUNT(N$3:N$1048576)=COUNT(N$3:N411),IF(N411="","",INDEX(J$3:J411,MATCH(MAX(I$3:I411),I$3:I411,0),0)),INDEX(J$3:J411,MATCH(MAX(I$3:I411),I$3:I411,0),0)),J411),"")</f>
        <v/>
      </c>
      <c r="L411" s="102" t="str">
        <f>IF(M411="","",COUNT(M$3:M411))</f>
        <v/>
      </c>
      <c r="M411" s="91" t="str">
        <f t="shared" si="179"/>
        <v/>
      </c>
      <c r="N411" s="105" t="str">
        <f>IFERROR(IF(COUNTA($B411:$E411)=0,"",IF(M411="",INDEX(M$3:M411,MATCH(MAX(L$3:L411),L$3:L411,0),0),M411)),"")</f>
        <v/>
      </c>
      <c r="O411" s="91" t="str">
        <f>IF(P411="","",COUNT(P$3:P411))</f>
        <v/>
      </c>
      <c r="P411" s="109" t="str">
        <f t="shared" si="180"/>
        <v/>
      </c>
      <c r="Q411" s="105" t="str">
        <f>IFERROR(IF(N411="","",IF(P411="",IF(AND(C411="",D411="",E411&lt;&gt;""),INDEX(P$3:P411,MATCH(MAX(O$3:O411),O$3:O411,0),0),IF(AND(N411&lt;&gt;"",P411=""),0,"")),P411)),"")</f>
        <v/>
      </c>
      <c r="R411" s="111" t="str">
        <f t="shared" si="195"/>
        <v/>
      </c>
      <c r="S411" s="106" t="str">
        <f t="shared" si="181"/>
        <v/>
      </c>
      <c r="U411" s="36" t="str">
        <f t="shared" si="182"/>
        <v/>
      </c>
      <c r="V411" s="45" t="str">
        <f t="shared" si="196"/>
        <v/>
      </c>
      <c r="W411" s="42" t="str">
        <f>IF(V411="","",RANK(V411,V$3:V$1048576,1)+COUNTIF(V$3:V411,V411)-1)</f>
        <v/>
      </c>
      <c r="X411" s="1" t="str">
        <f t="shared" si="197"/>
        <v/>
      </c>
      <c r="Y411" s="35" t="str">
        <f t="shared" si="183"/>
        <v/>
      </c>
      <c r="Z411" s="40" t="str">
        <f t="shared" si="184"/>
        <v/>
      </c>
      <c r="AA411" s="45" t="str">
        <f t="shared" si="198"/>
        <v/>
      </c>
      <c r="AB411" s="42" t="str">
        <f>IF(AA411="","",RANK(AA411,AA$3:AA$1048576,1)+COUNTIF(AA$3:AA411,AA411)-1)</f>
        <v/>
      </c>
      <c r="AC411" s="1" t="str">
        <f t="shared" si="186"/>
        <v/>
      </c>
      <c r="AD411" s="35" t="str">
        <f t="shared" si="187"/>
        <v/>
      </c>
      <c r="AE411" s="40" t="str">
        <f t="shared" si="188"/>
        <v/>
      </c>
      <c r="AF411" s="45" t="str">
        <f t="shared" si="198"/>
        <v/>
      </c>
      <c r="AG411" s="42" t="str">
        <f>IF(AF411="","",RANK(AF411,AF$3:AF$1048576,1)+COUNTIF(AF$3:AF411,AF411)-1)</f>
        <v/>
      </c>
      <c r="AH411" s="1" t="str">
        <f t="shared" si="189"/>
        <v/>
      </c>
      <c r="AI411" s="35" t="str">
        <f t="shared" si="190"/>
        <v/>
      </c>
      <c r="AJ411" s="40" t="str">
        <f t="shared" si="191"/>
        <v/>
      </c>
      <c r="AK411" s="45" t="str">
        <f t="shared" si="198"/>
        <v/>
      </c>
      <c r="AL411" s="42" t="str">
        <f>IF(AK411="","",RANK(AK411,AK$3:AK$1048576,1)+COUNTIF(AK$3:AK411,AK411)-1)</f>
        <v/>
      </c>
      <c r="AM411" s="1" t="str">
        <f t="shared" si="192"/>
        <v/>
      </c>
      <c r="AN411" s="35" t="str">
        <f t="shared" si="193"/>
        <v/>
      </c>
      <c r="AO411" s="40" t="str">
        <f t="shared" si="194"/>
        <v/>
      </c>
      <c r="AQ411" s="3"/>
      <c r="AR411" s="98"/>
      <c r="AS411" s="98"/>
      <c r="AT411" s="98"/>
      <c r="AU411" s="98"/>
      <c r="AV411" s="3"/>
      <c r="AW411" s="98"/>
      <c r="AX411" s="98"/>
      <c r="AY411" s="98"/>
      <c r="AZ411" s="98"/>
      <c r="BA411" s="3"/>
      <c r="BB411" s="98"/>
      <c r="BC411" s="98"/>
      <c r="BD411" s="98"/>
      <c r="BE411" s="98"/>
      <c r="BF411" s="3"/>
      <c r="BG411" s="98"/>
      <c r="BH411" s="98"/>
      <c r="BI411" s="98"/>
      <c r="BJ411" s="98"/>
    </row>
    <row r="412" spans="2:62" ht="35.1" customHeight="1" x14ac:dyDescent="0.15">
      <c r="B412" s="65"/>
      <c r="C412" s="66"/>
      <c r="D412" s="84"/>
      <c r="E412" s="67"/>
      <c r="I412" s="91" t="str">
        <f>IF(J412="","",COUNT(J$3:J412))</f>
        <v/>
      </c>
      <c r="J412" s="92" t="str">
        <f t="shared" si="178"/>
        <v/>
      </c>
      <c r="K412" s="104" t="str">
        <f>IFERROR(IF(J412="",IF(COUNT(N$3:N$1048576)=COUNT(N$3:N412),IF(N412="","",INDEX(J$3:J412,MATCH(MAX(I$3:I412),I$3:I412,0),0)),INDEX(J$3:J412,MATCH(MAX(I$3:I412),I$3:I412,0),0)),J412),"")</f>
        <v/>
      </c>
      <c r="L412" s="102" t="str">
        <f>IF(M412="","",COUNT(M$3:M412))</f>
        <v/>
      </c>
      <c r="M412" s="91" t="str">
        <f t="shared" si="179"/>
        <v/>
      </c>
      <c r="N412" s="105" t="str">
        <f>IFERROR(IF(COUNTA($B412:$E412)=0,"",IF(M412="",INDEX(M$3:M412,MATCH(MAX(L$3:L412),L$3:L412,0),0),M412)),"")</f>
        <v/>
      </c>
      <c r="O412" s="91" t="str">
        <f>IF(P412="","",COUNT(P$3:P412))</f>
        <v/>
      </c>
      <c r="P412" s="109" t="str">
        <f t="shared" si="180"/>
        <v/>
      </c>
      <c r="Q412" s="105" t="str">
        <f>IFERROR(IF(N412="","",IF(P412="",IF(AND(C412="",D412="",E412&lt;&gt;""),INDEX(P$3:P412,MATCH(MAX(O$3:O412),O$3:O412,0),0),IF(AND(N412&lt;&gt;"",P412=""),0,"")),P412)),"")</f>
        <v/>
      </c>
      <c r="R412" s="111" t="str">
        <f t="shared" si="195"/>
        <v/>
      </c>
      <c r="S412" s="106" t="str">
        <f t="shared" si="181"/>
        <v/>
      </c>
      <c r="U412" s="36" t="str">
        <f t="shared" si="182"/>
        <v/>
      </c>
      <c r="V412" s="45" t="str">
        <f t="shared" si="196"/>
        <v/>
      </c>
      <c r="W412" s="42" t="str">
        <f>IF(V412="","",RANK(V412,V$3:V$1048576,1)+COUNTIF(V$3:V412,V412)-1)</f>
        <v/>
      </c>
      <c r="X412" s="1" t="str">
        <f t="shared" si="197"/>
        <v/>
      </c>
      <c r="Y412" s="35" t="str">
        <f t="shared" si="183"/>
        <v/>
      </c>
      <c r="Z412" s="40" t="str">
        <f t="shared" si="184"/>
        <v/>
      </c>
      <c r="AA412" s="45" t="str">
        <f t="shared" si="198"/>
        <v/>
      </c>
      <c r="AB412" s="42" t="str">
        <f>IF(AA412="","",RANK(AA412,AA$3:AA$1048576,1)+COUNTIF(AA$3:AA412,AA412)-1)</f>
        <v/>
      </c>
      <c r="AC412" s="1" t="str">
        <f t="shared" si="186"/>
        <v/>
      </c>
      <c r="AD412" s="35" t="str">
        <f t="shared" si="187"/>
        <v/>
      </c>
      <c r="AE412" s="40" t="str">
        <f t="shared" si="188"/>
        <v/>
      </c>
      <c r="AF412" s="45" t="str">
        <f t="shared" si="198"/>
        <v/>
      </c>
      <c r="AG412" s="42" t="str">
        <f>IF(AF412="","",RANK(AF412,AF$3:AF$1048576,1)+COUNTIF(AF$3:AF412,AF412)-1)</f>
        <v/>
      </c>
      <c r="AH412" s="1" t="str">
        <f t="shared" si="189"/>
        <v/>
      </c>
      <c r="AI412" s="35" t="str">
        <f t="shared" si="190"/>
        <v/>
      </c>
      <c r="AJ412" s="40" t="str">
        <f t="shared" si="191"/>
        <v/>
      </c>
      <c r="AK412" s="45" t="str">
        <f t="shared" si="198"/>
        <v/>
      </c>
      <c r="AL412" s="42" t="str">
        <f>IF(AK412="","",RANK(AK412,AK$3:AK$1048576,1)+COUNTIF(AK$3:AK412,AK412)-1)</f>
        <v/>
      </c>
      <c r="AM412" s="1" t="str">
        <f t="shared" si="192"/>
        <v/>
      </c>
      <c r="AN412" s="35" t="str">
        <f t="shared" si="193"/>
        <v/>
      </c>
      <c r="AO412" s="40" t="str">
        <f t="shared" si="194"/>
        <v/>
      </c>
      <c r="AQ412" s="3"/>
      <c r="AR412" s="98"/>
      <c r="AS412" s="98"/>
      <c r="AT412" s="98"/>
      <c r="AU412" s="98"/>
      <c r="AV412" s="3"/>
      <c r="AW412" s="98"/>
      <c r="AX412" s="98"/>
      <c r="AY412" s="98"/>
      <c r="AZ412" s="98"/>
      <c r="BA412" s="3"/>
      <c r="BB412" s="98"/>
      <c r="BC412" s="98"/>
      <c r="BD412" s="98"/>
      <c r="BE412" s="98"/>
      <c r="BF412" s="3"/>
      <c r="BG412" s="98"/>
      <c r="BH412" s="98"/>
      <c r="BI412" s="98"/>
      <c r="BJ412" s="98"/>
    </row>
    <row r="413" spans="2:62" ht="35.1" customHeight="1" x14ac:dyDescent="0.15">
      <c r="B413" s="65"/>
      <c r="C413" s="66"/>
      <c r="D413" s="84"/>
      <c r="E413" s="67"/>
      <c r="I413" s="91" t="str">
        <f>IF(J413="","",COUNT(J$3:J413))</f>
        <v/>
      </c>
      <c r="J413" s="92" t="str">
        <f t="shared" si="178"/>
        <v/>
      </c>
      <c r="K413" s="104" t="str">
        <f>IFERROR(IF(J413="",IF(COUNT(N$3:N$1048576)=COUNT(N$3:N413),IF(N413="","",INDEX(J$3:J413,MATCH(MAX(I$3:I413),I$3:I413,0),0)),INDEX(J$3:J413,MATCH(MAX(I$3:I413),I$3:I413,0),0)),J413),"")</f>
        <v/>
      </c>
      <c r="L413" s="102" t="str">
        <f>IF(M413="","",COUNT(M$3:M413))</f>
        <v/>
      </c>
      <c r="M413" s="91" t="str">
        <f t="shared" si="179"/>
        <v/>
      </c>
      <c r="N413" s="105" t="str">
        <f>IFERROR(IF(COUNTA($B413:$E413)=0,"",IF(M413="",INDEX(M$3:M413,MATCH(MAX(L$3:L413),L$3:L413,0),0),M413)),"")</f>
        <v/>
      </c>
      <c r="O413" s="91" t="str">
        <f>IF(P413="","",COUNT(P$3:P413))</f>
        <v/>
      </c>
      <c r="P413" s="109" t="str">
        <f t="shared" si="180"/>
        <v/>
      </c>
      <c r="Q413" s="105" t="str">
        <f>IFERROR(IF(N413="","",IF(P413="",IF(AND(C413="",D413="",E413&lt;&gt;""),INDEX(P$3:P413,MATCH(MAX(O$3:O413),O$3:O413,0),0),IF(AND(N413&lt;&gt;"",P413=""),0,"")),P413)),"")</f>
        <v/>
      </c>
      <c r="R413" s="111" t="str">
        <f t="shared" si="195"/>
        <v/>
      </c>
      <c r="S413" s="106" t="str">
        <f t="shared" si="181"/>
        <v/>
      </c>
      <c r="U413" s="36" t="str">
        <f t="shared" si="182"/>
        <v/>
      </c>
      <c r="V413" s="45" t="str">
        <f t="shared" si="196"/>
        <v/>
      </c>
      <c r="W413" s="42" t="str">
        <f>IF(V413="","",RANK(V413,V$3:V$1048576,1)+COUNTIF(V$3:V413,V413)-1)</f>
        <v/>
      </c>
      <c r="X413" s="1" t="str">
        <f t="shared" si="197"/>
        <v/>
      </c>
      <c r="Y413" s="35" t="str">
        <f t="shared" si="183"/>
        <v/>
      </c>
      <c r="Z413" s="40" t="str">
        <f t="shared" si="184"/>
        <v/>
      </c>
      <c r="AA413" s="45" t="str">
        <f t="shared" si="198"/>
        <v/>
      </c>
      <c r="AB413" s="42" t="str">
        <f>IF(AA413="","",RANK(AA413,AA$3:AA$1048576,1)+COUNTIF(AA$3:AA413,AA413)-1)</f>
        <v/>
      </c>
      <c r="AC413" s="1" t="str">
        <f t="shared" si="186"/>
        <v/>
      </c>
      <c r="AD413" s="35" t="str">
        <f t="shared" si="187"/>
        <v/>
      </c>
      <c r="AE413" s="40" t="str">
        <f t="shared" si="188"/>
        <v/>
      </c>
      <c r="AF413" s="45" t="str">
        <f t="shared" si="198"/>
        <v/>
      </c>
      <c r="AG413" s="42" t="str">
        <f>IF(AF413="","",RANK(AF413,AF$3:AF$1048576,1)+COUNTIF(AF$3:AF413,AF413)-1)</f>
        <v/>
      </c>
      <c r="AH413" s="1" t="str">
        <f t="shared" si="189"/>
        <v/>
      </c>
      <c r="AI413" s="35" t="str">
        <f t="shared" si="190"/>
        <v/>
      </c>
      <c r="AJ413" s="40" t="str">
        <f t="shared" si="191"/>
        <v/>
      </c>
      <c r="AK413" s="45" t="str">
        <f t="shared" si="198"/>
        <v/>
      </c>
      <c r="AL413" s="42" t="str">
        <f>IF(AK413="","",RANK(AK413,AK$3:AK$1048576,1)+COUNTIF(AK$3:AK413,AK413)-1)</f>
        <v/>
      </c>
      <c r="AM413" s="1" t="str">
        <f t="shared" si="192"/>
        <v/>
      </c>
      <c r="AN413" s="35" t="str">
        <f t="shared" si="193"/>
        <v/>
      </c>
      <c r="AO413" s="40" t="str">
        <f t="shared" si="194"/>
        <v/>
      </c>
      <c r="AQ413" s="3"/>
      <c r="AR413" s="98"/>
      <c r="AS413" s="98"/>
      <c r="AT413" s="98"/>
      <c r="AU413" s="98"/>
      <c r="AV413" s="3"/>
      <c r="AW413" s="98"/>
      <c r="AX413" s="98"/>
      <c r="AY413" s="98"/>
      <c r="AZ413" s="98"/>
      <c r="BA413" s="3"/>
      <c r="BB413" s="98"/>
      <c r="BC413" s="98"/>
      <c r="BD413" s="98"/>
      <c r="BE413" s="98"/>
      <c r="BF413" s="3"/>
      <c r="BG413" s="98"/>
      <c r="BH413" s="98"/>
      <c r="BI413" s="98"/>
      <c r="BJ413" s="98"/>
    </row>
    <row r="414" spans="2:62" ht="35.1" customHeight="1" x14ac:dyDescent="0.15">
      <c r="B414" s="65"/>
      <c r="C414" s="66"/>
      <c r="D414" s="84"/>
      <c r="E414" s="67"/>
      <c r="I414" s="91" t="str">
        <f>IF(J414="","",COUNT(J$3:J414))</f>
        <v/>
      </c>
      <c r="J414" s="92" t="str">
        <f t="shared" si="178"/>
        <v/>
      </c>
      <c r="K414" s="104" t="str">
        <f>IFERROR(IF(J414="",IF(COUNT(N$3:N$1048576)=COUNT(N$3:N414),IF(N414="","",INDEX(J$3:J414,MATCH(MAX(I$3:I414),I$3:I414,0),0)),INDEX(J$3:J414,MATCH(MAX(I$3:I414),I$3:I414,0),0)),J414),"")</f>
        <v/>
      </c>
      <c r="L414" s="102" t="str">
        <f>IF(M414="","",COUNT(M$3:M414))</f>
        <v/>
      </c>
      <c r="M414" s="91" t="str">
        <f t="shared" si="179"/>
        <v/>
      </c>
      <c r="N414" s="105" t="str">
        <f>IFERROR(IF(COUNTA($B414:$E414)=0,"",IF(M414="",INDEX(M$3:M414,MATCH(MAX(L$3:L414),L$3:L414,0),0),M414)),"")</f>
        <v/>
      </c>
      <c r="O414" s="91" t="str">
        <f>IF(P414="","",COUNT(P$3:P414))</f>
        <v/>
      </c>
      <c r="P414" s="109" t="str">
        <f t="shared" si="180"/>
        <v/>
      </c>
      <c r="Q414" s="105" t="str">
        <f>IFERROR(IF(N414="","",IF(P414="",IF(AND(C414="",D414="",E414&lt;&gt;""),INDEX(P$3:P414,MATCH(MAX(O$3:O414),O$3:O414,0),0),IF(AND(N414&lt;&gt;"",P414=""),0,"")),P414)),"")</f>
        <v/>
      </c>
      <c r="R414" s="111" t="str">
        <f t="shared" si="195"/>
        <v/>
      </c>
      <c r="S414" s="106" t="str">
        <f t="shared" si="181"/>
        <v/>
      </c>
      <c r="U414" s="36" t="str">
        <f t="shared" si="182"/>
        <v/>
      </c>
      <c r="V414" s="45" t="str">
        <f t="shared" si="196"/>
        <v/>
      </c>
      <c r="W414" s="42" t="str">
        <f>IF(V414="","",RANK(V414,V$3:V$1048576,1)+COUNTIF(V$3:V414,V414)-1)</f>
        <v/>
      </c>
      <c r="X414" s="1" t="str">
        <f t="shared" si="197"/>
        <v/>
      </c>
      <c r="Y414" s="35" t="str">
        <f t="shared" si="183"/>
        <v/>
      </c>
      <c r="Z414" s="40" t="str">
        <f t="shared" si="184"/>
        <v/>
      </c>
      <c r="AA414" s="45" t="str">
        <f t="shared" si="198"/>
        <v/>
      </c>
      <c r="AB414" s="42" t="str">
        <f>IF(AA414="","",RANK(AA414,AA$3:AA$1048576,1)+COUNTIF(AA$3:AA414,AA414)-1)</f>
        <v/>
      </c>
      <c r="AC414" s="1" t="str">
        <f t="shared" si="186"/>
        <v/>
      </c>
      <c r="AD414" s="35" t="str">
        <f t="shared" si="187"/>
        <v/>
      </c>
      <c r="AE414" s="40" t="str">
        <f t="shared" si="188"/>
        <v/>
      </c>
      <c r="AF414" s="45" t="str">
        <f t="shared" si="198"/>
        <v/>
      </c>
      <c r="AG414" s="42" t="str">
        <f>IF(AF414="","",RANK(AF414,AF$3:AF$1048576,1)+COUNTIF(AF$3:AF414,AF414)-1)</f>
        <v/>
      </c>
      <c r="AH414" s="1" t="str">
        <f t="shared" si="189"/>
        <v/>
      </c>
      <c r="AI414" s="35" t="str">
        <f t="shared" si="190"/>
        <v/>
      </c>
      <c r="AJ414" s="40" t="str">
        <f t="shared" si="191"/>
        <v/>
      </c>
      <c r="AK414" s="45" t="str">
        <f t="shared" si="198"/>
        <v/>
      </c>
      <c r="AL414" s="42" t="str">
        <f>IF(AK414="","",RANK(AK414,AK$3:AK$1048576,1)+COUNTIF(AK$3:AK414,AK414)-1)</f>
        <v/>
      </c>
      <c r="AM414" s="1" t="str">
        <f t="shared" si="192"/>
        <v/>
      </c>
      <c r="AN414" s="35" t="str">
        <f t="shared" si="193"/>
        <v/>
      </c>
      <c r="AO414" s="40" t="str">
        <f t="shared" si="194"/>
        <v/>
      </c>
      <c r="AQ414" s="3"/>
      <c r="AR414" s="98"/>
      <c r="AS414" s="98"/>
      <c r="AT414" s="98"/>
      <c r="AU414" s="98"/>
      <c r="AV414" s="3"/>
      <c r="AW414" s="98"/>
      <c r="AX414" s="98"/>
      <c r="AY414" s="98"/>
      <c r="AZ414" s="98"/>
      <c r="BA414" s="3"/>
      <c r="BB414" s="98"/>
      <c r="BC414" s="98"/>
      <c r="BD414" s="98"/>
      <c r="BE414" s="98"/>
      <c r="BF414" s="3"/>
      <c r="BG414" s="98"/>
      <c r="BH414" s="98"/>
      <c r="BI414" s="98"/>
      <c r="BJ414" s="98"/>
    </row>
    <row r="415" spans="2:62" ht="35.1" customHeight="1" x14ac:dyDescent="0.15">
      <c r="B415" s="65"/>
      <c r="C415" s="66"/>
      <c r="D415" s="84"/>
      <c r="E415" s="67"/>
      <c r="I415" s="91" t="str">
        <f>IF(J415="","",COUNT(J$3:J415))</f>
        <v/>
      </c>
      <c r="J415" s="92" t="str">
        <f t="shared" si="178"/>
        <v/>
      </c>
      <c r="K415" s="104" t="str">
        <f>IFERROR(IF(J415="",IF(COUNT(N$3:N$1048576)=COUNT(N$3:N415),IF(N415="","",INDEX(J$3:J415,MATCH(MAX(I$3:I415),I$3:I415,0),0)),INDEX(J$3:J415,MATCH(MAX(I$3:I415),I$3:I415,0),0)),J415),"")</f>
        <v/>
      </c>
      <c r="L415" s="102" t="str">
        <f>IF(M415="","",COUNT(M$3:M415))</f>
        <v/>
      </c>
      <c r="M415" s="91" t="str">
        <f t="shared" si="179"/>
        <v/>
      </c>
      <c r="N415" s="105" t="str">
        <f>IFERROR(IF(COUNTA($B415:$E415)=0,"",IF(M415="",INDEX(M$3:M415,MATCH(MAX(L$3:L415),L$3:L415,0),0),M415)),"")</f>
        <v/>
      </c>
      <c r="O415" s="91" t="str">
        <f>IF(P415="","",COUNT(P$3:P415))</f>
        <v/>
      </c>
      <c r="P415" s="109" t="str">
        <f t="shared" si="180"/>
        <v/>
      </c>
      <c r="Q415" s="105" t="str">
        <f>IFERROR(IF(N415="","",IF(P415="",IF(AND(C415="",D415="",E415&lt;&gt;""),INDEX(P$3:P415,MATCH(MAX(O$3:O415),O$3:O415,0),0),IF(AND(N415&lt;&gt;"",P415=""),0,"")),P415)),"")</f>
        <v/>
      </c>
      <c r="R415" s="111" t="str">
        <f t="shared" si="195"/>
        <v/>
      </c>
      <c r="S415" s="106" t="str">
        <f t="shared" si="181"/>
        <v/>
      </c>
      <c r="U415" s="36" t="str">
        <f t="shared" si="182"/>
        <v/>
      </c>
      <c r="V415" s="45" t="str">
        <f t="shared" si="196"/>
        <v/>
      </c>
      <c r="W415" s="42" t="str">
        <f>IF(V415="","",RANK(V415,V$3:V$1048576,1)+COUNTIF(V$3:V415,V415)-1)</f>
        <v/>
      </c>
      <c r="X415" s="1" t="str">
        <f t="shared" si="197"/>
        <v/>
      </c>
      <c r="Y415" s="35" t="str">
        <f t="shared" si="183"/>
        <v/>
      </c>
      <c r="Z415" s="40" t="str">
        <f t="shared" si="184"/>
        <v/>
      </c>
      <c r="AA415" s="45" t="str">
        <f t="shared" si="198"/>
        <v/>
      </c>
      <c r="AB415" s="42" t="str">
        <f>IF(AA415="","",RANK(AA415,AA$3:AA$1048576,1)+COUNTIF(AA$3:AA415,AA415)-1)</f>
        <v/>
      </c>
      <c r="AC415" s="1" t="str">
        <f t="shared" si="186"/>
        <v/>
      </c>
      <c r="AD415" s="35" t="str">
        <f t="shared" si="187"/>
        <v/>
      </c>
      <c r="AE415" s="40" t="str">
        <f t="shared" si="188"/>
        <v/>
      </c>
      <c r="AF415" s="45" t="str">
        <f t="shared" si="198"/>
        <v/>
      </c>
      <c r="AG415" s="42" t="str">
        <f>IF(AF415="","",RANK(AF415,AF$3:AF$1048576,1)+COUNTIF(AF$3:AF415,AF415)-1)</f>
        <v/>
      </c>
      <c r="AH415" s="1" t="str">
        <f t="shared" si="189"/>
        <v/>
      </c>
      <c r="AI415" s="35" t="str">
        <f t="shared" si="190"/>
        <v/>
      </c>
      <c r="AJ415" s="40" t="str">
        <f t="shared" si="191"/>
        <v/>
      </c>
      <c r="AK415" s="45" t="str">
        <f t="shared" si="198"/>
        <v/>
      </c>
      <c r="AL415" s="42" t="str">
        <f>IF(AK415="","",RANK(AK415,AK$3:AK$1048576,1)+COUNTIF(AK$3:AK415,AK415)-1)</f>
        <v/>
      </c>
      <c r="AM415" s="1" t="str">
        <f t="shared" si="192"/>
        <v/>
      </c>
      <c r="AN415" s="35" t="str">
        <f t="shared" si="193"/>
        <v/>
      </c>
      <c r="AO415" s="40" t="str">
        <f t="shared" si="194"/>
        <v/>
      </c>
      <c r="AQ415" s="3"/>
      <c r="AR415" s="98"/>
      <c r="AS415" s="98"/>
      <c r="AT415" s="98"/>
      <c r="AU415" s="98"/>
      <c r="AV415" s="3"/>
      <c r="AW415" s="98"/>
      <c r="AX415" s="98"/>
      <c r="AY415" s="98"/>
      <c r="AZ415" s="98"/>
      <c r="BA415" s="3"/>
      <c r="BB415" s="98"/>
      <c r="BC415" s="98"/>
      <c r="BD415" s="98"/>
      <c r="BE415" s="98"/>
      <c r="BF415" s="3"/>
      <c r="BG415" s="98"/>
      <c r="BH415" s="98"/>
      <c r="BI415" s="98"/>
      <c r="BJ415" s="98"/>
    </row>
    <row r="416" spans="2:62" ht="35.1" customHeight="1" x14ac:dyDescent="0.15">
      <c r="B416" s="65"/>
      <c r="C416" s="66"/>
      <c r="D416" s="84"/>
      <c r="E416" s="67"/>
      <c r="I416" s="91" t="str">
        <f>IF(J416="","",COUNT(J$3:J416))</f>
        <v/>
      </c>
      <c r="J416" s="92" t="str">
        <f t="shared" si="178"/>
        <v/>
      </c>
      <c r="K416" s="104" t="str">
        <f>IFERROR(IF(J416="",IF(COUNT(N$3:N$1048576)=COUNT(N$3:N416),IF(N416="","",INDEX(J$3:J416,MATCH(MAX(I$3:I416),I$3:I416,0),0)),INDEX(J$3:J416,MATCH(MAX(I$3:I416),I$3:I416,0),0)),J416),"")</f>
        <v/>
      </c>
      <c r="L416" s="102" t="str">
        <f>IF(M416="","",COUNT(M$3:M416))</f>
        <v/>
      </c>
      <c r="M416" s="91" t="str">
        <f t="shared" si="179"/>
        <v/>
      </c>
      <c r="N416" s="105" t="str">
        <f>IFERROR(IF(COUNTA($B416:$E416)=0,"",IF(M416="",INDEX(M$3:M416,MATCH(MAX(L$3:L416),L$3:L416,0),0),M416)),"")</f>
        <v/>
      </c>
      <c r="O416" s="91" t="str">
        <f>IF(P416="","",COUNT(P$3:P416))</f>
        <v/>
      </c>
      <c r="P416" s="109" t="str">
        <f t="shared" si="180"/>
        <v/>
      </c>
      <c r="Q416" s="105" t="str">
        <f>IFERROR(IF(N416="","",IF(P416="",IF(AND(C416="",D416="",E416&lt;&gt;""),INDEX(P$3:P416,MATCH(MAX(O$3:O416),O$3:O416,0),0),IF(AND(N416&lt;&gt;"",P416=""),0,"")),P416)),"")</f>
        <v/>
      </c>
      <c r="R416" s="111" t="str">
        <f t="shared" si="195"/>
        <v/>
      </c>
      <c r="S416" s="106" t="str">
        <f t="shared" si="181"/>
        <v/>
      </c>
      <c r="U416" s="36" t="str">
        <f t="shared" si="182"/>
        <v/>
      </c>
      <c r="V416" s="45" t="str">
        <f t="shared" si="196"/>
        <v/>
      </c>
      <c r="W416" s="42" t="str">
        <f>IF(V416="","",RANK(V416,V$3:V$1048576,1)+COUNTIF(V$3:V416,V416)-1)</f>
        <v/>
      </c>
      <c r="X416" s="1" t="str">
        <f t="shared" si="197"/>
        <v/>
      </c>
      <c r="Y416" s="35" t="str">
        <f t="shared" si="183"/>
        <v/>
      </c>
      <c r="Z416" s="40" t="str">
        <f t="shared" si="184"/>
        <v/>
      </c>
      <c r="AA416" s="45" t="str">
        <f t="shared" si="198"/>
        <v/>
      </c>
      <c r="AB416" s="42" t="str">
        <f>IF(AA416="","",RANK(AA416,AA$3:AA$1048576,1)+COUNTIF(AA$3:AA416,AA416)-1)</f>
        <v/>
      </c>
      <c r="AC416" s="1" t="str">
        <f t="shared" si="186"/>
        <v/>
      </c>
      <c r="AD416" s="35" t="str">
        <f t="shared" si="187"/>
        <v/>
      </c>
      <c r="AE416" s="40" t="str">
        <f t="shared" si="188"/>
        <v/>
      </c>
      <c r="AF416" s="45" t="str">
        <f t="shared" si="198"/>
        <v/>
      </c>
      <c r="AG416" s="42" t="str">
        <f>IF(AF416="","",RANK(AF416,AF$3:AF$1048576,1)+COUNTIF(AF$3:AF416,AF416)-1)</f>
        <v/>
      </c>
      <c r="AH416" s="1" t="str">
        <f t="shared" si="189"/>
        <v/>
      </c>
      <c r="AI416" s="35" t="str">
        <f t="shared" si="190"/>
        <v/>
      </c>
      <c r="AJ416" s="40" t="str">
        <f t="shared" si="191"/>
        <v/>
      </c>
      <c r="AK416" s="45" t="str">
        <f t="shared" si="198"/>
        <v/>
      </c>
      <c r="AL416" s="42" t="str">
        <f>IF(AK416="","",RANK(AK416,AK$3:AK$1048576,1)+COUNTIF(AK$3:AK416,AK416)-1)</f>
        <v/>
      </c>
      <c r="AM416" s="1" t="str">
        <f t="shared" si="192"/>
        <v/>
      </c>
      <c r="AN416" s="35" t="str">
        <f t="shared" si="193"/>
        <v/>
      </c>
      <c r="AO416" s="40" t="str">
        <f t="shared" si="194"/>
        <v/>
      </c>
      <c r="AQ416" s="3"/>
      <c r="AR416" s="98"/>
      <c r="AS416" s="98"/>
      <c r="AT416" s="98"/>
      <c r="AU416" s="98"/>
      <c r="AV416" s="3"/>
      <c r="AW416" s="98"/>
      <c r="AX416" s="98"/>
      <c r="AY416" s="98"/>
      <c r="AZ416" s="98"/>
      <c r="BA416" s="3"/>
      <c r="BB416" s="98"/>
      <c r="BC416" s="98"/>
      <c r="BD416" s="98"/>
      <c r="BE416" s="98"/>
      <c r="BF416" s="3"/>
      <c r="BG416" s="98"/>
      <c r="BH416" s="98"/>
      <c r="BI416" s="98"/>
      <c r="BJ416" s="98"/>
    </row>
    <row r="417" spans="2:62" ht="35.1" customHeight="1" x14ac:dyDescent="0.15">
      <c r="B417" s="65"/>
      <c r="C417" s="66"/>
      <c r="D417" s="84"/>
      <c r="E417" s="67"/>
      <c r="I417" s="91" t="str">
        <f>IF(J417="","",COUNT(J$3:J417))</f>
        <v/>
      </c>
      <c r="J417" s="92" t="str">
        <f t="shared" si="178"/>
        <v/>
      </c>
      <c r="K417" s="104" t="str">
        <f>IFERROR(IF(J417="",IF(COUNT(N$3:N$1048576)=COUNT(N$3:N417),IF(N417="","",INDEX(J$3:J417,MATCH(MAX(I$3:I417),I$3:I417,0),0)),INDEX(J$3:J417,MATCH(MAX(I$3:I417),I$3:I417,0),0)),J417),"")</f>
        <v/>
      </c>
      <c r="L417" s="102" t="str">
        <f>IF(M417="","",COUNT(M$3:M417))</f>
        <v/>
      </c>
      <c r="M417" s="91" t="str">
        <f t="shared" si="179"/>
        <v/>
      </c>
      <c r="N417" s="105" t="str">
        <f>IFERROR(IF(COUNTA($B417:$E417)=0,"",IF(M417="",INDEX(M$3:M417,MATCH(MAX(L$3:L417),L$3:L417,0),0),M417)),"")</f>
        <v/>
      </c>
      <c r="O417" s="91" t="str">
        <f>IF(P417="","",COUNT(P$3:P417))</f>
        <v/>
      </c>
      <c r="P417" s="109" t="str">
        <f t="shared" si="180"/>
        <v/>
      </c>
      <c r="Q417" s="105" t="str">
        <f>IFERROR(IF(N417="","",IF(P417="",IF(AND(C417="",D417="",E417&lt;&gt;""),INDEX(P$3:P417,MATCH(MAX(O$3:O417),O$3:O417,0),0),IF(AND(N417&lt;&gt;"",P417=""),0,"")),P417)),"")</f>
        <v/>
      </c>
      <c r="R417" s="111" t="str">
        <f t="shared" si="195"/>
        <v/>
      </c>
      <c r="S417" s="106" t="str">
        <f t="shared" si="181"/>
        <v/>
      </c>
      <c r="U417" s="36" t="str">
        <f t="shared" si="182"/>
        <v/>
      </c>
      <c r="V417" s="45" t="str">
        <f t="shared" si="196"/>
        <v/>
      </c>
      <c r="W417" s="42" t="str">
        <f>IF(V417="","",RANK(V417,V$3:V$1048576,1)+COUNTIF(V$3:V417,V417)-1)</f>
        <v/>
      </c>
      <c r="X417" s="1" t="str">
        <f t="shared" si="197"/>
        <v/>
      </c>
      <c r="Y417" s="35" t="str">
        <f t="shared" si="183"/>
        <v/>
      </c>
      <c r="Z417" s="40" t="str">
        <f t="shared" si="184"/>
        <v/>
      </c>
      <c r="AA417" s="45" t="str">
        <f t="shared" si="198"/>
        <v/>
      </c>
      <c r="AB417" s="42" t="str">
        <f>IF(AA417="","",RANK(AA417,AA$3:AA$1048576,1)+COUNTIF(AA$3:AA417,AA417)-1)</f>
        <v/>
      </c>
      <c r="AC417" s="1" t="str">
        <f t="shared" si="186"/>
        <v/>
      </c>
      <c r="AD417" s="35" t="str">
        <f t="shared" si="187"/>
        <v/>
      </c>
      <c r="AE417" s="40" t="str">
        <f t="shared" si="188"/>
        <v/>
      </c>
      <c r="AF417" s="45" t="str">
        <f t="shared" si="198"/>
        <v/>
      </c>
      <c r="AG417" s="42" t="str">
        <f>IF(AF417="","",RANK(AF417,AF$3:AF$1048576,1)+COUNTIF(AF$3:AF417,AF417)-1)</f>
        <v/>
      </c>
      <c r="AH417" s="1" t="str">
        <f t="shared" si="189"/>
        <v/>
      </c>
      <c r="AI417" s="35" t="str">
        <f t="shared" si="190"/>
        <v/>
      </c>
      <c r="AJ417" s="40" t="str">
        <f t="shared" si="191"/>
        <v/>
      </c>
      <c r="AK417" s="45" t="str">
        <f t="shared" si="198"/>
        <v/>
      </c>
      <c r="AL417" s="42" t="str">
        <f>IF(AK417="","",RANK(AK417,AK$3:AK$1048576,1)+COUNTIF(AK$3:AK417,AK417)-1)</f>
        <v/>
      </c>
      <c r="AM417" s="1" t="str">
        <f t="shared" si="192"/>
        <v/>
      </c>
      <c r="AN417" s="35" t="str">
        <f t="shared" si="193"/>
        <v/>
      </c>
      <c r="AO417" s="40" t="str">
        <f t="shared" si="194"/>
        <v/>
      </c>
      <c r="AQ417" s="3"/>
      <c r="AR417" s="98"/>
      <c r="AS417" s="98"/>
      <c r="AT417" s="98"/>
      <c r="AU417" s="98"/>
      <c r="AV417" s="3"/>
      <c r="AW417" s="98"/>
      <c r="AX417" s="98"/>
      <c r="AY417" s="98"/>
      <c r="AZ417" s="98"/>
      <c r="BA417" s="3"/>
      <c r="BB417" s="98"/>
      <c r="BC417" s="98"/>
      <c r="BD417" s="98"/>
      <c r="BE417" s="98"/>
      <c r="BF417" s="3"/>
      <c r="BG417" s="98"/>
      <c r="BH417" s="98"/>
      <c r="BI417" s="98"/>
      <c r="BJ417" s="98"/>
    </row>
    <row r="418" spans="2:62" ht="35.1" customHeight="1" x14ac:dyDescent="0.15">
      <c r="B418" s="65"/>
      <c r="C418" s="66"/>
      <c r="D418" s="84"/>
      <c r="E418" s="67"/>
      <c r="I418" s="91" t="str">
        <f>IF(J418="","",COUNT(J$3:J418))</f>
        <v/>
      </c>
      <c r="J418" s="92" t="str">
        <f t="shared" si="178"/>
        <v/>
      </c>
      <c r="K418" s="104" t="str">
        <f>IFERROR(IF(J418="",IF(COUNT(N$3:N$1048576)=COUNT(N$3:N418),IF(N418="","",INDEX(J$3:J418,MATCH(MAX(I$3:I418),I$3:I418,0),0)),INDEX(J$3:J418,MATCH(MAX(I$3:I418),I$3:I418,0),0)),J418),"")</f>
        <v/>
      </c>
      <c r="L418" s="102" t="str">
        <f>IF(M418="","",COUNT(M$3:M418))</f>
        <v/>
      </c>
      <c r="M418" s="91" t="str">
        <f t="shared" si="179"/>
        <v/>
      </c>
      <c r="N418" s="105" t="str">
        <f>IFERROR(IF(COUNTA($B418:$E418)=0,"",IF(M418="",INDEX(M$3:M418,MATCH(MAX(L$3:L418),L$3:L418,0),0),M418)),"")</f>
        <v/>
      </c>
      <c r="O418" s="91" t="str">
        <f>IF(P418="","",COUNT(P$3:P418))</f>
        <v/>
      </c>
      <c r="P418" s="109" t="str">
        <f t="shared" si="180"/>
        <v/>
      </c>
      <c r="Q418" s="105" t="str">
        <f>IFERROR(IF(N418="","",IF(P418="",IF(AND(C418="",D418="",E418&lt;&gt;""),INDEX(P$3:P418,MATCH(MAX(O$3:O418),O$3:O418,0),0),IF(AND(N418&lt;&gt;"",P418=""),0,"")),P418)),"")</f>
        <v/>
      </c>
      <c r="R418" s="111" t="str">
        <f t="shared" si="195"/>
        <v/>
      </c>
      <c r="S418" s="106" t="str">
        <f t="shared" si="181"/>
        <v/>
      </c>
      <c r="U418" s="36" t="str">
        <f t="shared" si="182"/>
        <v/>
      </c>
      <c r="V418" s="45" t="str">
        <f t="shared" si="196"/>
        <v/>
      </c>
      <c r="W418" s="42" t="str">
        <f>IF(V418="","",RANK(V418,V$3:V$1048576,1)+COUNTIF(V$3:V418,V418)-1)</f>
        <v/>
      </c>
      <c r="X418" s="1" t="str">
        <f t="shared" si="197"/>
        <v/>
      </c>
      <c r="Y418" s="35" t="str">
        <f t="shared" si="183"/>
        <v/>
      </c>
      <c r="Z418" s="40" t="str">
        <f t="shared" si="184"/>
        <v/>
      </c>
      <c r="AA418" s="45" t="str">
        <f t="shared" si="198"/>
        <v/>
      </c>
      <c r="AB418" s="42" t="str">
        <f>IF(AA418="","",RANK(AA418,AA$3:AA$1048576,1)+COUNTIF(AA$3:AA418,AA418)-1)</f>
        <v/>
      </c>
      <c r="AC418" s="1" t="str">
        <f t="shared" si="186"/>
        <v/>
      </c>
      <c r="AD418" s="35" t="str">
        <f t="shared" si="187"/>
        <v/>
      </c>
      <c r="AE418" s="40" t="str">
        <f t="shared" si="188"/>
        <v/>
      </c>
      <c r="AF418" s="45" t="str">
        <f t="shared" si="198"/>
        <v/>
      </c>
      <c r="AG418" s="42" t="str">
        <f>IF(AF418="","",RANK(AF418,AF$3:AF$1048576,1)+COUNTIF(AF$3:AF418,AF418)-1)</f>
        <v/>
      </c>
      <c r="AH418" s="1" t="str">
        <f t="shared" si="189"/>
        <v/>
      </c>
      <c r="AI418" s="35" t="str">
        <f t="shared" si="190"/>
        <v/>
      </c>
      <c r="AJ418" s="40" t="str">
        <f t="shared" si="191"/>
        <v/>
      </c>
      <c r="AK418" s="45" t="str">
        <f t="shared" si="198"/>
        <v/>
      </c>
      <c r="AL418" s="42" t="str">
        <f>IF(AK418="","",RANK(AK418,AK$3:AK$1048576,1)+COUNTIF(AK$3:AK418,AK418)-1)</f>
        <v/>
      </c>
      <c r="AM418" s="1" t="str">
        <f t="shared" si="192"/>
        <v/>
      </c>
      <c r="AN418" s="35" t="str">
        <f t="shared" si="193"/>
        <v/>
      </c>
      <c r="AO418" s="40" t="str">
        <f t="shared" si="194"/>
        <v/>
      </c>
      <c r="AQ418" s="3"/>
      <c r="AR418" s="98"/>
      <c r="AS418" s="98"/>
      <c r="AT418" s="98"/>
      <c r="AU418" s="98"/>
      <c r="AV418" s="3"/>
      <c r="AW418" s="98"/>
      <c r="AX418" s="98"/>
      <c r="AY418" s="98"/>
      <c r="AZ418" s="98"/>
      <c r="BA418" s="3"/>
      <c r="BB418" s="98"/>
      <c r="BC418" s="98"/>
      <c r="BD418" s="98"/>
      <c r="BE418" s="98"/>
      <c r="BF418" s="3"/>
      <c r="BG418" s="98"/>
      <c r="BH418" s="98"/>
      <c r="BI418" s="98"/>
      <c r="BJ418" s="98"/>
    </row>
    <row r="419" spans="2:62" ht="35.1" customHeight="1" x14ac:dyDescent="0.15">
      <c r="B419" s="65"/>
      <c r="C419" s="66"/>
      <c r="D419" s="84"/>
      <c r="E419" s="67"/>
      <c r="I419" s="91" t="str">
        <f>IF(J419="","",COUNT(J$3:J419))</f>
        <v/>
      </c>
      <c r="J419" s="92" t="str">
        <f t="shared" si="178"/>
        <v/>
      </c>
      <c r="K419" s="104" t="str">
        <f>IFERROR(IF(J419="",IF(COUNT(N$3:N$1048576)=COUNT(N$3:N419),IF(N419="","",INDEX(J$3:J419,MATCH(MAX(I$3:I419),I$3:I419,0),0)),INDEX(J$3:J419,MATCH(MAX(I$3:I419),I$3:I419,0),0)),J419),"")</f>
        <v/>
      </c>
      <c r="L419" s="102" t="str">
        <f>IF(M419="","",COUNT(M$3:M419))</f>
        <v/>
      </c>
      <c r="M419" s="91" t="str">
        <f t="shared" si="179"/>
        <v/>
      </c>
      <c r="N419" s="105" t="str">
        <f>IFERROR(IF(COUNTA($B419:$E419)=0,"",IF(M419="",INDEX(M$3:M419,MATCH(MAX(L$3:L419),L$3:L419,0),0),M419)),"")</f>
        <v/>
      </c>
      <c r="O419" s="91" t="str">
        <f>IF(P419="","",COUNT(P$3:P419))</f>
        <v/>
      </c>
      <c r="P419" s="109" t="str">
        <f t="shared" si="180"/>
        <v/>
      </c>
      <c r="Q419" s="105" t="str">
        <f>IFERROR(IF(N419="","",IF(P419="",IF(AND(C419="",D419="",E419&lt;&gt;""),INDEX(P$3:P419,MATCH(MAX(O$3:O419),O$3:O419,0),0),IF(AND(N419&lt;&gt;"",P419=""),0,"")),P419)),"")</f>
        <v/>
      </c>
      <c r="R419" s="111" t="str">
        <f t="shared" si="195"/>
        <v/>
      </c>
      <c r="S419" s="106" t="str">
        <f t="shared" si="181"/>
        <v/>
      </c>
      <c r="U419" s="36" t="str">
        <f t="shared" si="182"/>
        <v/>
      </c>
      <c r="V419" s="45" t="str">
        <f t="shared" si="196"/>
        <v/>
      </c>
      <c r="W419" s="42" t="str">
        <f>IF(V419="","",RANK(V419,V$3:V$1048576,1)+COUNTIF(V$3:V419,V419)-1)</f>
        <v/>
      </c>
      <c r="X419" s="1" t="str">
        <f t="shared" si="197"/>
        <v/>
      </c>
      <c r="Y419" s="35" t="str">
        <f t="shared" si="183"/>
        <v/>
      </c>
      <c r="Z419" s="40" t="str">
        <f t="shared" si="184"/>
        <v/>
      </c>
      <c r="AA419" s="45" t="str">
        <f t="shared" ref="AA419:AK434" si="199">IF(OR($U419="",$U419&lt;&gt;AA$2),"",$R419)</f>
        <v/>
      </c>
      <c r="AB419" s="42" t="str">
        <f>IF(AA419="","",RANK(AA419,AA$3:AA$1048576,1)+COUNTIF(AA$3:AA419,AA419)-1)</f>
        <v/>
      </c>
      <c r="AC419" s="1" t="str">
        <f t="shared" si="186"/>
        <v/>
      </c>
      <c r="AD419" s="35" t="str">
        <f t="shared" si="187"/>
        <v/>
      </c>
      <c r="AE419" s="40" t="str">
        <f t="shared" si="188"/>
        <v/>
      </c>
      <c r="AF419" s="45" t="str">
        <f t="shared" si="199"/>
        <v/>
      </c>
      <c r="AG419" s="42" t="str">
        <f>IF(AF419="","",RANK(AF419,AF$3:AF$1048576,1)+COUNTIF(AF$3:AF419,AF419)-1)</f>
        <v/>
      </c>
      <c r="AH419" s="1" t="str">
        <f t="shared" si="189"/>
        <v/>
      </c>
      <c r="AI419" s="35" t="str">
        <f t="shared" si="190"/>
        <v/>
      </c>
      <c r="AJ419" s="40" t="str">
        <f t="shared" si="191"/>
        <v/>
      </c>
      <c r="AK419" s="45" t="str">
        <f t="shared" si="199"/>
        <v/>
      </c>
      <c r="AL419" s="42" t="str">
        <f>IF(AK419="","",RANK(AK419,AK$3:AK$1048576,1)+COUNTIF(AK$3:AK419,AK419)-1)</f>
        <v/>
      </c>
      <c r="AM419" s="1" t="str">
        <f t="shared" si="192"/>
        <v/>
      </c>
      <c r="AN419" s="35" t="str">
        <f t="shared" si="193"/>
        <v/>
      </c>
      <c r="AO419" s="40" t="str">
        <f t="shared" si="194"/>
        <v/>
      </c>
      <c r="AQ419" s="3"/>
      <c r="AR419" s="98"/>
      <c r="AS419" s="98"/>
      <c r="AT419" s="98"/>
      <c r="AU419" s="98"/>
      <c r="AV419" s="3"/>
      <c r="AW419" s="98"/>
      <c r="AX419" s="98"/>
      <c r="AY419" s="98"/>
      <c r="AZ419" s="98"/>
      <c r="BA419" s="3"/>
      <c r="BB419" s="98"/>
      <c r="BC419" s="98"/>
      <c r="BD419" s="98"/>
      <c r="BE419" s="98"/>
      <c r="BF419" s="3"/>
      <c r="BG419" s="98"/>
      <c r="BH419" s="98"/>
      <c r="BI419" s="98"/>
      <c r="BJ419" s="98"/>
    </row>
    <row r="420" spans="2:62" ht="35.1" customHeight="1" x14ac:dyDescent="0.15">
      <c r="B420" s="65"/>
      <c r="C420" s="66"/>
      <c r="D420" s="84"/>
      <c r="E420" s="67"/>
      <c r="I420" s="91" t="str">
        <f>IF(J420="","",COUNT(J$3:J420))</f>
        <v/>
      </c>
      <c r="J420" s="92" t="str">
        <f t="shared" si="178"/>
        <v/>
      </c>
      <c r="K420" s="104" t="str">
        <f>IFERROR(IF(J420="",IF(COUNT(N$3:N$1048576)=COUNT(N$3:N420),IF(N420="","",INDEX(J$3:J420,MATCH(MAX(I$3:I420),I$3:I420,0),0)),INDEX(J$3:J420,MATCH(MAX(I$3:I420),I$3:I420,0),0)),J420),"")</f>
        <v/>
      </c>
      <c r="L420" s="102" t="str">
        <f>IF(M420="","",COUNT(M$3:M420))</f>
        <v/>
      </c>
      <c r="M420" s="91" t="str">
        <f t="shared" si="179"/>
        <v/>
      </c>
      <c r="N420" s="105" t="str">
        <f>IFERROR(IF(COUNTA($B420:$E420)=0,"",IF(M420="",INDEX(M$3:M420,MATCH(MAX(L$3:L420),L$3:L420,0),0),M420)),"")</f>
        <v/>
      </c>
      <c r="O420" s="91" t="str">
        <f>IF(P420="","",COUNT(P$3:P420))</f>
        <v/>
      </c>
      <c r="P420" s="109" t="str">
        <f t="shared" si="180"/>
        <v/>
      </c>
      <c r="Q420" s="105" t="str">
        <f>IFERROR(IF(N420="","",IF(P420="",IF(AND(C420="",D420="",E420&lt;&gt;""),INDEX(P$3:P420,MATCH(MAX(O$3:O420),O$3:O420,0),0),IF(AND(N420&lt;&gt;"",P420=""),0,"")),P420)),"")</f>
        <v/>
      </c>
      <c r="R420" s="111" t="str">
        <f t="shared" si="195"/>
        <v/>
      </c>
      <c r="S420" s="106" t="str">
        <f t="shared" si="181"/>
        <v/>
      </c>
      <c r="U420" s="36" t="str">
        <f t="shared" si="182"/>
        <v/>
      </c>
      <c r="V420" s="45" t="str">
        <f t="shared" si="196"/>
        <v/>
      </c>
      <c r="W420" s="42" t="str">
        <f>IF(V420="","",RANK(V420,V$3:V$1048576,1)+COUNTIF(V$3:V420,V420)-1)</f>
        <v/>
      </c>
      <c r="X420" s="1" t="str">
        <f t="shared" si="197"/>
        <v/>
      </c>
      <c r="Y420" s="35" t="str">
        <f t="shared" si="183"/>
        <v/>
      </c>
      <c r="Z420" s="40" t="str">
        <f t="shared" si="184"/>
        <v/>
      </c>
      <c r="AA420" s="45" t="str">
        <f t="shared" si="199"/>
        <v/>
      </c>
      <c r="AB420" s="42" t="str">
        <f>IF(AA420="","",RANK(AA420,AA$3:AA$1048576,1)+COUNTIF(AA$3:AA420,AA420)-1)</f>
        <v/>
      </c>
      <c r="AC420" s="1" t="str">
        <f t="shared" si="186"/>
        <v/>
      </c>
      <c r="AD420" s="35" t="str">
        <f t="shared" si="187"/>
        <v/>
      </c>
      <c r="AE420" s="40" t="str">
        <f t="shared" si="188"/>
        <v/>
      </c>
      <c r="AF420" s="45" t="str">
        <f t="shared" si="199"/>
        <v/>
      </c>
      <c r="AG420" s="42" t="str">
        <f>IF(AF420="","",RANK(AF420,AF$3:AF$1048576,1)+COUNTIF(AF$3:AF420,AF420)-1)</f>
        <v/>
      </c>
      <c r="AH420" s="1" t="str">
        <f t="shared" si="189"/>
        <v/>
      </c>
      <c r="AI420" s="35" t="str">
        <f t="shared" si="190"/>
        <v/>
      </c>
      <c r="AJ420" s="40" t="str">
        <f t="shared" si="191"/>
        <v/>
      </c>
      <c r="AK420" s="45" t="str">
        <f t="shared" si="199"/>
        <v/>
      </c>
      <c r="AL420" s="42" t="str">
        <f>IF(AK420="","",RANK(AK420,AK$3:AK$1048576,1)+COUNTIF(AK$3:AK420,AK420)-1)</f>
        <v/>
      </c>
      <c r="AM420" s="1" t="str">
        <f t="shared" si="192"/>
        <v/>
      </c>
      <c r="AN420" s="35" t="str">
        <f t="shared" si="193"/>
        <v/>
      </c>
      <c r="AO420" s="40" t="str">
        <f t="shared" si="194"/>
        <v/>
      </c>
      <c r="AQ420" s="3"/>
      <c r="AR420" s="98"/>
      <c r="AS420" s="98"/>
      <c r="AT420" s="98"/>
      <c r="AU420" s="98"/>
      <c r="AV420" s="3"/>
      <c r="AW420" s="98"/>
      <c r="AX420" s="98"/>
      <c r="AY420" s="98"/>
      <c r="AZ420" s="98"/>
      <c r="BA420" s="3"/>
      <c r="BB420" s="98"/>
      <c r="BC420" s="98"/>
      <c r="BD420" s="98"/>
      <c r="BE420" s="98"/>
      <c r="BF420" s="3"/>
      <c r="BG420" s="98"/>
      <c r="BH420" s="98"/>
      <c r="BI420" s="98"/>
      <c r="BJ420" s="98"/>
    </row>
    <row r="421" spans="2:62" ht="35.1" customHeight="1" x14ac:dyDescent="0.15">
      <c r="B421" s="65"/>
      <c r="C421" s="66"/>
      <c r="D421" s="84"/>
      <c r="E421" s="67"/>
      <c r="I421" s="91" t="str">
        <f>IF(J421="","",COUNT(J$3:J421))</f>
        <v/>
      </c>
      <c r="J421" s="92" t="str">
        <f t="shared" si="178"/>
        <v/>
      </c>
      <c r="K421" s="104" t="str">
        <f>IFERROR(IF(J421="",IF(COUNT(N$3:N$1048576)=COUNT(N$3:N421),IF(N421="","",INDEX(J$3:J421,MATCH(MAX(I$3:I421),I$3:I421,0),0)),INDEX(J$3:J421,MATCH(MAX(I$3:I421),I$3:I421,0),0)),J421),"")</f>
        <v/>
      </c>
      <c r="L421" s="102" t="str">
        <f>IF(M421="","",COUNT(M$3:M421))</f>
        <v/>
      </c>
      <c r="M421" s="91" t="str">
        <f t="shared" si="179"/>
        <v/>
      </c>
      <c r="N421" s="105" t="str">
        <f>IFERROR(IF(COUNTA($B421:$E421)=0,"",IF(M421="",INDEX(M$3:M421,MATCH(MAX(L$3:L421),L$3:L421,0),0),M421)),"")</f>
        <v/>
      </c>
      <c r="O421" s="91" t="str">
        <f>IF(P421="","",COUNT(P$3:P421))</f>
        <v/>
      </c>
      <c r="P421" s="109" t="str">
        <f t="shared" si="180"/>
        <v/>
      </c>
      <c r="Q421" s="105" t="str">
        <f>IFERROR(IF(N421="","",IF(P421="",IF(AND(C421="",D421="",E421&lt;&gt;""),INDEX(P$3:P421,MATCH(MAX(O$3:O421),O$3:O421,0),0),IF(AND(N421&lt;&gt;"",P421=""),0,"")),P421)),"")</f>
        <v/>
      </c>
      <c r="R421" s="111" t="str">
        <f t="shared" si="195"/>
        <v/>
      </c>
      <c r="S421" s="106" t="str">
        <f t="shared" si="181"/>
        <v/>
      </c>
      <c r="U421" s="36" t="str">
        <f t="shared" si="182"/>
        <v/>
      </c>
      <c r="V421" s="45" t="str">
        <f t="shared" si="196"/>
        <v/>
      </c>
      <c r="W421" s="42" t="str">
        <f>IF(V421="","",RANK(V421,V$3:V$1048576,1)+COUNTIF(V$3:V421,V421)-1)</f>
        <v/>
      </c>
      <c r="X421" s="1" t="str">
        <f t="shared" si="197"/>
        <v/>
      </c>
      <c r="Y421" s="35" t="str">
        <f t="shared" si="183"/>
        <v/>
      </c>
      <c r="Z421" s="40" t="str">
        <f t="shared" si="184"/>
        <v/>
      </c>
      <c r="AA421" s="45" t="str">
        <f t="shared" si="199"/>
        <v/>
      </c>
      <c r="AB421" s="42" t="str">
        <f>IF(AA421="","",RANK(AA421,AA$3:AA$1048576,1)+COUNTIF(AA$3:AA421,AA421)-1)</f>
        <v/>
      </c>
      <c r="AC421" s="1" t="str">
        <f t="shared" si="186"/>
        <v/>
      </c>
      <c r="AD421" s="35" t="str">
        <f t="shared" si="187"/>
        <v/>
      </c>
      <c r="AE421" s="40" t="str">
        <f t="shared" si="188"/>
        <v/>
      </c>
      <c r="AF421" s="45" t="str">
        <f t="shared" si="199"/>
        <v/>
      </c>
      <c r="AG421" s="42" t="str">
        <f>IF(AF421="","",RANK(AF421,AF$3:AF$1048576,1)+COUNTIF(AF$3:AF421,AF421)-1)</f>
        <v/>
      </c>
      <c r="AH421" s="1" t="str">
        <f t="shared" si="189"/>
        <v/>
      </c>
      <c r="AI421" s="35" t="str">
        <f t="shared" si="190"/>
        <v/>
      </c>
      <c r="AJ421" s="40" t="str">
        <f t="shared" si="191"/>
        <v/>
      </c>
      <c r="AK421" s="45" t="str">
        <f t="shared" si="199"/>
        <v/>
      </c>
      <c r="AL421" s="42" t="str">
        <f>IF(AK421="","",RANK(AK421,AK$3:AK$1048576,1)+COUNTIF(AK$3:AK421,AK421)-1)</f>
        <v/>
      </c>
      <c r="AM421" s="1" t="str">
        <f t="shared" si="192"/>
        <v/>
      </c>
      <c r="AN421" s="35" t="str">
        <f t="shared" si="193"/>
        <v/>
      </c>
      <c r="AO421" s="40" t="str">
        <f t="shared" si="194"/>
        <v/>
      </c>
      <c r="AQ421" s="3"/>
      <c r="AR421" s="98"/>
      <c r="AS421" s="98"/>
      <c r="AT421" s="98"/>
      <c r="AU421" s="98"/>
      <c r="AV421" s="3"/>
      <c r="AW421" s="98"/>
      <c r="AX421" s="98"/>
      <c r="AY421" s="98"/>
      <c r="AZ421" s="98"/>
      <c r="BA421" s="3"/>
      <c r="BB421" s="98"/>
      <c r="BC421" s="98"/>
      <c r="BD421" s="98"/>
      <c r="BE421" s="98"/>
      <c r="BF421" s="3"/>
      <c r="BG421" s="98"/>
      <c r="BH421" s="98"/>
      <c r="BI421" s="98"/>
      <c r="BJ421" s="98"/>
    </row>
    <row r="422" spans="2:62" ht="35.1" customHeight="1" x14ac:dyDescent="0.15">
      <c r="B422" s="65"/>
      <c r="C422" s="66"/>
      <c r="D422" s="84"/>
      <c r="E422" s="67"/>
      <c r="I422" s="91" t="str">
        <f>IF(J422="","",COUNT(J$3:J422))</f>
        <v/>
      </c>
      <c r="J422" s="92" t="str">
        <f t="shared" si="178"/>
        <v/>
      </c>
      <c r="K422" s="104" t="str">
        <f>IFERROR(IF(J422="",IF(COUNT(N$3:N$1048576)=COUNT(N$3:N422),IF(N422="","",INDEX(J$3:J422,MATCH(MAX(I$3:I422),I$3:I422,0),0)),INDEX(J$3:J422,MATCH(MAX(I$3:I422),I$3:I422,0),0)),J422),"")</f>
        <v/>
      </c>
      <c r="L422" s="102" t="str">
        <f>IF(M422="","",COUNT(M$3:M422))</f>
        <v/>
      </c>
      <c r="M422" s="91" t="str">
        <f t="shared" si="179"/>
        <v/>
      </c>
      <c r="N422" s="105" t="str">
        <f>IFERROR(IF(COUNTA($B422:$E422)=0,"",IF(M422="",INDEX(M$3:M422,MATCH(MAX(L$3:L422),L$3:L422,0),0),M422)),"")</f>
        <v/>
      </c>
      <c r="O422" s="91" t="str">
        <f>IF(P422="","",COUNT(P$3:P422))</f>
        <v/>
      </c>
      <c r="P422" s="109" t="str">
        <f t="shared" si="180"/>
        <v/>
      </c>
      <c r="Q422" s="105" t="str">
        <f>IFERROR(IF(N422="","",IF(P422="",IF(AND(C422="",D422="",E422&lt;&gt;""),INDEX(P$3:P422,MATCH(MAX(O$3:O422),O$3:O422,0),0),IF(AND(N422&lt;&gt;"",P422=""),0,"")),P422)),"")</f>
        <v/>
      </c>
      <c r="R422" s="111" t="str">
        <f t="shared" si="195"/>
        <v/>
      </c>
      <c r="S422" s="106" t="str">
        <f t="shared" si="181"/>
        <v/>
      </c>
      <c r="U422" s="36" t="str">
        <f t="shared" si="182"/>
        <v/>
      </c>
      <c r="V422" s="45" t="str">
        <f t="shared" si="196"/>
        <v/>
      </c>
      <c r="W422" s="42" t="str">
        <f>IF(V422="","",RANK(V422,V$3:V$1048576,1)+COUNTIF(V$3:V422,V422)-1)</f>
        <v/>
      </c>
      <c r="X422" s="1" t="str">
        <f t="shared" si="197"/>
        <v/>
      </c>
      <c r="Y422" s="35" t="str">
        <f t="shared" si="183"/>
        <v/>
      </c>
      <c r="Z422" s="40" t="str">
        <f t="shared" si="184"/>
        <v/>
      </c>
      <c r="AA422" s="45" t="str">
        <f t="shared" si="199"/>
        <v/>
      </c>
      <c r="AB422" s="42" t="str">
        <f>IF(AA422="","",RANK(AA422,AA$3:AA$1048576,1)+COUNTIF(AA$3:AA422,AA422)-1)</f>
        <v/>
      </c>
      <c r="AC422" s="1" t="str">
        <f t="shared" si="186"/>
        <v/>
      </c>
      <c r="AD422" s="35" t="str">
        <f t="shared" si="187"/>
        <v/>
      </c>
      <c r="AE422" s="40" t="str">
        <f t="shared" si="188"/>
        <v/>
      </c>
      <c r="AF422" s="45" t="str">
        <f t="shared" si="199"/>
        <v/>
      </c>
      <c r="AG422" s="42" t="str">
        <f>IF(AF422="","",RANK(AF422,AF$3:AF$1048576,1)+COUNTIF(AF$3:AF422,AF422)-1)</f>
        <v/>
      </c>
      <c r="AH422" s="1" t="str">
        <f t="shared" si="189"/>
        <v/>
      </c>
      <c r="AI422" s="35" t="str">
        <f t="shared" si="190"/>
        <v/>
      </c>
      <c r="AJ422" s="40" t="str">
        <f t="shared" si="191"/>
        <v/>
      </c>
      <c r="AK422" s="45" t="str">
        <f t="shared" si="199"/>
        <v/>
      </c>
      <c r="AL422" s="42" t="str">
        <f>IF(AK422="","",RANK(AK422,AK$3:AK$1048576,1)+COUNTIF(AK$3:AK422,AK422)-1)</f>
        <v/>
      </c>
      <c r="AM422" s="1" t="str">
        <f t="shared" si="192"/>
        <v/>
      </c>
      <c r="AN422" s="35" t="str">
        <f t="shared" si="193"/>
        <v/>
      </c>
      <c r="AO422" s="40" t="str">
        <f t="shared" si="194"/>
        <v/>
      </c>
      <c r="AQ422" s="3"/>
      <c r="AR422" s="98"/>
      <c r="AS422" s="98"/>
      <c r="AT422" s="98"/>
      <c r="AU422" s="98"/>
      <c r="AV422" s="3"/>
      <c r="AW422" s="98"/>
      <c r="AX422" s="98"/>
      <c r="AY422" s="98"/>
      <c r="AZ422" s="98"/>
      <c r="BA422" s="3"/>
      <c r="BB422" s="98"/>
      <c r="BC422" s="98"/>
      <c r="BD422" s="98"/>
      <c r="BE422" s="98"/>
      <c r="BF422" s="3"/>
      <c r="BG422" s="98"/>
      <c r="BH422" s="98"/>
      <c r="BI422" s="98"/>
      <c r="BJ422" s="98"/>
    </row>
    <row r="423" spans="2:62" ht="35.1" customHeight="1" x14ac:dyDescent="0.15">
      <c r="B423" s="65"/>
      <c r="C423" s="66"/>
      <c r="D423" s="84"/>
      <c r="E423" s="67"/>
      <c r="I423" s="91" t="str">
        <f>IF(J423="","",COUNT(J$3:J423))</f>
        <v/>
      </c>
      <c r="J423" s="92" t="str">
        <f t="shared" si="178"/>
        <v/>
      </c>
      <c r="K423" s="104" t="str">
        <f>IFERROR(IF(J423="",IF(COUNT(N$3:N$1048576)=COUNT(N$3:N423),IF(N423="","",INDEX(J$3:J423,MATCH(MAX(I$3:I423),I$3:I423,0),0)),INDEX(J$3:J423,MATCH(MAX(I$3:I423),I$3:I423,0),0)),J423),"")</f>
        <v/>
      </c>
      <c r="L423" s="102" t="str">
        <f>IF(M423="","",COUNT(M$3:M423))</f>
        <v/>
      </c>
      <c r="M423" s="91" t="str">
        <f t="shared" si="179"/>
        <v/>
      </c>
      <c r="N423" s="105" t="str">
        <f>IFERROR(IF(COUNTA($B423:$E423)=0,"",IF(M423="",INDEX(M$3:M423,MATCH(MAX(L$3:L423),L$3:L423,0),0),M423)),"")</f>
        <v/>
      </c>
      <c r="O423" s="91" t="str">
        <f>IF(P423="","",COUNT(P$3:P423))</f>
        <v/>
      </c>
      <c r="P423" s="109" t="str">
        <f t="shared" si="180"/>
        <v/>
      </c>
      <c r="Q423" s="105" t="str">
        <f>IFERROR(IF(N423="","",IF(P423="",IF(AND(C423="",D423="",E423&lt;&gt;""),INDEX(P$3:P423,MATCH(MAX(O$3:O423),O$3:O423,0),0),IF(AND(N423&lt;&gt;"",P423=""),0,"")),P423)),"")</f>
        <v/>
      </c>
      <c r="R423" s="111" t="str">
        <f t="shared" si="195"/>
        <v/>
      </c>
      <c r="S423" s="106" t="str">
        <f t="shared" si="181"/>
        <v/>
      </c>
      <c r="U423" s="36" t="str">
        <f t="shared" si="182"/>
        <v/>
      </c>
      <c r="V423" s="45" t="str">
        <f t="shared" si="196"/>
        <v/>
      </c>
      <c r="W423" s="42" t="str">
        <f>IF(V423="","",RANK(V423,V$3:V$1048576,1)+COUNTIF(V$3:V423,V423)-1)</f>
        <v/>
      </c>
      <c r="X423" s="1" t="str">
        <f t="shared" si="197"/>
        <v/>
      </c>
      <c r="Y423" s="35" t="str">
        <f t="shared" si="183"/>
        <v/>
      </c>
      <c r="Z423" s="40" t="str">
        <f t="shared" si="184"/>
        <v/>
      </c>
      <c r="AA423" s="45" t="str">
        <f t="shared" si="199"/>
        <v/>
      </c>
      <c r="AB423" s="42" t="str">
        <f>IF(AA423="","",RANK(AA423,AA$3:AA$1048576,1)+COUNTIF(AA$3:AA423,AA423)-1)</f>
        <v/>
      </c>
      <c r="AC423" s="1" t="str">
        <f t="shared" si="186"/>
        <v/>
      </c>
      <c r="AD423" s="35" t="str">
        <f t="shared" si="187"/>
        <v/>
      </c>
      <c r="AE423" s="40" t="str">
        <f t="shared" si="188"/>
        <v/>
      </c>
      <c r="AF423" s="45" t="str">
        <f t="shared" si="199"/>
        <v/>
      </c>
      <c r="AG423" s="42" t="str">
        <f>IF(AF423="","",RANK(AF423,AF$3:AF$1048576,1)+COUNTIF(AF$3:AF423,AF423)-1)</f>
        <v/>
      </c>
      <c r="AH423" s="1" t="str">
        <f t="shared" si="189"/>
        <v/>
      </c>
      <c r="AI423" s="35" t="str">
        <f t="shared" si="190"/>
        <v/>
      </c>
      <c r="AJ423" s="40" t="str">
        <f t="shared" si="191"/>
        <v/>
      </c>
      <c r="AK423" s="45" t="str">
        <f t="shared" si="199"/>
        <v/>
      </c>
      <c r="AL423" s="42" t="str">
        <f>IF(AK423="","",RANK(AK423,AK$3:AK$1048576,1)+COUNTIF(AK$3:AK423,AK423)-1)</f>
        <v/>
      </c>
      <c r="AM423" s="1" t="str">
        <f t="shared" si="192"/>
        <v/>
      </c>
      <c r="AN423" s="35" t="str">
        <f t="shared" si="193"/>
        <v/>
      </c>
      <c r="AO423" s="40" t="str">
        <f t="shared" si="194"/>
        <v/>
      </c>
      <c r="AQ423" s="3"/>
      <c r="AR423" s="98"/>
      <c r="AS423" s="98"/>
      <c r="AT423" s="98"/>
      <c r="AU423" s="98"/>
      <c r="AV423" s="3"/>
      <c r="AW423" s="98"/>
      <c r="AX423" s="98"/>
      <c r="AY423" s="98"/>
      <c r="AZ423" s="98"/>
      <c r="BA423" s="3"/>
      <c r="BB423" s="98"/>
      <c r="BC423" s="98"/>
      <c r="BD423" s="98"/>
      <c r="BE423" s="98"/>
      <c r="BF423" s="3"/>
      <c r="BG423" s="98"/>
      <c r="BH423" s="98"/>
      <c r="BI423" s="98"/>
      <c r="BJ423" s="98"/>
    </row>
    <row r="424" spans="2:62" ht="35.1" customHeight="1" x14ac:dyDescent="0.15">
      <c r="B424" s="65"/>
      <c r="C424" s="66"/>
      <c r="D424" s="84"/>
      <c r="E424" s="67"/>
      <c r="I424" s="91" t="str">
        <f>IF(J424="","",COUNT(J$3:J424))</f>
        <v/>
      </c>
      <c r="J424" s="92" t="str">
        <f t="shared" si="178"/>
        <v/>
      </c>
      <c r="K424" s="104" t="str">
        <f>IFERROR(IF(J424="",IF(COUNT(N$3:N$1048576)=COUNT(N$3:N424),IF(N424="","",INDEX(J$3:J424,MATCH(MAX(I$3:I424),I$3:I424,0),0)),INDEX(J$3:J424,MATCH(MAX(I$3:I424),I$3:I424,0),0)),J424),"")</f>
        <v/>
      </c>
      <c r="L424" s="102" t="str">
        <f>IF(M424="","",COUNT(M$3:M424))</f>
        <v/>
      </c>
      <c r="M424" s="91" t="str">
        <f t="shared" si="179"/>
        <v/>
      </c>
      <c r="N424" s="105" t="str">
        <f>IFERROR(IF(COUNTA($B424:$E424)=0,"",IF(M424="",INDEX(M$3:M424,MATCH(MAX(L$3:L424),L$3:L424,0),0),M424)),"")</f>
        <v/>
      </c>
      <c r="O424" s="91" t="str">
        <f>IF(P424="","",COUNT(P$3:P424))</f>
        <v/>
      </c>
      <c r="P424" s="109" t="str">
        <f t="shared" si="180"/>
        <v/>
      </c>
      <c r="Q424" s="105" t="str">
        <f>IFERROR(IF(N424="","",IF(P424="",IF(AND(C424="",D424="",E424&lt;&gt;""),INDEX(P$3:P424,MATCH(MAX(O$3:O424),O$3:O424,0),0),IF(AND(N424&lt;&gt;"",P424=""),0,"")),P424)),"")</f>
        <v/>
      </c>
      <c r="R424" s="111" t="str">
        <f t="shared" si="195"/>
        <v/>
      </c>
      <c r="S424" s="106" t="str">
        <f t="shared" si="181"/>
        <v/>
      </c>
      <c r="U424" s="36" t="str">
        <f t="shared" si="182"/>
        <v/>
      </c>
      <c r="V424" s="45" t="str">
        <f t="shared" si="196"/>
        <v/>
      </c>
      <c r="W424" s="42" t="str">
        <f>IF(V424="","",RANK(V424,V$3:V$1048576,1)+COUNTIF(V$3:V424,V424)-1)</f>
        <v/>
      </c>
      <c r="X424" s="1" t="str">
        <f t="shared" si="197"/>
        <v/>
      </c>
      <c r="Y424" s="35" t="str">
        <f t="shared" si="183"/>
        <v/>
      </c>
      <c r="Z424" s="40" t="str">
        <f t="shared" si="184"/>
        <v/>
      </c>
      <c r="AA424" s="45" t="str">
        <f t="shared" si="199"/>
        <v/>
      </c>
      <c r="AB424" s="42" t="str">
        <f>IF(AA424="","",RANK(AA424,AA$3:AA$1048576,1)+COUNTIF(AA$3:AA424,AA424)-1)</f>
        <v/>
      </c>
      <c r="AC424" s="1" t="str">
        <f t="shared" si="186"/>
        <v/>
      </c>
      <c r="AD424" s="35" t="str">
        <f t="shared" si="187"/>
        <v/>
      </c>
      <c r="AE424" s="40" t="str">
        <f t="shared" si="188"/>
        <v/>
      </c>
      <c r="AF424" s="45" t="str">
        <f t="shared" si="199"/>
        <v/>
      </c>
      <c r="AG424" s="42" t="str">
        <f>IF(AF424="","",RANK(AF424,AF$3:AF$1048576,1)+COUNTIF(AF$3:AF424,AF424)-1)</f>
        <v/>
      </c>
      <c r="AH424" s="1" t="str">
        <f t="shared" si="189"/>
        <v/>
      </c>
      <c r="AI424" s="35" t="str">
        <f t="shared" si="190"/>
        <v/>
      </c>
      <c r="AJ424" s="40" t="str">
        <f t="shared" si="191"/>
        <v/>
      </c>
      <c r="AK424" s="45" t="str">
        <f t="shared" si="199"/>
        <v/>
      </c>
      <c r="AL424" s="42" t="str">
        <f>IF(AK424="","",RANK(AK424,AK$3:AK$1048576,1)+COUNTIF(AK$3:AK424,AK424)-1)</f>
        <v/>
      </c>
      <c r="AM424" s="1" t="str">
        <f t="shared" si="192"/>
        <v/>
      </c>
      <c r="AN424" s="35" t="str">
        <f t="shared" si="193"/>
        <v/>
      </c>
      <c r="AO424" s="40" t="str">
        <f t="shared" si="194"/>
        <v/>
      </c>
      <c r="AQ424" s="3"/>
      <c r="AR424" s="98"/>
      <c r="AS424" s="98"/>
      <c r="AT424" s="98"/>
      <c r="AU424" s="98"/>
      <c r="AV424" s="3"/>
      <c r="AW424" s="98"/>
      <c r="AX424" s="98"/>
      <c r="AY424" s="98"/>
      <c r="AZ424" s="98"/>
      <c r="BA424" s="3"/>
      <c r="BB424" s="98"/>
      <c r="BC424" s="98"/>
      <c r="BD424" s="98"/>
      <c r="BE424" s="98"/>
      <c r="BF424" s="3"/>
      <c r="BG424" s="98"/>
      <c r="BH424" s="98"/>
      <c r="BI424" s="98"/>
      <c r="BJ424" s="98"/>
    </row>
    <row r="425" spans="2:62" ht="35.1" customHeight="1" x14ac:dyDescent="0.15">
      <c r="B425" s="65"/>
      <c r="C425" s="66"/>
      <c r="D425" s="84"/>
      <c r="E425" s="67"/>
      <c r="I425" s="91" t="str">
        <f>IF(J425="","",COUNT(J$3:J425))</f>
        <v/>
      </c>
      <c r="J425" s="92" t="str">
        <f t="shared" si="178"/>
        <v/>
      </c>
      <c r="K425" s="104" t="str">
        <f>IFERROR(IF(J425="",IF(COUNT(N$3:N$1048576)=COUNT(N$3:N425),IF(N425="","",INDEX(J$3:J425,MATCH(MAX(I$3:I425),I$3:I425,0),0)),INDEX(J$3:J425,MATCH(MAX(I$3:I425),I$3:I425,0),0)),J425),"")</f>
        <v/>
      </c>
      <c r="L425" s="102" t="str">
        <f>IF(M425="","",COUNT(M$3:M425))</f>
        <v/>
      </c>
      <c r="M425" s="91" t="str">
        <f t="shared" si="179"/>
        <v/>
      </c>
      <c r="N425" s="105" t="str">
        <f>IFERROR(IF(COUNTA($B425:$E425)=0,"",IF(M425="",INDEX(M$3:M425,MATCH(MAX(L$3:L425),L$3:L425,0),0),M425)),"")</f>
        <v/>
      </c>
      <c r="O425" s="91" t="str">
        <f>IF(P425="","",COUNT(P$3:P425))</f>
        <v/>
      </c>
      <c r="P425" s="109" t="str">
        <f t="shared" si="180"/>
        <v/>
      </c>
      <c r="Q425" s="105" t="str">
        <f>IFERROR(IF(N425="","",IF(P425="",IF(AND(C425="",D425="",E425&lt;&gt;""),INDEX(P$3:P425,MATCH(MAX(O$3:O425),O$3:O425,0),0),IF(AND(N425&lt;&gt;"",P425=""),0,"")),P425)),"")</f>
        <v/>
      </c>
      <c r="R425" s="111" t="str">
        <f t="shared" si="195"/>
        <v/>
      </c>
      <c r="S425" s="106" t="str">
        <f t="shared" si="181"/>
        <v/>
      </c>
      <c r="U425" s="36" t="str">
        <f t="shared" si="182"/>
        <v/>
      </c>
      <c r="V425" s="45" t="str">
        <f t="shared" si="196"/>
        <v/>
      </c>
      <c r="W425" s="42" t="str">
        <f>IF(V425="","",RANK(V425,V$3:V$1048576,1)+COUNTIF(V$3:V425,V425)-1)</f>
        <v/>
      </c>
      <c r="X425" s="1" t="str">
        <f t="shared" si="197"/>
        <v/>
      </c>
      <c r="Y425" s="35" t="str">
        <f t="shared" si="183"/>
        <v/>
      </c>
      <c r="Z425" s="40" t="str">
        <f t="shared" si="184"/>
        <v/>
      </c>
      <c r="AA425" s="45" t="str">
        <f t="shared" si="199"/>
        <v/>
      </c>
      <c r="AB425" s="42" t="str">
        <f>IF(AA425="","",RANK(AA425,AA$3:AA$1048576,1)+COUNTIF(AA$3:AA425,AA425)-1)</f>
        <v/>
      </c>
      <c r="AC425" s="1" t="str">
        <f t="shared" si="186"/>
        <v/>
      </c>
      <c r="AD425" s="35" t="str">
        <f t="shared" si="187"/>
        <v/>
      </c>
      <c r="AE425" s="40" t="str">
        <f t="shared" si="188"/>
        <v/>
      </c>
      <c r="AF425" s="45" t="str">
        <f t="shared" si="199"/>
        <v/>
      </c>
      <c r="AG425" s="42" t="str">
        <f>IF(AF425="","",RANK(AF425,AF$3:AF$1048576,1)+COUNTIF(AF$3:AF425,AF425)-1)</f>
        <v/>
      </c>
      <c r="AH425" s="1" t="str">
        <f t="shared" si="189"/>
        <v/>
      </c>
      <c r="AI425" s="35" t="str">
        <f t="shared" si="190"/>
        <v/>
      </c>
      <c r="AJ425" s="40" t="str">
        <f t="shared" si="191"/>
        <v/>
      </c>
      <c r="AK425" s="45" t="str">
        <f t="shared" si="199"/>
        <v/>
      </c>
      <c r="AL425" s="42" t="str">
        <f>IF(AK425="","",RANK(AK425,AK$3:AK$1048576,1)+COUNTIF(AK$3:AK425,AK425)-1)</f>
        <v/>
      </c>
      <c r="AM425" s="1" t="str">
        <f t="shared" si="192"/>
        <v/>
      </c>
      <c r="AN425" s="35" t="str">
        <f t="shared" si="193"/>
        <v/>
      </c>
      <c r="AO425" s="40" t="str">
        <f t="shared" si="194"/>
        <v/>
      </c>
      <c r="AQ425" s="3"/>
      <c r="AR425" s="98"/>
      <c r="AS425" s="98"/>
      <c r="AT425" s="98"/>
      <c r="AU425" s="98"/>
      <c r="AV425" s="3"/>
      <c r="AW425" s="98"/>
      <c r="AX425" s="98"/>
      <c r="AY425" s="98"/>
      <c r="AZ425" s="98"/>
      <c r="BA425" s="3"/>
      <c r="BB425" s="98"/>
      <c r="BC425" s="98"/>
      <c r="BD425" s="98"/>
      <c r="BE425" s="98"/>
      <c r="BF425" s="3"/>
      <c r="BG425" s="98"/>
      <c r="BH425" s="98"/>
      <c r="BI425" s="98"/>
      <c r="BJ425" s="98"/>
    </row>
    <row r="426" spans="2:62" ht="35.1" customHeight="1" x14ac:dyDescent="0.15">
      <c r="B426" s="65"/>
      <c r="C426" s="66"/>
      <c r="D426" s="84"/>
      <c r="E426" s="67"/>
      <c r="I426" s="91" t="str">
        <f>IF(J426="","",COUNT(J$3:J426))</f>
        <v/>
      </c>
      <c r="J426" s="92" t="str">
        <f t="shared" si="178"/>
        <v/>
      </c>
      <c r="K426" s="104" t="str">
        <f>IFERROR(IF(J426="",IF(COUNT(N$3:N$1048576)=COUNT(N$3:N426),IF(N426="","",INDEX(J$3:J426,MATCH(MAX(I$3:I426),I$3:I426,0),0)),INDEX(J$3:J426,MATCH(MAX(I$3:I426),I$3:I426,0),0)),J426),"")</f>
        <v/>
      </c>
      <c r="L426" s="102" t="str">
        <f>IF(M426="","",COUNT(M$3:M426))</f>
        <v/>
      </c>
      <c r="M426" s="91" t="str">
        <f t="shared" si="179"/>
        <v/>
      </c>
      <c r="N426" s="105" t="str">
        <f>IFERROR(IF(COUNTA($B426:$E426)=0,"",IF(M426="",INDEX(M$3:M426,MATCH(MAX(L$3:L426),L$3:L426,0),0),M426)),"")</f>
        <v/>
      </c>
      <c r="O426" s="91" t="str">
        <f>IF(P426="","",COUNT(P$3:P426))</f>
        <v/>
      </c>
      <c r="P426" s="109" t="str">
        <f t="shared" si="180"/>
        <v/>
      </c>
      <c r="Q426" s="105" t="str">
        <f>IFERROR(IF(N426="","",IF(P426="",IF(AND(C426="",D426="",E426&lt;&gt;""),INDEX(P$3:P426,MATCH(MAX(O$3:O426),O$3:O426,0),0),IF(AND(N426&lt;&gt;"",P426=""),0,"")),P426)),"")</f>
        <v/>
      </c>
      <c r="R426" s="111" t="str">
        <f t="shared" si="195"/>
        <v/>
      </c>
      <c r="S426" s="106" t="str">
        <f t="shared" si="181"/>
        <v/>
      </c>
      <c r="U426" s="36" t="str">
        <f t="shared" si="182"/>
        <v/>
      </c>
      <c r="V426" s="45" t="str">
        <f t="shared" si="196"/>
        <v/>
      </c>
      <c r="W426" s="42" t="str">
        <f>IF(V426="","",RANK(V426,V$3:V$1048576,1)+COUNTIF(V$3:V426,V426)-1)</f>
        <v/>
      </c>
      <c r="X426" s="1" t="str">
        <f t="shared" si="197"/>
        <v/>
      </c>
      <c r="Y426" s="35" t="str">
        <f t="shared" si="183"/>
        <v/>
      </c>
      <c r="Z426" s="40" t="str">
        <f t="shared" si="184"/>
        <v/>
      </c>
      <c r="AA426" s="45" t="str">
        <f t="shared" si="199"/>
        <v/>
      </c>
      <c r="AB426" s="42" t="str">
        <f>IF(AA426="","",RANK(AA426,AA$3:AA$1048576,1)+COUNTIF(AA$3:AA426,AA426)-1)</f>
        <v/>
      </c>
      <c r="AC426" s="1" t="str">
        <f t="shared" si="186"/>
        <v/>
      </c>
      <c r="AD426" s="35" t="str">
        <f t="shared" si="187"/>
        <v/>
      </c>
      <c r="AE426" s="40" t="str">
        <f t="shared" si="188"/>
        <v/>
      </c>
      <c r="AF426" s="45" t="str">
        <f t="shared" si="199"/>
        <v/>
      </c>
      <c r="AG426" s="42" t="str">
        <f>IF(AF426="","",RANK(AF426,AF$3:AF$1048576,1)+COUNTIF(AF$3:AF426,AF426)-1)</f>
        <v/>
      </c>
      <c r="AH426" s="1" t="str">
        <f t="shared" si="189"/>
        <v/>
      </c>
      <c r="AI426" s="35" t="str">
        <f t="shared" si="190"/>
        <v/>
      </c>
      <c r="AJ426" s="40" t="str">
        <f t="shared" si="191"/>
        <v/>
      </c>
      <c r="AK426" s="45" t="str">
        <f t="shared" si="199"/>
        <v/>
      </c>
      <c r="AL426" s="42" t="str">
        <f>IF(AK426="","",RANK(AK426,AK$3:AK$1048576,1)+COUNTIF(AK$3:AK426,AK426)-1)</f>
        <v/>
      </c>
      <c r="AM426" s="1" t="str">
        <f t="shared" si="192"/>
        <v/>
      </c>
      <c r="AN426" s="35" t="str">
        <f t="shared" si="193"/>
        <v/>
      </c>
      <c r="AO426" s="40" t="str">
        <f t="shared" si="194"/>
        <v/>
      </c>
      <c r="AQ426" s="3"/>
      <c r="AR426" s="98"/>
      <c r="AS426" s="98"/>
      <c r="AT426" s="98"/>
      <c r="AU426" s="98"/>
      <c r="AV426" s="3"/>
      <c r="AW426" s="98"/>
      <c r="AX426" s="98"/>
      <c r="AY426" s="98"/>
      <c r="AZ426" s="98"/>
      <c r="BA426" s="3"/>
      <c r="BB426" s="98"/>
      <c r="BC426" s="98"/>
      <c r="BD426" s="98"/>
      <c r="BE426" s="98"/>
      <c r="BF426" s="3"/>
      <c r="BG426" s="98"/>
      <c r="BH426" s="98"/>
      <c r="BI426" s="98"/>
      <c r="BJ426" s="98"/>
    </row>
    <row r="427" spans="2:62" ht="35.1" customHeight="1" x14ac:dyDescent="0.15">
      <c r="B427" s="65"/>
      <c r="C427" s="66"/>
      <c r="D427" s="84"/>
      <c r="E427" s="67"/>
      <c r="I427" s="91" t="str">
        <f>IF(J427="","",COUNT(J$3:J427))</f>
        <v/>
      </c>
      <c r="J427" s="92" t="str">
        <f t="shared" si="178"/>
        <v/>
      </c>
      <c r="K427" s="104" t="str">
        <f>IFERROR(IF(J427="",IF(COUNT(N$3:N$1048576)=COUNT(N$3:N427),IF(N427="","",INDEX(J$3:J427,MATCH(MAX(I$3:I427),I$3:I427,0),0)),INDEX(J$3:J427,MATCH(MAX(I$3:I427),I$3:I427,0),0)),J427),"")</f>
        <v/>
      </c>
      <c r="L427" s="102" t="str">
        <f>IF(M427="","",COUNT(M$3:M427))</f>
        <v/>
      </c>
      <c r="M427" s="91" t="str">
        <f t="shared" si="179"/>
        <v/>
      </c>
      <c r="N427" s="105" t="str">
        <f>IFERROR(IF(COUNTA($B427:$E427)=0,"",IF(M427="",INDEX(M$3:M427,MATCH(MAX(L$3:L427),L$3:L427,0),0),M427)),"")</f>
        <v/>
      </c>
      <c r="O427" s="91" t="str">
        <f>IF(P427="","",COUNT(P$3:P427))</f>
        <v/>
      </c>
      <c r="P427" s="109" t="str">
        <f t="shared" si="180"/>
        <v/>
      </c>
      <c r="Q427" s="105" t="str">
        <f>IFERROR(IF(N427="","",IF(P427="",IF(AND(C427="",D427="",E427&lt;&gt;""),INDEX(P$3:P427,MATCH(MAX(O$3:O427),O$3:O427,0),0),IF(AND(N427&lt;&gt;"",P427=""),0,"")),P427)),"")</f>
        <v/>
      </c>
      <c r="R427" s="111" t="str">
        <f t="shared" si="195"/>
        <v/>
      </c>
      <c r="S427" s="106" t="str">
        <f t="shared" si="181"/>
        <v/>
      </c>
      <c r="U427" s="36" t="str">
        <f t="shared" si="182"/>
        <v/>
      </c>
      <c r="V427" s="45" t="str">
        <f t="shared" si="196"/>
        <v/>
      </c>
      <c r="W427" s="42" t="str">
        <f>IF(V427="","",RANK(V427,V$3:V$1048576,1)+COUNTIF(V$3:V427,V427)-1)</f>
        <v/>
      </c>
      <c r="X427" s="1" t="str">
        <f t="shared" si="197"/>
        <v/>
      </c>
      <c r="Y427" s="35" t="str">
        <f t="shared" si="183"/>
        <v/>
      </c>
      <c r="Z427" s="40" t="str">
        <f t="shared" si="184"/>
        <v/>
      </c>
      <c r="AA427" s="45" t="str">
        <f t="shared" si="199"/>
        <v/>
      </c>
      <c r="AB427" s="42" t="str">
        <f>IF(AA427="","",RANK(AA427,AA$3:AA$1048576,1)+COUNTIF(AA$3:AA427,AA427)-1)</f>
        <v/>
      </c>
      <c r="AC427" s="1" t="str">
        <f t="shared" si="186"/>
        <v/>
      </c>
      <c r="AD427" s="35" t="str">
        <f t="shared" si="187"/>
        <v/>
      </c>
      <c r="AE427" s="40" t="str">
        <f t="shared" si="188"/>
        <v/>
      </c>
      <c r="AF427" s="45" t="str">
        <f t="shared" si="199"/>
        <v/>
      </c>
      <c r="AG427" s="42" t="str">
        <f>IF(AF427="","",RANK(AF427,AF$3:AF$1048576,1)+COUNTIF(AF$3:AF427,AF427)-1)</f>
        <v/>
      </c>
      <c r="AH427" s="1" t="str">
        <f t="shared" si="189"/>
        <v/>
      </c>
      <c r="AI427" s="35" t="str">
        <f t="shared" si="190"/>
        <v/>
      </c>
      <c r="AJ427" s="40" t="str">
        <f t="shared" si="191"/>
        <v/>
      </c>
      <c r="AK427" s="45" t="str">
        <f t="shared" si="199"/>
        <v/>
      </c>
      <c r="AL427" s="42" t="str">
        <f>IF(AK427="","",RANK(AK427,AK$3:AK$1048576,1)+COUNTIF(AK$3:AK427,AK427)-1)</f>
        <v/>
      </c>
      <c r="AM427" s="1" t="str">
        <f t="shared" si="192"/>
        <v/>
      </c>
      <c r="AN427" s="35" t="str">
        <f t="shared" si="193"/>
        <v/>
      </c>
      <c r="AO427" s="40" t="str">
        <f t="shared" si="194"/>
        <v/>
      </c>
      <c r="AQ427" s="3"/>
      <c r="AR427" s="98"/>
      <c r="AS427" s="98"/>
      <c r="AT427" s="98"/>
      <c r="AU427" s="98"/>
      <c r="AV427" s="3"/>
      <c r="AW427" s="98"/>
      <c r="AX427" s="98"/>
      <c r="AY427" s="98"/>
      <c r="AZ427" s="98"/>
      <c r="BA427" s="3"/>
      <c r="BB427" s="98"/>
      <c r="BC427" s="98"/>
      <c r="BD427" s="98"/>
      <c r="BE427" s="98"/>
      <c r="BF427" s="3"/>
      <c r="BG427" s="98"/>
      <c r="BH427" s="98"/>
      <c r="BI427" s="98"/>
      <c r="BJ427" s="98"/>
    </row>
    <row r="428" spans="2:62" ht="35.1" customHeight="1" x14ac:dyDescent="0.15">
      <c r="B428" s="65"/>
      <c r="C428" s="66"/>
      <c r="D428" s="84"/>
      <c r="E428" s="67"/>
      <c r="I428" s="91" t="str">
        <f>IF(J428="","",COUNT(J$3:J428))</f>
        <v/>
      </c>
      <c r="J428" s="92" t="str">
        <f t="shared" si="178"/>
        <v/>
      </c>
      <c r="K428" s="104" t="str">
        <f>IFERROR(IF(J428="",IF(COUNT(N$3:N$1048576)=COUNT(N$3:N428),IF(N428="","",INDEX(J$3:J428,MATCH(MAX(I$3:I428),I$3:I428,0),0)),INDEX(J$3:J428,MATCH(MAX(I$3:I428),I$3:I428,0),0)),J428),"")</f>
        <v/>
      </c>
      <c r="L428" s="102" t="str">
        <f>IF(M428="","",COUNT(M$3:M428))</f>
        <v/>
      </c>
      <c r="M428" s="91" t="str">
        <f t="shared" si="179"/>
        <v/>
      </c>
      <c r="N428" s="105" t="str">
        <f>IFERROR(IF(COUNTA($B428:$E428)=0,"",IF(M428="",INDEX(M$3:M428,MATCH(MAX(L$3:L428),L$3:L428,0),0),M428)),"")</f>
        <v/>
      </c>
      <c r="O428" s="91" t="str">
        <f>IF(P428="","",COUNT(P$3:P428))</f>
        <v/>
      </c>
      <c r="P428" s="109" t="str">
        <f t="shared" si="180"/>
        <v/>
      </c>
      <c r="Q428" s="105" t="str">
        <f>IFERROR(IF(N428="","",IF(P428="",IF(AND(C428="",D428="",E428&lt;&gt;""),INDEX(P$3:P428,MATCH(MAX(O$3:O428),O$3:O428,0),0),IF(AND(N428&lt;&gt;"",P428=""),0,"")),P428)),"")</f>
        <v/>
      </c>
      <c r="R428" s="111" t="str">
        <f t="shared" si="195"/>
        <v/>
      </c>
      <c r="S428" s="106" t="str">
        <f t="shared" si="181"/>
        <v/>
      </c>
      <c r="U428" s="36" t="str">
        <f t="shared" si="182"/>
        <v/>
      </c>
      <c r="V428" s="45" t="str">
        <f t="shared" si="196"/>
        <v/>
      </c>
      <c r="W428" s="42" t="str">
        <f>IF(V428="","",RANK(V428,V$3:V$1048576,1)+COUNTIF(V$3:V428,V428)-1)</f>
        <v/>
      </c>
      <c r="X428" s="1" t="str">
        <f t="shared" si="197"/>
        <v/>
      </c>
      <c r="Y428" s="35" t="str">
        <f t="shared" si="183"/>
        <v/>
      </c>
      <c r="Z428" s="40" t="str">
        <f t="shared" si="184"/>
        <v/>
      </c>
      <c r="AA428" s="45" t="str">
        <f t="shared" si="199"/>
        <v/>
      </c>
      <c r="AB428" s="42" t="str">
        <f>IF(AA428="","",RANK(AA428,AA$3:AA$1048576,1)+COUNTIF(AA$3:AA428,AA428)-1)</f>
        <v/>
      </c>
      <c r="AC428" s="1" t="str">
        <f t="shared" si="186"/>
        <v/>
      </c>
      <c r="AD428" s="35" t="str">
        <f t="shared" si="187"/>
        <v/>
      </c>
      <c r="AE428" s="40" t="str">
        <f t="shared" si="188"/>
        <v/>
      </c>
      <c r="AF428" s="45" t="str">
        <f t="shared" si="199"/>
        <v/>
      </c>
      <c r="AG428" s="42" t="str">
        <f>IF(AF428="","",RANK(AF428,AF$3:AF$1048576,1)+COUNTIF(AF$3:AF428,AF428)-1)</f>
        <v/>
      </c>
      <c r="AH428" s="1" t="str">
        <f t="shared" si="189"/>
        <v/>
      </c>
      <c r="AI428" s="35" t="str">
        <f t="shared" si="190"/>
        <v/>
      </c>
      <c r="AJ428" s="40" t="str">
        <f t="shared" si="191"/>
        <v/>
      </c>
      <c r="AK428" s="45" t="str">
        <f t="shared" si="199"/>
        <v/>
      </c>
      <c r="AL428" s="42" t="str">
        <f>IF(AK428="","",RANK(AK428,AK$3:AK$1048576,1)+COUNTIF(AK$3:AK428,AK428)-1)</f>
        <v/>
      </c>
      <c r="AM428" s="1" t="str">
        <f t="shared" si="192"/>
        <v/>
      </c>
      <c r="AN428" s="35" t="str">
        <f t="shared" si="193"/>
        <v/>
      </c>
      <c r="AO428" s="40" t="str">
        <f t="shared" si="194"/>
        <v/>
      </c>
      <c r="AQ428" s="3"/>
      <c r="AR428" s="98"/>
      <c r="AS428" s="98"/>
      <c r="AT428" s="98"/>
      <c r="AU428" s="98"/>
      <c r="AV428" s="3"/>
      <c r="AW428" s="98"/>
      <c r="AX428" s="98"/>
      <c r="AY428" s="98"/>
      <c r="AZ428" s="98"/>
      <c r="BA428" s="3"/>
      <c r="BB428" s="98"/>
      <c r="BC428" s="98"/>
      <c r="BD428" s="98"/>
      <c r="BE428" s="98"/>
      <c r="BF428" s="3"/>
      <c r="BG428" s="98"/>
      <c r="BH428" s="98"/>
      <c r="BI428" s="98"/>
      <c r="BJ428" s="98"/>
    </row>
    <row r="429" spans="2:62" ht="35.1" customHeight="1" x14ac:dyDescent="0.15">
      <c r="B429" s="65"/>
      <c r="C429" s="66"/>
      <c r="D429" s="84"/>
      <c r="E429" s="67"/>
      <c r="I429" s="91" t="str">
        <f>IF(J429="","",COUNT(J$3:J429))</f>
        <v/>
      </c>
      <c r="J429" s="92" t="str">
        <f t="shared" si="178"/>
        <v/>
      </c>
      <c r="K429" s="104" t="str">
        <f>IFERROR(IF(J429="",IF(COUNT(N$3:N$1048576)=COUNT(N$3:N429),IF(N429="","",INDEX(J$3:J429,MATCH(MAX(I$3:I429),I$3:I429,0),0)),INDEX(J$3:J429,MATCH(MAX(I$3:I429),I$3:I429,0),0)),J429),"")</f>
        <v/>
      </c>
      <c r="L429" s="102" t="str">
        <f>IF(M429="","",COUNT(M$3:M429))</f>
        <v/>
      </c>
      <c r="M429" s="91" t="str">
        <f t="shared" si="179"/>
        <v/>
      </c>
      <c r="N429" s="105" t="str">
        <f>IFERROR(IF(COUNTA($B429:$E429)=0,"",IF(M429="",INDEX(M$3:M429,MATCH(MAX(L$3:L429),L$3:L429,0),0),M429)),"")</f>
        <v/>
      </c>
      <c r="O429" s="91" t="str">
        <f>IF(P429="","",COUNT(P$3:P429))</f>
        <v/>
      </c>
      <c r="P429" s="109" t="str">
        <f t="shared" si="180"/>
        <v/>
      </c>
      <c r="Q429" s="105" t="str">
        <f>IFERROR(IF(N429="","",IF(P429="",IF(AND(C429="",D429="",E429&lt;&gt;""),INDEX(P$3:P429,MATCH(MAX(O$3:O429),O$3:O429,0),0),IF(AND(N429&lt;&gt;"",P429=""),0,"")),P429)),"")</f>
        <v/>
      </c>
      <c r="R429" s="111" t="str">
        <f t="shared" si="195"/>
        <v/>
      </c>
      <c r="S429" s="106" t="str">
        <f t="shared" si="181"/>
        <v/>
      </c>
      <c r="U429" s="36" t="str">
        <f t="shared" si="182"/>
        <v/>
      </c>
      <c r="V429" s="45" t="str">
        <f t="shared" si="196"/>
        <v/>
      </c>
      <c r="W429" s="42" t="str">
        <f>IF(V429="","",RANK(V429,V$3:V$1048576,1)+COUNTIF(V$3:V429,V429)-1)</f>
        <v/>
      </c>
      <c r="X429" s="1" t="str">
        <f t="shared" si="197"/>
        <v/>
      </c>
      <c r="Y429" s="35" t="str">
        <f t="shared" si="183"/>
        <v/>
      </c>
      <c r="Z429" s="40" t="str">
        <f t="shared" si="184"/>
        <v/>
      </c>
      <c r="AA429" s="45" t="str">
        <f t="shared" si="199"/>
        <v/>
      </c>
      <c r="AB429" s="42" t="str">
        <f>IF(AA429="","",RANK(AA429,AA$3:AA$1048576,1)+COUNTIF(AA$3:AA429,AA429)-1)</f>
        <v/>
      </c>
      <c r="AC429" s="1" t="str">
        <f t="shared" si="186"/>
        <v/>
      </c>
      <c r="AD429" s="35" t="str">
        <f t="shared" si="187"/>
        <v/>
      </c>
      <c r="AE429" s="40" t="str">
        <f t="shared" si="188"/>
        <v/>
      </c>
      <c r="AF429" s="45" t="str">
        <f t="shared" si="199"/>
        <v/>
      </c>
      <c r="AG429" s="42" t="str">
        <f>IF(AF429="","",RANK(AF429,AF$3:AF$1048576,1)+COUNTIF(AF$3:AF429,AF429)-1)</f>
        <v/>
      </c>
      <c r="AH429" s="1" t="str">
        <f t="shared" si="189"/>
        <v/>
      </c>
      <c r="AI429" s="35" t="str">
        <f t="shared" si="190"/>
        <v/>
      </c>
      <c r="AJ429" s="40" t="str">
        <f t="shared" si="191"/>
        <v/>
      </c>
      <c r="AK429" s="45" t="str">
        <f t="shared" si="199"/>
        <v/>
      </c>
      <c r="AL429" s="42" t="str">
        <f>IF(AK429="","",RANK(AK429,AK$3:AK$1048576,1)+COUNTIF(AK$3:AK429,AK429)-1)</f>
        <v/>
      </c>
      <c r="AM429" s="1" t="str">
        <f t="shared" si="192"/>
        <v/>
      </c>
      <c r="AN429" s="35" t="str">
        <f t="shared" si="193"/>
        <v/>
      </c>
      <c r="AO429" s="40" t="str">
        <f t="shared" si="194"/>
        <v/>
      </c>
      <c r="AQ429" s="3"/>
      <c r="AR429" s="98"/>
      <c r="AS429" s="98"/>
      <c r="AT429" s="98"/>
      <c r="AU429" s="98"/>
      <c r="AV429" s="3"/>
      <c r="AW429" s="98"/>
      <c r="AX429" s="98"/>
      <c r="AY429" s="98"/>
      <c r="AZ429" s="98"/>
      <c r="BA429" s="3"/>
      <c r="BB429" s="98"/>
      <c r="BC429" s="98"/>
      <c r="BD429" s="98"/>
      <c r="BE429" s="98"/>
      <c r="BF429" s="3"/>
      <c r="BG429" s="98"/>
      <c r="BH429" s="98"/>
      <c r="BI429" s="98"/>
      <c r="BJ429" s="98"/>
    </row>
    <row r="430" spans="2:62" ht="35.1" customHeight="1" x14ac:dyDescent="0.15">
      <c r="B430" s="65"/>
      <c r="C430" s="66"/>
      <c r="D430" s="84"/>
      <c r="E430" s="67"/>
      <c r="I430" s="91" t="str">
        <f>IF(J430="","",COUNT(J$3:J430))</f>
        <v/>
      </c>
      <c r="J430" s="92" t="str">
        <f t="shared" si="178"/>
        <v/>
      </c>
      <c r="K430" s="104" t="str">
        <f>IFERROR(IF(J430="",IF(COUNT(N$3:N$1048576)=COUNT(N$3:N430),IF(N430="","",INDEX(J$3:J430,MATCH(MAX(I$3:I430),I$3:I430,0),0)),INDEX(J$3:J430,MATCH(MAX(I$3:I430),I$3:I430,0),0)),J430),"")</f>
        <v/>
      </c>
      <c r="L430" s="102" t="str">
        <f>IF(M430="","",COUNT(M$3:M430))</f>
        <v/>
      </c>
      <c r="M430" s="91" t="str">
        <f t="shared" si="179"/>
        <v/>
      </c>
      <c r="N430" s="105" t="str">
        <f>IFERROR(IF(COUNTA($B430:$E430)=0,"",IF(M430="",INDEX(M$3:M430,MATCH(MAX(L$3:L430),L$3:L430,0),0),M430)),"")</f>
        <v/>
      </c>
      <c r="O430" s="91" t="str">
        <f>IF(P430="","",COUNT(P$3:P430))</f>
        <v/>
      </c>
      <c r="P430" s="109" t="str">
        <f t="shared" si="180"/>
        <v/>
      </c>
      <c r="Q430" s="105" t="str">
        <f>IFERROR(IF(N430="","",IF(P430="",IF(AND(C430="",D430="",E430&lt;&gt;""),INDEX(P$3:P430,MATCH(MAX(O$3:O430),O$3:O430,0),0),IF(AND(N430&lt;&gt;"",P430=""),0,"")),P430)),"")</f>
        <v/>
      </c>
      <c r="R430" s="111" t="str">
        <f t="shared" si="195"/>
        <v/>
      </c>
      <c r="S430" s="106" t="str">
        <f t="shared" si="181"/>
        <v/>
      </c>
      <c r="U430" s="36" t="str">
        <f t="shared" si="182"/>
        <v/>
      </c>
      <c r="V430" s="45" t="str">
        <f t="shared" si="196"/>
        <v/>
      </c>
      <c r="W430" s="42" t="str">
        <f>IF(V430="","",RANK(V430,V$3:V$1048576,1)+COUNTIF(V$3:V430,V430)-1)</f>
        <v/>
      </c>
      <c r="X430" s="1" t="str">
        <f t="shared" si="197"/>
        <v/>
      </c>
      <c r="Y430" s="35" t="str">
        <f t="shared" si="183"/>
        <v/>
      </c>
      <c r="Z430" s="40" t="str">
        <f t="shared" si="184"/>
        <v/>
      </c>
      <c r="AA430" s="45" t="str">
        <f t="shared" si="199"/>
        <v/>
      </c>
      <c r="AB430" s="42" t="str">
        <f>IF(AA430="","",RANK(AA430,AA$3:AA$1048576,1)+COUNTIF(AA$3:AA430,AA430)-1)</f>
        <v/>
      </c>
      <c r="AC430" s="1" t="str">
        <f t="shared" si="186"/>
        <v/>
      </c>
      <c r="AD430" s="35" t="str">
        <f t="shared" si="187"/>
        <v/>
      </c>
      <c r="AE430" s="40" t="str">
        <f t="shared" si="188"/>
        <v/>
      </c>
      <c r="AF430" s="45" t="str">
        <f t="shared" si="199"/>
        <v/>
      </c>
      <c r="AG430" s="42" t="str">
        <f>IF(AF430="","",RANK(AF430,AF$3:AF$1048576,1)+COUNTIF(AF$3:AF430,AF430)-1)</f>
        <v/>
      </c>
      <c r="AH430" s="1" t="str">
        <f t="shared" si="189"/>
        <v/>
      </c>
      <c r="AI430" s="35" t="str">
        <f t="shared" si="190"/>
        <v/>
      </c>
      <c r="AJ430" s="40" t="str">
        <f t="shared" si="191"/>
        <v/>
      </c>
      <c r="AK430" s="45" t="str">
        <f t="shared" si="199"/>
        <v/>
      </c>
      <c r="AL430" s="42" t="str">
        <f>IF(AK430="","",RANK(AK430,AK$3:AK$1048576,1)+COUNTIF(AK$3:AK430,AK430)-1)</f>
        <v/>
      </c>
      <c r="AM430" s="1" t="str">
        <f t="shared" si="192"/>
        <v/>
      </c>
      <c r="AN430" s="35" t="str">
        <f t="shared" si="193"/>
        <v/>
      </c>
      <c r="AO430" s="40" t="str">
        <f t="shared" si="194"/>
        <v/>
      </c>
      <c r="AQ430" s="3"/>
      <c r="AR430" s="98"/>
      <c r="AS430" s="98"/>
      <c r="AT430" s="98"/>
      <c r="AU430" s="98"/>
      <c r="AV430" s="3"/>
      <c r="AW430" s="98"/>
      <c r="AX430" s="98"/>
      <c r="AY430" s="98"/>
      <c r="AZ430" s="98"/>
      <c r="BA430" s="3"/>
      <c r="BB430" s="98"/>
      <c r="BC430" s="98"/>
      <c r="BD430" s="98"/>
      <c r="BE430" s="98"/>
      <c r="BF430" s="3"/>
      <c r="BG430" s="98"/>
      <c r="BH430" s="98"/>
      <c r="BI430" s="98"/>
      <c r="BJ430" s="98"/>
    </row>
    <row r="431" spans="2:62" ht="35.1" customHeight="1" x14ac:dyDescent="0.15">
      <c r="B431" s="65"/>
      <c r="C431" s="66"/>
      <c r="D431" s="84"/>
      <c r="E431" s="67"/>
      <c r="I431" s="91" t="str">
        <f>IF(J431="","",COUNT(J$3:J431))</f>
        <v/>
      </c>
      <c r="J431" s="92" t="str">
        <f t="shared" si="178"/>
        <v/>
      </c>
      <c r="K431" s="104" t="str">
        <f>IFERROR(IF(J431="",IF(COUNT(N$3:N$1048576)=COUNT(N$3:N431),IF(N431="","",INDEX(J$3:J431,MATCH(MAX(I$3:I431),I$3:I431,0),0)),INDEX(J$3:J431,MATCH(MAX(I$3:I431),I$3:I431,0),0)),J431),"")</f>
        <v/>
      </c>
      <c r="L431" s="102" t="str">
        <f>IF(M431="","",COUNT(M$3:M431))</f>
        <v/>
      </c>
      <c r="M431" s="91" t="str">
        <f t="shared" si="179"/>
        <v/>
      </c>
      <c r="N431" s="105" t="str">
        <f>IFERROR(IF(COUNTA($B431:$E431)=0,"",IF(M431="",INDEX(M$3:M431,MATCH(MAX(L$3:L431),L$3:L431,0),0),M431)),"")</f>
        <v/>
      </c>
      <c r="O431" s="91" t="str">
        <f>IF(P431="","",COUNT(P$3:P431))</f>
        <v/>
      </c>
      <c r="P431" s="109" t="str">
        <f t="shared" si="180"/>
        <v/>
      </c>
      <c r="Q431" s="105" t="str">
        <f>IFERROR(IF(N431="","",IF(P431="",IF(AND(C431="",D431="",E431&lt;&gt;""),INDEX(P$3:P431,MATCH(MAX(O$3:O431),O$3:O431,0),0),IF(AND(N431&lt;&gt;"",P431=""),0,"")),P431)),"")</f>
        <v/>
      </c>
      <c r="R431" s="111" t="str">
        <f t="shared" si="195"/>
        <v/>
      </c>
      <c r="S431" s="106" t="str">
        <f t="shared" si="181"/>
        <v/>
      </c>
      <c r="U431" s="36" t="str">
        <f t="shared" si="182"/>
        <v/>
      </c>
      <c r="V431" s="45" t="str">
        <f t="shared" si="196"/>
        <v/>
      </c>
      <c r="W431" s="42" t="str">
        <f>IF(V431="","",RANK(V431,V$3:V$1048576,1)+COUNTIF(V$3:V431,V431)-1)</f>
        <v/>
      </c>
      <c r="X431" s="1" t="str">
        <f t="shared" si="197"/>
        <v/>
      </c>
      <c r="Y431" s="35" t="str">
        <f t="shared" si="183"/>
        <v/>
      </c>
      <c r="Z431" s="40" t="str">
        <f t="shared" si="184"/>
        <v/>
      </c>
      <c r="AA431" s="45" t="str">
        <f t="shared" si="199"/>
        <v/>
      </c>
      <c r="AB431" s="42" t="str">
        <f>IF(AA431="","",RANK(AA431,AA$3:AA$1048576,1)+COUNTIF(AA$3:AA431,AA431)-1)</f>
        <v/>
      </c>
      <c r="AC431" s="1" t="str">
        <f t="shared" si="186"/>
        <v/>
      </c>
      <c r="AD431" s="35" t="str">
        <f t="shared" si="187"/>
        <v/>
      </c>
      <c r="AE431" s="40" t="str">
        <f t="shared" si="188"/>
        <v/>
      </c>
      <c r="AF431" s="45" t="str">
        <f t="shared" si="199"/>
        <v/>
      </c>
      <c r="AG431" s="42" t="str">
        <f>IF(AF431="","",RANK(AF431,AF$3:AF$1048576,1)+COUNTIF(AF$3:AF431,AF431)-1)</f>
        <v/>
      </c>
      <c r="AH431" s="1" t="str">
        <f t="shared" si="189"/>
        <v/>
      </c>
      <c r="AI431" s="35" t="str">
        <f t="shared" si="190"/>
        <v/>
      </c>
      <c r="AJ431" s="40" t="str">
        <f t="shared" si="191"/>
        <v/>
      </c>
      <c r="AK431" s="45" t="str">
        <f t="shared" si="199"/>
        <v/>
      </c>
      <c r="AL431" s="42" t="str">
        <f>IF(AK431="","",RANK(AK431,AK$3:AK$1048576,1)+COUNTIF(AK$3:AK431,AK431)-1)</f>
        <v/>
      </c>
      <c r="AM431" s="1" t="str">
        <f t="shared" si="192"/>
        <v/>
      </c>
      <c r="AN431" s="35" t="str">
        <f t="shared" si="193"/>
        <v/>
      </c>
      <c r="AO431" s="40" t="str">
        <f t="shared" si="194"/>
        <v/>
      </c>
      <c r="AQ431" s="3"/>
      <c r="AR431" s="98"/>
      <c r="AS431" s="98"/>
      <c r="AT431" s="98"/>
      <c r="AU431" s="98"/>
      <c r="AV431" s="3"/>
      <c r="AW431" s="98"/>
      <c r="AX431" s="98"/>
      <c r="AY431" s="98"/>
      <c r="AZ431" s="98"/>
      <c r="BA431" s="3"/>
      <c r="BB431" s="98"/>
      <c r="BC431" s="98"/>
      <c r="BD431" s="98"/>
      <c r="BE431" s="98"/>
      <c r="BF431" s="3"/>
      <c r="BG431" s="98"/>
      <c r="BH431" s="98"/>
      <c r="BI431" s="98"/>
      <c r="BJ431" s="98"/>
    </row>
    <row r="432" spans="2:62" ht="35.1" customHeight="1" x14ac:dyDescent="0.15">
      <c r="B432" s="65"/>
      <c r="C432" s="66"/>
      <c r="D432" s="84"/>
      <c r="E432" s="67"/>
      <c r="I432" s="91" t="str">
        <f>IF(J432="","",COUNT(J$3:J432))</f>
        <v/>
      </c>
      <c r="J432" s="92" t="str">
        <f t="shared" si="178"/>
        <v/>
      </c>
      <c r="K432" s="104" t="str">
        <f>IFERROR(IF(J432="",IF(COUNT(N$3:N$1048576)=COUNT(N$3:N432),IF(N432="","",INDEX(J$3:J432,MATCH(MAX(I$3:I432),I$3:I432,0),0)),INDEX(J$3:J432,MATCH(MAX(I$3:I432),I$3:I432,0),0)),J432),"")</f>
        <v/>
      </c>
      <c r="L432" s="102" t="str">
        <f>IF(M432="","",COUNT(M$3:M432))</f>
        <v/>
      </c>
      <c r="M432" s="91" t="str">
        <f t="shared" si="179"/>
        <v/>
      </c>
      <c r="N432" s="105" t="str">
        <f>IFERROR(IF(COUNTA($B432:$E432)=0,"",IF(M432="",INDEX(M$3:M432,MATCH(MAX(L$3:L432),L$3:L432,0),0),M432)),"")</f>
        <v/>
      </c>
      <c r="O432" s="91" t="str">
        <f>IF(P432="","",COUNT(P$3:P432))</f>
        <v/>
      </c>
      <c r="P432" s="109" t="str">
        <f t="shared" si="180"/>
        <v/>
      </c>
      <c r="Q432" s="105" t="str">
        <f>IFERROR(IF(N432="","",IF(P432="",IF(AND(C432="",D432="",E432&lt;&gt;""),INDEX(P$3:P432,MATCH(MAX(O$3:O432),O$3:O432,0),0),IF(AND(N432&lt;&gt;"",P432=""),0,"")),P432)),"")</f>
        <v/>
      </c>
      <c r="R432" s="111" t="str">
        <f t="shared" si="195"/>
        <v/>
      </c>
      <c r="S432" s="106" t="str">
        <f t="shared" si="181"/>
        <v/>
      </c>
      <c r="U432" s="36" t="str">
        <f t="shared" si="182"/>
        <v/>
      </c>
      <c r="V432" s="45" t="str">
        <f t="shared" si="196"/>
        <v/>
      </c>
      <c r="W432" s="42" t="str">
        <f>IF(V432="","",RANK(V432,V$3:V$1048576,1)+COUNTIF(V$3:V432,V432)-1)</f>
        <v/>
      </c>
      <c r="X432" s="1" t="str">
        <f t="shared" si="197"/>
        <v/>
      </c>
      <c r="Y432" s="35" t="str">
        <f t="shared" si="183"/>
        <v/>
      </c>
      <c r="Z432" s="40" t="str">
        <f t="shared" si="184"/>
        <v/>
      </c>
      <c r="AA432" s="45" t="str">
        <f t="shared" si="199"/>
        <v/>
      </c>
      <c r="AB432" s="42" t="str">
        <f>IF(AA432="","",RANK(AA432,AA$3:AA$1048576,1)+COUNTIF(AA$3:AA432,AA432)-1)</f>
        <v/>
      </c>
      <c r="AC432" s="1" t="str">
        <f t="shared" si="186"/>
        <v/>
      </c>
      <c r="AD432" s="35" t="str">
        <f t="shared" si="187"/>
        <v/>
      </c>
      <c r="AE432" s="40" t="str">
        <f t="shared" si="188"/>
        <v/>
      </c>
      <c r="AF432" s="45" t="str">
        <f t="shared" si="199"/>
        <v/>
      </c>
      <c r="AG432" s="42" t="str">
        <f>IF(AF432="","",RANK(AF432,AF$3:AF$1048576,1)+COUNTIF(AF$3:AF432,AF432)-1)</f>
        <v/>
      </c>
      <c r="AH432" s="1" t="str">
        <f t="shared" si="189"/>
        <v/>
      </c>
      <c r="AI432" s="35" t="str">
        <f t="shared" si="190"/>
        <v/>
      </c>
      <c r="AJ432" s="40" t="str">
        <f t="shared" si="191"/>
        <v/>
      </c>
      <c r="AK432" s="45" t="str">
        <f t="shared" si="199"/>
        <v/>
      </c>
      <c r="AL432" s="42" t="str">
        <f>IF(AK432="","",RANK(AK432,AK$3:AK$1048576,1)+COUNTIF(AK$3:AK432,AK432)-1)</f>
        <v/>
      </c>
      <c r="AM432" s="1" t="str">
        <f t="shared" si="192"/>
        <v/>
      </c>
      <c r="AN432" s="35" t="str">
        <f t="shared" si="193"/>
        <v/>
      </c>
      <c r="AO432" s="40" t="str">
        <f t="shared" si="194"/>
        <v/>
      </c>
      <c r="AQ432" s="3"/>
      <c r="AR432" s="98"/>
      <c r="AS432" s="98"/>
      <c r="AT432" s="98"/>
      <c r="AU432" s="98"/>
      <c r="AV432" s="3"/>
      <c r="AW432" s="98"/>
      <c r="AX432" s="98"/>
      <c r="AY432" s="98"/>
      <c r="AZ432" s="98"/>
      <c r="BA432" s="3"/>
      <c r="BB432" s="98"/>
      <c r="BC432" s="98"/>
      <c r="BD432" s="98"/>
      <c r="BE432" s="98"/>
      <c r="BF432" s="3"/>
      <c r="BG432" s="98"/>
      <c r="BH432" s="98"/>
      <c r="BI432" s="98"/>
      <c r="BJ432" s="98"/>
    </row>
    <row r="433" spans="2:62" ht="35.1" customHeight="1" x14ac:dyDescent="0.15">
      <c r="B433" s="65"/>
      <c r="C433" s="66"/>
      <c r="D433" s="84"/>
      <c r="E433" s="67"/>
      <c r="I433" s="91" t="str">
        <f>IF(J433="","",COUNT(J$3:J433))</f>
        <v/>
      </c>
      <c r="J433" s="92" t="str">
        <f t="shared" si="178"/>
        <v/>
      </c>
      <c r="K433" s="104" t="str">
        <f>IFERROR(IF(J433="",IF(COUNT(N$3:N$1048576)=COUNT(N$3:N433),IF(N433="","",INDEX(J$3:J433,MATCH(MAX(I$3:I433),I$3:I433,0),0)),INDEX(J$3:J433,MATCH(MAX(I$3:I433),I$3:I433,0),0)),J433),"")</f>
        <v/>
      </c>
      <c r="L433" s="102" t="str">
        <f>IF(M433="","",COUNT(M$3:M433))</f>
        <v/>
      </c>
      <c r="M433" s="91" t="str">
        <f t="shared" si="179"/>
        <v/>
      </c>
      <c r="N433" s="105" t="str">
        <f>IFERROR(IF(COUNTA($B433:$E433)=0,"",IF(M433="",INDEX(M$3:M433,MATCH(MAX(L$3:L433),L$3:L433,0),0),M433)),"")</f>
        <v/>
      </c>
      <c r="O433" s="91" t="str">
        <f>IF(P433="","",COUNT(P$3:P433))</f>
        <v/>
      </c>
      <c r="P433" s="109" t="str">
        <f t="shared" si="180"/>
        <v/>
      </c>
      <c r="Q433" s="105" t="str">
        <f>IFERROR(IF(N433="","",IF(P433="",IF(AND(C433="",D433="",E433&lt;&gt;""),INDEX(P$3:P433,MATCH(MAX(O$3:O433),O$3:O433,0),0),IF(AND(N433&lt;&gt;"",P433=""),0,"")),P433)),"")</f>
        <v/>
      </c>
      <c r="R433" s="111" t="str">
        <f t="shared" si="195"/>
        <v/>
      </c>
      <c r="S433" s="106" t="str">
        <f t="shared" si="181"/>
        <v/>
      </c>
      <c r="U433" s="36" t="str">
        <f t="shared" si="182"/>
        <v/>
      </c>
      <c r="V433" s="45" t="str">
        <f t="shared" si="196"/>
        <v/>
      </c>
      <c r="W433" s="42" t="str">
        <f>IF(V433="","",RANK(V433,V$3:V$1048576,1)+COUNTIF(V$3:V433,V433)-1)</f>
        <v/>
      </c>
      <c r="X433" s="1" t="str">
        <f t="shared" si="197"/>
        <v/>
      </c>
      <c r="Y433" s="35" t="str">
        <f t="shared" si="183"/>
        <v/>
      </c>
      <c r="Z433" s="40" t="str">
        <f t="shared" si="184"/>
        <v/>
      </c>
      <c r="AA433" s="45" t="str">
        <f t="shared" si="199"/>
        <v/>
      </c>
      <c r="AB433" s="42" t="str">
        <f>IF(AA433="","",RANK(AA433,AA$3:AA$1048576,1)+COUNTIF(AA$3:AA433,AA433)-1)</f>
        <v/>
      </c>
      <c r="AC433" s="1" t="str">
        <f t="shared" si="186"/>
        <v/>
      </c>
      <c r="AD433" s="35" t="str">
        <f t="shared" si="187"/>
        <v/>
      </c>
      <c r="AE433" s="40" t="str">
        <f t="shared" si="188"/>
        <v/>
      </c>
      <c r="AF433" s="45" t="str">
        <f t="shared" si="199"/>
        <v/>
      </c>
      <c r="AG433" s="42" t="str">
        <f>IF(AF433="","",RANK(AF433,AF$3:AF$1048576,1)+COUNTIF(AF$3:AF433,AF433)-1)</f>
        <v/>
      </c>
      <c r="AH433" s="1" t="str">
        <f t="shared" si="189"/>
        <v/>
      </c>
      <c r="AI433" s="35" t="str">
        <f t="shared" si="190"/>
        <v/>
      </c>
      <c r="AJ433" s="40" t="str">
        <f t="shared" si="191"/>
        <v/>
      </c>
      <c r="AK433" s="45" t="str">
        <f t="shared" si="199"/>
        <v/>
      </c>
      <c r="AL433" s="42" t="str">
        <f>IF(AK433="","",RANK(AK433,AK$3:AK$1048576,1)+COUNTIF(AK$3:AK433,AK433)-1)</f>
        <v/>
      </c>
      <c r="AM433" s="1" t="str">
        <f t="shared" si="192"/>
        <v/>
      </c>
      <c r="AN433" s="35" t="str">
        <f t="shared" si="193"/>
        <v/>
      </c>
      <c r="AO433" s="40" t="str">
        <f t="shared" si="194"/>
        <v/>
      </c>
      <c r="AQ433" s="3"/>
      <c r="AR433" s="98"/>
      <c r="AS433" s="98"/>
      <c r="AT433" s="98"/>
      <c r="AU433" s="98"/>
      <c r="AV433" s="3"/>
      <c r="AW433" s="98"/>
      <c r="AX433" s="98"/>
      <c r="AY433" s="98"/>
      <c r="AZ433" s="98"/>
      <c r="BA433" s="3"/>
      <c r="BB433" s="98"/>
      <c r="BC433" s="98"/>
      <c r="BD433" s="98"/>
      <c r="BE433" s="98"/>
      <c r="BF433" s="3"/>
      <c r="BG433" s="98"/>
      <c r="BH433" s="98"/>
      <c r="BI433" s="98"/>
      <c r="BJ433" s="98"/>
    </row>
    <row r="434" spans="2:62" ht="35.1" customHeight="1" x14ac:dyDescent="0.15">
      <c r="B434" s="65"/>
      <c r="C434" s="66"/>
      <c r="D434" s="84"/>
      <c r="E434" s="67"/>
      <c r="I434" s="91" t="str">
        <f>IF(J434="","",COUNT(J$3:J434))</f>
        <v/>
      </c>
      <c r="J434" s="92" t="str">
        <f t="shared" si="178"/>
        <v/>
      </c>
      <c r="K434" s="104" t="str">
        <f>IFERROR(IF(J434="",IF(COUNT(N$3:N$1048576)=COUNT(N$3:N434),IF(N434="","",INDEX(J$3:J434,MATCH(MAX(I$3:I434),I$3:I434,0),0)),INDEX(J$3:J434,MATCH(MAX(I$3:I434),I$3:I434,0),0)),J434),"")</f>
        <v/>
      </c>
      <c r="L434" s="102" t="str">
        <f>IF(M434="","",COUNT(M$3:M434))</f>
        <v/>
      </c>
      <c r="M434" s="91" t="str">
        <f t="shared" si="179"/>
        <v/>
      </c>
      <c r="N434" s="105" t="str">
        <f>IFERROR(IF(COUNTA($B434:$E434)=0,"",IF(M434="",INDEX(M$3:M434,MATCH(MAX(L$3:L434),L$3:L434,0),0),M434)),"")</f>
        <v/>
      </c>
      <c r="O434" s="91" t="str">
        <f>IF(P434="","",COUNT(P$3:P434))</f>
        <v/>
      </c>
      <c r="P434" s="109" t="str">
        <f t="shared" si="180"/>
        <v/>
      </c>
      <c r="Q434" s="105" t="str">
        <f>IFERROR(IF(N434="","",IF(P434="",IF(AND(C434="",D434="",E434&lt;&gt;""),INDEX(P$3:P434,MATCH(MAX(O$3:O434),O$3:O434,0),0),IF(AND(N434&lt;&gt;"",P434=""),0,"")),P434)),"")</f>
        <v/>
      </c>
      <c r="R434" s="111" t="str">
        <f t="shared" si="195"/>
        <v/>
      </c>
      <c r="S434" s="106" t="str">
        <f t="shared" si="181"/>
        <v/>
      </c>
      <c r="U434" s="36" t="str">
        <f t="shared" si="182"/>
        <v/>
      </c>
      <c r="V434" s="45" t="str">
        <f t="shared" si="196"/>
        <v/>
      </c>
      <c r="W434" s="42" t="str">
        <f>IF(V434="","",RANK(V434,V$3:V$1048576,1)+COUNTIF(V$3:V434,V434)-1)</f>
        <v/>
      </c>
      <c r="X434" s="1" t="str">
        <f t="shared" si="197"/>
        <v/>
      </c>
      <c r="Y434" s="35" t="str">
        <f t="shared" si="183"/>
        <v/>
      </c>
      <c r="Z434" s="40" t="str">
        <f t="shared" si="184"/>
        <v/>
      </c>
      <c r="AA434" s="45" t="str">
        <f t="shared" si="199"/>
        <v/>
      </c>
      <c r="AB434" s="42" t="str">
        <f>IF(AA434="","",RANK(AA434,AA$3:AA$1048576,1)+COUNTIF(AA$3:AA434,AA434)-1)</f>
        <v/>
      </c>
      <c r="AC434" s="1" t="str">
        <f t="shared" si="186"/>
        <v/>
      </c>
      <c r="AD434" s="35" t="str">
        <f t="shared" si="187"/>
        <v/>
      </c>
      <c r="AE434" s="40" t="str">
        <f t="shared" si="188"/>
        <v/>
      </c>
      <c r="AF434" s="45" t="str">
        <f t="shared" si="199"/>
        <v/>
      </c>
      <c r="AG434" s="42" t="str">
        <f>IF(AF434="","",RANK(AF434,AF$3:AF$1048576,1)+COUNTIF(AF$3:AF434,AF434)-1)</f>
        <v/>
      </c>
      <c r="AH434" s="1" t="str">
        <f t="shared" si="189"/>
        <v/>
      </c>
      <c r="AI434" s="35" t="str">
        <f t="shared" si="190"/>
        <v/>
      </c>
      <c r="AJ434" s="40" t="str">
        <f t="shared" si="191"/>
        <v/>
      </c>
      <c r="AK434" s="45" t="str">
        <f t="shared" si="199"/>
        <v/>
      </c>
      <c r="AL434" s="42" t="str">
        <f>IF(AK434="","",RANK(AK434,AK$3:AK$1048576,1)+COUNTIF(AK$3:AK434,AK434)-1)</f>
        <v/>
      </c>
      <c r="AM434" s="1" t="str">
        <f t="shared" si="192"/>
        <v/>
      </c>
      <c r="AN434" s="35" t="str">
        <f t="shared" si="193"/>
        <v/>
      </c>
      <c r="AO434" s="40" t="str">
        <f t="shared" si="194"/>
        <v/>
      </c>
      <c r="AQ434" s="3"/>
      <c r="AR434" s="98"/>
      <c r="AS434" s="98"/>
      <c r="AT434" s="98"/>
      <c r="AU434" s="98"/>
      <c r="AV434" s="3"/>
      <c r="AW434" s="98"/>
      <c r="AX434" s="98"/>
      <c r="AY434" s="98"/>
      <c r="AZ434" s="98"/>
      <c r="BA434" s="3"/>
      <c r="BB434" s="98"/>
      <c r="BC434" s="98"/>
      <c r="BD434" s="98"/>
      <c r="BE434" s="98"/>
      <c r="BF434" s="3"/>
      <c r="BG434" s="98"/>
      <c r="BH434" s="98"/>
      <c r="BI434" s="98"/>
      <c r="BJ434" s="98"/>
    </row>
    <row r="435" spans="2:62" ht="35.1" customHeight="1" x14ac:dyDescent="0.15">
      <c r="B435" s="65"/>
      <c r="C435" s="66"/>
      <c r="D435" s="84"/>
      <c r="E435" s="67"/>
      <c r="I435" s="91" t="str">
        <f>IF(J435="","",COUNT(J$3:J435))</f>
        <v/>
      </c>
      <c r="J435" s="92" t="str">
        <f t="shared" si="178"/>
        <v/>
      </c>
      <c r="K435" s="104" t="str">
        <f>IFERROR(IF(J435="",IF(COUNT(N$3:N$1048576)=COUNT(N$3:N435),IF(N435="","",INDEX(J$3:J435,MATCH(MAX(I$3:I435),I$3:I435,0),0)),INDEX(J$3:J435,MATCH(MAX(I$3:I435),I$3:I435,0),0)),J435),"")</f>
        <v/>
      </c>
      <c r="L435" s="102" t="str">
        <f>IF(M435="","",COUNT(M$3:M435))</f>
        <v/>
      </c>
      <c r="M435" s="91" t="str">
        <f t="shared" si="179"/>
        <v/>
      </c>
      <c r="N435" s="105" t="str">
        <f>IFERROR(IF(COUNTA($B435:$E435)=0,"",IF(M435="",INDEX(M$3:M435,MATCH(MAX(L$3:L435),L$3:L435,0),0),M435)),"")</f>
        <v/>
      </c>
      <c r="O435" s="91" t="str">
        <f>IF(P435="","",COUNT(P$3:P435))</f>
        <v/>
      </c>
      <c r="P435" s="109" t="str">
        <f t="shared" si="180"/>
        <v/>
      </c>
      <c r="Q435" s="105" t="str">
        <f>IFERROR(IF(N435="","",IF(P435="",IF(AND(C435="",D435="",E435&lt;&gt;""),INDEX(P$3:P435,MATCH(MAX(O$3:O435),O$3:O435,0),0),IF(AND(N435&lt;&gt;"",P435=""),0,"")),P435)),"")</f>
        <v/>
      </c>
      <c r="R435" s="111" t="str">
        <f t="shared" si="195"/>
        <v/>
      </c>
      <c r="S435" s="106" t="str">
        <f t="shared" si="181"/>
        <v/>
      </c>
      <c r="U435" s="36" t="str">
        <f t="shared" si="182"/>
        <v/>
      </c>
      <c r="V435" s="45" t="str">
        <f t="shared" si="196"/>
        <v/>
      </c>
      <c r="W435" s="42" t="str">
        <f>IF(V435="","",RANK(V435,V$3:V$1048576,1)+COUNTIF(V$3:V435,V435)-1)</f>
        <v/>
      </c>
      <c r="X435" s="1" t="str">
        <f t="shared" si="197"/>
        <v/>
      </c>
      <c r="Y435" s="35" t="str">
        <f t="shared" si="183"/>
        <v/>
      </c>
      <c r="Z435" s="40" t="str">
        <f t="shared" si="184"/>
        <v/>
      </c>
      <c r="AA435" s="45" t="str">
        <f t="shared" ref="AA435:AK450" si="200">IF(OR($U435="",$U435&lt;&gt;AA$2),"",$R435)</f>
        <v/>
      </c>
      <c r="AB435" s="42" t="str">
        <f>IF(AA435="","",RANK(AA435,AA$3:AA$1048576,1)+COUNTIF(AA$3:AA435,AA435)-1)</f>
        <v/>
      </c>
      <c r="AC435" s="1" t="str">
        <f t="shared" si="186"/>
        <v/>
      </c>
      <c r="AD435" s="35" t="str">
        <f t="shared" si="187"/>
        <v/>
      </c>
      <c r="AE435" s="40" t="str">
        <f t="shared" si="188"/>
        <v/>
      </c>
      <c r="AF435" s="45" t="str">
        <f t="shared" si="200"/>
        <v/>
      </c>
      <c r="AG435" s="42" t="str">
        <f>IF(AF435="","",RANK(AF435,AF$3:AF$1048576,1)+COUNTIF(AF$3:AF435,AF435)-1)</f>
        <v/>
      </c>
      <c r="AH435" s="1" t="str">
        <f t="shared" si="189"/>
        <v/>
      </c>
      <c r="AI435" s="35" t="str">
        <f t="shared" si="190"/>
        <v/>
      </c>
      <c r="AJ435" s="40" t="str">
        <f t="shared" si="191"/>
        <v/>
      </c>
      <c r="AK435" s="45" t="str">
        <f t="shared" si="200"/>
        <v/>
      </c>
      <c r="AL435" s="42" t="str">
        <f>IF(AK435="","",RANK(AK435,AK$3:AK$1048576,1)+COUNTIF(AK$3:AK435,AK435)-1)</f>
        <v/>
      </c>
      <c r="AM435" s="1" t="str">
        <f t="shared" si="192"/>
        <v/>
      </c>
      <c r="AN435" s="35" t="str">
        <f t="shared" si="193"/>
        <v/>
      </c>
      <c r="AO435" s="40" t="str">
        <f t="shared" si="194"/>
        <v/>
      </c>
      <c r="AQ435" s="3"/>
      <c r="AR435" s="98"/>
      <c r="AS435" s="98"/>
      <c r="AT435" s="98"/>
      <c r="AU435" s="98"/>
      <c r="AV435" s="3"/>
      <c r="AW435" s="98"/>
      <c r="AX435" s="98"/>
      <c r="AY435" s="98"/>
      <c r="AZ435" s="98"/>
      <c r="BA435" s="3"/>
      <c r="BB435" s="98"/>
      <c r="BC435" s="98"/>
      <c r="BD435" s="98"/>
      <c r="BE435" s="98"/>
      <c r="BF435" s="3"/>
      <c r="BG435" s="98"/>
      <c r="BH435" s="98"/>
      <c r="BI435" s="98"/>
      <c r="BJ435" s="98"/>
    </row>
    <row r="436" spans="2:62" ht="35.1" customHeight="1" x14ac:dyDescent="0.15">
      <c r="B436" s="65"/>
      <c r="C436" s="66"/>
      <c r="D436" s="84"/>
      <c r="E436" s="67"/>
      <c r="I436" s="91" t="str">
        <f>IF(J436="","",COUNT(J$3:J436))</f>
        <v/>
      </c>
      <c r="J436" s="92" t="str">
        <f t="shared" si="178"/>
        <v/>
      </c>
      <c r="K436" s="104" t="str">
        <f>IFERROR(IF(J436="",IF(COUNT(N$3:N$1048576)=COUNT(N$3:N436),IF(N436="","",INDEX(J$3:J436,MATCH(MAX(I$3:I436),I$3:I436,0),0)),INDEX(J$3:J436,MATCH(MAX(I$3:I436),I$3:I436,0),0)),J436),"")</f>
        <v/>
      </c>
      <c r="L436" s="102" t="str">
        <f>IF(M436="","",COUNT(M$3:M436))</f>
        <v/>
      </c>
      <c r="M436" s="91" t="str">
        <f t="shared" si="179"/>
        <v/>
      </c>
      <c r="N436" s="105" t="str">
        <f>IFERROR(IF(COUNTA($B436:$E436)=0,"",IF(M436="",INDEX(M$3:M436,MATCH(MAX(L$3:L436),L$3:L436,0),0),M436)),"")</f>
        <v/>
      </c>
      <c r="O436" s="91" t="str">
        <f>IF(P436="","",COUNT(P$3:P436))</f>
        <v/>
      </c>
      <c r="P436" s="109" t="str">
        <f t="shared" si="180"/>
        <v/>
      </c>
      <c r="Q436" s="105" t="str">
        <f>IFERROR(IF(N436="","",IF(P436="",IF(AND(C436="",D436="",E436&lt;&gt;""),INDEX(P$3:P436,MATCH(MAX(O$3:O436),O$3:O436,0),0),IF(AND(N436&lt;&gt;"",P436=""),0,"")),P436)),"")</f>
        <v/>
      </c>
      <c r="R436" s="111" t="str">
        <f t="shared" si="195"/>
        <v/>
      </c>
      <c r="S436" s="106" t="str">
        <f t="shared" si="181"/>
        <v/>
      </c>
      <c r="U436" s="36" t="str">
        <f t="shared" si="182"/>
        <v/>
      </c>
      <c r="V436" s="45" t="str">
        <f t="shared" si="196"/>
        <v/>
      </c>
      <c r="W436" s="42" t="str">
        <f>IF(V436="","",RANK(V436,V$3:V$1048576,1)+COUNTIF(V$3:V436,V436)-1)</f>
        <v/>
      </c>
      <c r="X436" s="1" t="str">
        <f t="shared" si="197"/>
        <v/>
      </c>
      <c r="Y436" s="35" t="str">
        <f t="shared" si="183"/>
        <v/>
      </c>
      <c r="Z436" s="40" t="str">
        <f t="shared" si="184"/>
        <v/>
      </c>
      <c r="AA436" s="45" t="str">
        <f t="shared" si="200"/>
        <v/>
      </c>
      <c r="AB436" s="42" t="str">
        <f>IF(AA436="","",RANK(AA436,AA$3:AA$1048576,1)+COUNTIF(AA$3:AA436,AA436)-1)</f>
        <v/>
      </c>
      <c r="AC436" s="1" t="str">
        <f t="shared" si="186"/>
        <v/>
      </c>
      <c r="AD436" s="35" t="str">
        <f t="shared" si="187"/>
        <v/>
      </c>
      <c r="AE436" s="40" t="str">
        <f t="shared" si="188"/>
        <v/>
      </c>
      <c r="AF436" s="45" t="str">
        <f t="shared" si="200"/>
        <v/>
      </c>
      <c r="AG436" s="42" t="str">
        <f>IF(AF436="","",RANK(AF436,AF$3:AF$1048576,1)+COUNTIF(AF$3:AF436,AF436)-1)</f>
        <v/>
      </c>
      <c r="AH436" s="1" t="str">
        <f t="shared" si="189"/>
        <v/>
      </c>
      <c r="AI436" s="35" t="str">
        <f t="shared" si="190"/>
        <v/>
      </c>
      <c r="AJ436" s="40" t="str">
        <f t="shared" si="191"/>
        <v/>
      </c>
      <c r="AK436" s="45" t="str">
        <f t="shared" si="200"/>
        <v/>
      </c>
      <c r="AL436" s="42" t="str">
        <f>IF(AK436="","",RANK(AK436,AK$3:AK$1048576,1)+COUNTIF(AK$3:AK436,AK436)-1)</f>
        <v/>
      </c>
      <c r="AM436" s="1" t="str">
        <f t="shared" si="192"/>
        <v/>
      </c>
      <c r="AN436" s="35" t="str">
        <f t="shared" si="193"/>
        <v/>
      </c>
      <c r="AO436" s="40" t="str">
        <f t="shared" si="194"/>
        <v/>
      </c>
      <c r="AQ436" s="3"/>
      <c r="AR436" s="98"/>
      <c r="AS436" s="98"/>
      <c r="AT436" s="98"/>
      <c r="AU436" s="98"/>
      <c r="AV436" s="3"/>
      <c r="AW436" s="98"/>
      <c r="AX436" s="98"/>
      <c r="AY436" s="98"/>
      <c r="AZ436" s="98"/>
      <c r="BA436" s="3"/>
      <c r="BB436" s="98"/>
      <c r="BC436" s="98"/>
      <c r="BD436" s="98"/>
      <c r="BE436" s="98"/>
      <c r="BF436" s="3"/>
      <c r="BG436" s="98"/>
      <c r="BH436" s="98"/>
      <c r="BI436" s="98"/>
      <c r="BJ436" s="98"/>
    </row>
    <row r="437" spans="2:62" ht="35.1" customHeight="1" x14ac:dyDescent="0.15">
      <c r="B437" s="65"/>
      <c r="C437" s="66"/>
      <c r="D437" s="84"/>
      <c r="E437" s="67"/>
      <c r="I437" s="91" t="str">
        <f>IF(J437="","",COUNT(J$3:J437))</f>
        <v/>
      </c>
      <c r="J437" s="92" t="str">
        <f t="shared" si="178"/>
        <v/>
      </c>
      <c r="K437" s="104" t="str">
        <f>IFERROR(IF(J437="",IF(COUNT(N$3:N$1048576)=COUNT(N$3:N437),IF(N437="","",INDEX(J$3:J437,MATCH(MAX(I$3:I437),I$3:I437,0),0)),INDEX(J$3:J437,MATCH(MAX(I$3:I437),I$3:I437,0),0)),J437),"")</f>
        <v/>
      </c>
      <c r="L437" s="102" t="str">
        <f>IF(M437="","",COUNT(M$3:M437))</f>
        <v/>
      </c>
      <c r="M437" s="91" t="str">
        <f t="shared" si="179"/>
        <v/>
      </c>
      <c r="N437" s="105" t="str">
        <f>IFERROR(IF(COUNTA($B437:$E437)=0,"",IF(M437="",INDEX(M$3:M437,MATCH(MAX(L$3:L437),L$3:L437,0),0),M437)),"")</f>
        <v/>
      </c>
      <c r="O437" s="91" t="str">
        <f>IF(P437="","",COUNT(P$3:P437))</f>
        <v/>
      </c>
      <c r="P437" s="109" t="str">
        <f t="shared" si="180"/>
        <v/>
      </c>
      <c r="Q437" s="105" t="str">
        <f>IFERROR(IF(N437="","",IF(P437="",IF(AND(C437="",D437="",E437&lt;&gt;""),INDEX(P$3:P437,MATCH(MAX(O$3:O437),O$3:O437,0),0),IF(AND(N437&lt;&gt;"",P437=""),0,"")),P437)),"")</f>
        <v/>
      </c>
      <c r="R437" s="111" t="str">
        <f t="shared" si="195"/>
        <v/>
      </c>
      <c r="S437" s="106" t="str">
        <f t="shared" si="181"/>
        <v/>
      </c>
      <c r="U437" s="36" t="str">
        <f t="shared" si="182"/>
        <v/>
      </c>
      <c r="V437" s="45" t="str">
        <f t="shared" si="196"/>
        <v/>
      </c>
      <c r="W437" s="42" t="str">
        <f>IF(V437="","",RANK(V437,V$3:V$1048576,1)+COUNTIF(V$3:V437,V437)-1)</f>
        <v/>
      </c>
      <c r="X437" s="1" t="str">
        <f t="shared" si="197"/>
        <v/>
      </c>
      <c r="Y437" s="35" t="str">
        <f t="shared" si="183"/>
        <v/>
      </c>
      <c r="Z437" s="40" t="str">
        <f t="shared" si="184"/>
        <v/>
      </c>
      <c r="AA437" s="45" t="str">
        <f t="shared" si="200"/>
        <v/>
      </c>
      <c r="AB437" s="42" t="str">
        <f>IF(AA437="","",RANK(AA437,AA$3:AA$1048576,1)+COUNTIF(AA$3:AA437,AA437)-1)</f>
        <v/>
      </c>
      <c r="AC437" s="1" t="str">
        <f t="shared" si="186"/>
        <v/>
      </c>
      <c r="AD437" s="35" t="str">
        <f t="shared" si="187"/>
        <v/>
      </c>
      <c r="AE437" s="40" t="str">
        <f t="shared" si="188"/>
        <v/>
      </c>
      <c r="AF437" s="45" t="str">
        <f t="shared" si="200"/>
        <v/>
      </c>
      <c r="AG437" s="42" t="str">
        <f>IF(AF437="","",RANK(AF437,AF$3:AF$1048576,1)+COUNTIF(AF$3:AF437,AF437)-1)</f>
        <v/>
      </c>
      <c r="AH437" s="1" t="str">
        <f t="shared" si="189"/>
        <v/>
      </c>
      <c r="AI437" s="35" t="str">
        <f t="shared" si="190"/>
        <v/>
      </c>
      <c r="AJ437" s="40" t="str">
        <f t="shared" si="191"/>
        <v/>
      </c>
      <c r="AK437" s="45" t="str">
        <f t="shared" si="200"/>
        <v/>
      </c>
      <c r="AL437" s="42" t="str">
        <f>IF(AK437="","",RANK(AK437,AK$3:AK$1048576,1)+COUNTIF(AK$3:AK437,AK437)-1)</f>
        <v/>
      </c>
      <c r="AM437" s="1" t="str">
        <f t="shared" si="192"/>
        <v/>
      </c>
      <c r="AN437" s="35" t="str">
        <f t="shared" si="193"/>
        <v/>
      </c>
      <c r="AO437" s="40" t="str">
        <f t="shared" si="194"/>
        <v/>
      </c>
      <c r="AQ437" s="3"/>
      <c r="AR437" s="98"/>
      <c r="AS437" s="98"/>
      <c r="AT437" s="98"/>
      <c r="AU437" s="98"/>
      <c r="AV437" s="3"/>
      <c r="AW437" s="98"/>
      <c r="AX437" s="98"/>
      <c r="AY437" s="98"/>
      <c r="AZ437" s="98"/>
      <c r="BA437" s="3"/>
      <c r="BB437" s="98"/>
      <c r="BC437" s="98"/>
      <c r="BD437" s="98"/>
      <c r="BE437" s="98"/>
      <c r="BF437" s="3"/>
      <c r="BG437" s="98"/>
      <c r="BH437" s="98"/>
      <c r="BI437" s="98"/>
      <c r="BJ437" s="98"/>
    </row>
    <row r="438" spans="2:62" ht="35.1" customHeight="1" x14ac:dyDescent="0.15">
      <c r="B438" s="65"/>
      <c r="C438" s="66"/>
      <c r="D438" s="84"/>
      <c r="E438" s="67"/>
      <c r="I438" s="91" t="str">
        <f>IF(J438="","",COUNT(J$3:J438))</f>
        <v/>
      </c>
      <c r="J438" s="92" t="str">
        <f t="shared" si="178"/>
        <v/>
      </c>
      <c r="K438" s="104" t="str">
        <f>IFERROR(IF(J438="",IF(COUNT(N$3:N$1048576)=COUNT(N$3:N438),IF(N438="","",INDEX(J$3:J438,MATCH(MAX(I$3:I438),I$3:I438,0),0)),INDEX(J$3:J438,MATCH(MAX(I$3:I438),I$3:I438,0),0)),J438),"")</f>
        <v/>
      </c>
      <c r="L438" s="102" t="str">
        <f>IF(M438="","",COUNT(M$3:M438))</f>
        <v/>
      </c>
      <c r="M438" s="91" t="str">
        <f t="shared" si="179"/>
        <v/>
      </c>
      <c r="N438" s="105" t="str">
        <f>IFERROR(IF(COUNTA($B438:$E438)=0,"",IF(M438="",INDEX(M$3:M438,MATCH(MAX(L$3:L438),L$3:L438,0),0),M438)),"")</f>
        <v/>
      </c>
      <c r="O438" s="91" t="str">
        <f>IF(P438="","",COUNT(P$3:P438))</f>
        <v/>
      </c>
      <c r="P438" s="109" t="str">
        <f t="shared" si="180"/>
        <v/>
      </c>
      <c r="Q438" s="105" t="str">
        <f>IFERROR(IF(N438="","",IF(P438="",IF(AND(C438="",D438="",E438&lt;&gt;""),INDEX(P$3:P438,MATCH(MAX(O$3:O438),O$3:O438,0),0),IF(AND(N438&lt;&gt;"",P438=""),0,"")),P438)),"")</f>
        <v/>
      </c>
      <c r="R438" s="111" t="str">
        <f t="shared" si="195"/>
        <v/>
      </c>
      <c r="S438" s="106" t="str">
        <f t="shared" si="181"/>
        <v/>
      </c>
      <c r="U438" s="36" t="str">
        <f t="shared" si="182"/>
        <v/>
      </c>
      <c r="V438" s="45" t="str">
        <f t="shared" si="196"/>
        <v/>
      </c>
      <c r="W438" s="42" t="str">
        <f>IF(V438="","",RANK(V438,V$3:V$1048576,1)+COUNTIF(V$3:V438,V438)-1)</f>
        <v/>
      </c>
      <c r="X438" s="1" t="str">
        <f t="shared" si="197"/>
        <v/>
      </c>
      <c r="Y438" s="35" t="str">
        <f t="shared" si="183"/>
        <v/>
      </c>
      <c r="Z438" s="40" t="str">
        <f t="shared" si="184"/>
        <v/>
      </c>
      <c r="AA438" s="45" t="str">
        <f t="shared" si="200"/>
        <v/>
      </c>
      <c r="AB438" s="42" t="str">
        <f>IF(AA438="","",RANK(AA438,AA$3:AA$1048576,1)+COUNTIF(AA$3:AA438,AA438)-1)</f>
        <v/>
      </c>
      <c r="AC438" s="1" t="str">
        <f t="shared" si="186"/>
        <v/>
      </c>
      <c r="AD438" s="35" t="str">
        <f t="shared" si="187"/>
        <v/>
      </c>
      <c r="AE438" s="40" t="str">
        <f t="shared" si="188"/>
        <v/>
      </c>
      <c r="AF438" s="45" t="str">
        <f t="shared" si="200"/>
        <v/>
      </c>
      <c r="AG438" s="42" t="str">
        <f>IF(AF438="","",RANK(AF438,AF$3:AF$1048576,1)+COUNTIF(AF$3:AF438,AF438)-1)</f>
        <v/>
      </c>
      <c r="AH438" s="1" t="str">
        <f t="shared" si="189"/>
        <v/>
      </c>
      <c r="AI438" s="35" t="str">
        <f t="shared" si="190"/>
        <v/>
      </c>
      <c r="AJ438" s="40" t="str">
        <f t="shared" si="191"/>
        <v/>
      </c>
      <c r="AK438" s="45" t="str">
        <f t="shared" si="200"/>
        <v/>
      </c>
      <c r="AL438" s="42" t="str">
        <f>IF(AK438="","",RANK(AK438,AK$3:AK$1048576,1)+COUNTIF(AK$3:AK438,AK438)-1)</f>
        <v/>
      </c>
      <c r="AM438" s="1" t="str">
        <f t="shared" si="192"/>
        <v/>
      </c>
      <c r="AN438" s="35" t="str">
        <f t="shared" si="193"/>
        <v/>
      </c>
      <c r="AO438" s="40" t="str">
        <f t="shared" si="194"/>
        <v/>
      </c>
      <c r="AQ438" s="3"/>
      <c r="AR438" s="98"/>
      <c r="AS438" s="98"/>
      <c r="AT438" s="98"/>
      <c r="AU438" s="98"/>
      <c r="AV438" s="3"/>
      <c r="AW438" s="98"/>
      <c r="AX438" s="98"/>
      <c r="AY438" s="98"/>
      <c r="AZ438" s="98"/>
      <c r="BA438" s="3"/>
      <c r="BB438" s="98"/>
      <c r="BC438" s="98"/>
      <c r="BD438" s="98"/>
      <c r="BE438" s="98"/>
      <c r="BF438" s="3"/>
      <c r="BG438" s="98"/>
      <c r="BH438" s="98"/>
      <c r="BI438" s="98"/>
      <c r="BJ438" s="98"/>
    </row>
    <row r="439" spans="2:62" ht="35.1" customHeight="1" x14ac:dyDescent="0.15">
      <c r="B439" s="65"/>
      <c r="C439" s="66"/>
      <c r="D439" s="84"/>
      <c r="E439" s="67"/>
      <c r="I439" s="91" t="str">
        <f>IF(J439="","",COUNT(J$3:J439))</f>
        <v/>
      </c>
      <c r="J439" s="92" t="str">
        <f t="shared" si="178"/>
        <v/>
      </c>
      <c r="K439" s="104" t="str">
        <f>IFERROR(IF(J439="",IF(COUNT(N$3:N$1048576)=COUNT(N$3:N439),IF(N439="","",INDEX(J$3:J439,MATCH(MAX(I$3:I439),I$3:I439,0),0)),INDEX(J$3:J439,MATCH(MAX(I$3:I439),I$3:I439,0),0)),J439),"")</f>
        <v/>
      </c>
      <c r="L439" s="102" t="str">
        <f>IF(M439="","",COUNT(M$3:M439))</f>
        <v/>
      </c>
      <c r="M439" s="91" t="str">
        <f t="shared" si="179"/>
        <v/>
      </c>
      <c r="N439" s="105" t="str">
        <f>IFERROR(IF(COUNTA($B439:$E439)=0,"",IF(M439="",INDEX(M$3:M439,MATCH(MAX(L$3:L439),L$3:L439,0),0),M439)),"")</f>
        <v/>
      </c>
      <c r="O439" s="91" t="str">
        <f>IF(P439="","",COUNT(P$3:P439))</f>
        <v/>
      </c>
      <c r="P439" s="109" t="str">
        <f t="shared" si="180"/>
        <v/>
      </c>
      <c r="Q439" s="105" t="str">
        <f>IFERROR(IF(N439="","",IF(P439="",IF(AND(C439="",D439="",E439&lt;&gt;""),INDEX(P$3:P439,MATCH(MAX(O$3:O439),O$3:O439,0),0),IF(AND(N439&lt;&gt;"",P439=""),0,"")),P439)),"")</f>
        <v/>
      </c>
      <c r="R439" s="111" t="str">
        <f t="shared" si="195"/>
        <v/>
      </c>
      <c r="S439" s="106" t="str">
        <f t="shared" si="181"/>
        <v/>
      </c>
      <c r="U439" s="36" t="str">
        <f t="shared" si="182"/>
        <v/>
      </c>
      <c r="V439" s="45" t="str">
        <f t="shared" si="196"/>
        <v/>
      </c>
      <c r="W439" s="42" t="str">
        <f>IF(V439="","",RANK(V439,V$3:V$1048576,1)+COUNTIF(V$3:V439,V439)-1)</f>
        <v/>
      </c>
      <c r="X439" s="1" t="str">
        <f t="shared" si="197"/>
        <v/>
      </c>
      <c r="Y439" s="35" t="str">
        <f t="shared" si="183"/>
        <v/>
      </c>
      <c r="Z439" s="40" t="str">
        <f t="shared" si="184"/>
        <v/>
      </c>
      <c r="AA439" s="45" t="str">
        <f t="shared" si="200"/>
        <v/>
      </c>
      <c r="AB439" s="42" t="str">
        <f>IF(AA439="","",RANK(AA439,AA$3:AA$1048576,1)+COUNTIF(AA$3:AA439,AA439)-1)</f>
        <v/>
      </c>
      <c r="AC439" s="1" t="str">
        <f t="shared" si="186"/>
        <v/>
      </c>
      <c r="AD439" s="35" t="str">
        <f t="shared" si="187"/>
        <v/>
      </c>
      <c r="AE439" s="40" t="str">
        <f t="shared" si="188"/>
        <v/>
      </c>
      <c r="AF439" s="45" t="str">
        <f t="shared" si="200"/>
        <v/>
      </c>
      <c r="AG439" s="42" t="str">
        <f>IF(AF439="","",RANK(AF439,AF$3:AF$1048576,1)+COUNTIF(AF$3:AF439,AF439)-1)</f>
        <v/>
      </c>
      <c r="AH439" s="1" t="str">
        <f t="shared" si="189"/>
        <v/>
      </c>
      <c r="AI439" s="35" t="str">
        <f t="shared" si="190"/>
        <v/>
      </c>
      <c r="AJ439" s="40" t="str">
        <f t="shared" si="191"/>
        <v/>
      </c>
      <c r="AK439" s="45" t="str">
        <f t="shared" si="200"/>
        <v/>
      </c>
      <c r="AL439" s="42" t="str">
        <f>IF(AK439="","",RANK(AK439,AK$3:AK$1048576,1)+COUNTIF(AK$3:AK439,AK439)-1)</f>
        <v/>
      </c>
      <c r="AM439" s="1" t="str">
        <f t="shared" si="192"/>
        <v/>
      </c>
      <c r="AN439" s="35" t="str">
        <f t="shared" si="193"/>
        <v/>
      </c>
      <c r="AO439" s="40" t="str">
        <f t="shared" si="194"/>
        <v/>
      </c>
      <c r="AQ439" s="3"/>
      <c r="AR439" s="98"/>
      <c r="AS439" s="98"/>
      <c r="AT439" s="98"/>
      <c r="AU439" s="98"/>
      <c r="AV439" s="3"/>
      <c r="AW439" s="98"/>
      <c r="AX439" s="98"/>
      <c r="AY439" s="98"/>
      <c r="AZ439" s="98"/>
      <c r="BA439" s="3"/>
      <c r="BB439" s="98"/>
      <c r="BC439" s="98"/>
      <c r="BD439" s="98"/>
      <c r="BE439" s="98"/>
      <c r="BF439" s="3"/>
      <c r="BG439" s="98"/>
      <c r="BH439" s="98"/>
      <c r="BI439" s="98"/>
      <c r="BJ439" s="98"/>
    </row>
    <row r="440" spans="2:62" ht="35.1" customHeight="1" x14ac:dyDescent="0.15">
      <c r="B440" s="65"/>
      <c r="C440" s="66"/>
      <c r="D440" s="84"/>
      <c r="E440" s="67"/>
      <c r="I440" s="91" t="str">
        <f>IF(J440="","",COUNT(J$3:J440))</f>
        <v/>
      </c>
      <c r="J440" s="92" t="str">
        <f t="shared" si="178"/>
        <v/>
      </c>
      <c r="K440" s="104" t="str">
        <f>IFERROR(IF(J440="",IF(COUNT(N$3:N$1048576)=COUNT(N$3:N440),IF(N440="","",INDEX(J$3:J440,MATCH(MAX(I$3:I440),I$3:I440,0),0)),INDEX(J$3:J440,MATCH(MAX(I$3:I440),I$3:I440,0),0)),J440),"")</f>
        <v/>
      </c>
      <c r="L440" s="102" t="str">
        <f>IF(M440="","",COUNT(M$3:M440))</f>
        <v/>
      </c>
      <c r="M440" s="91" t="str">
        <f t="shared" si="179"/>
        <v/>
      </c>
      <c r="N440" s="105" t="str">
        <f>IFERROR(IF(COUNTA($B440:$E440)=0,"",IF(M440="",INDEX(M$3:M440,MATCH(MAX(L$3:L440),L$3:L440,0),0),M440)),"")</f>
        <v/>
      </c>
      <c r="O440" s="91" t="str">
        <f>IF(P440="","",COUNT(P$3:P440))</f>
        <v/>
      </c>
      <c r="P440" s="109" t="str">
        <f t="shared" si="180"/>
        <v/>
      </c>
      <c r="Q440" s="105" t="str">
        <f>IFERROR(IF(N440="","",IF(P440="",IF(AND(C440="",D440="",E440&lt;&gt;""),INDEX(P$3:P440,MATCH(MAX(O$3:O440),O$3:O440,0),0),IF(AND(N440&lt;&gt;"",P440=""),0,"")),P440)),"")</f>
        <v/>
      </c>
      <c r="R440" s="111" t="str">
        <f t="shared" si="195"/>
        <v/>
      </c>
      <c r="S440" s="106" t="str">
        <f t="shared" si="181"/>
        <v/>
      </c>
      <c r="U440" s="36" t="str">
        <f t="shared" si="182"/>
        <v/>
      </c>
      <c r="V440" s="45" t="str">
        <f t="shared" si="196"/>
        <v/>
      </c>
      <c r="W440" s="42" t="str">
        <f>IF(V440="","",RANK(V440,V$3:V$1048576,1)+COUNTIF(V$3:V440,V440)-1)</f>
        <v/>
      </c>
      <c r="X440" s="1" t="str">
        <f t="shared" si="197"/>
        <v/>
      </c>
      <c r="Y440" s="35" t="str">
        <f t="shared" si="183"/>
        <v/>
      </c>
      <c r="Z440" s="40" t="str">
        <f t="shared" si="184"/>
        <v/>
      </c>
      <c r="AA440" s="45" t="str">
        <f t="shared" si="200"/>
        <v/>
      </c>
      <c r="AB440" s="42" t="str">
        <f>IF(AA440="","",RANK(AA440,AA$3:AA$1048576,1)+COUNTIF(AA$3:AA440,AA440)-1)</f>
        <v/>
      </c>
      <c r="AC440" s="1" t="str">
        <f t="shared" si="186"/>
        <v/>
      </c>
      <c r="AD440" s="35" t="str">
        <f t="shared" si="187"/>
        <v/>
      </c>
      <c r="AE440" s="40" t="str">
        <f t="shared" si="188"/>
        <v/>
      </c>
      <c r="AF440" s="45" t="str">
        <f t="shared" si="200"/>
        <v/>
      </c>
      <c r="AG440" s="42" t="str">
        <f>IF(AF440="","",RANK(AF440,AF$3:AF$1048576,1)+COUNTIF(AF$3:AF440,AF440)-1)</f>
        <v/>
      </c>
      <c r="AH440" s="1" t="str">
        <f t="shared" si="189"/>
        <v/>
      </c>
      <c r="AI440" s="35" t="str">
        <f t="shared" si="190"/>
        <v/>
      </c>
      <c r="AJ440" s="40" t="str">
        <f t="shared" si="191"/>
        <v/>
      </c>
      <c r="AK440" s="45" t="str">
        <f t="shared" si="200"/>
        <v/>
      </c>
      <c r="AL440" s="42" t="str">
        <f>IF(AK440="","",RANK(AK440,AK$3:AK$1048576,1)+COUNTIF(AK$3:AK440,AK440)-1)</f>
        <v/>
      </c>
      <c r="AM440" s="1" t="str">
        <f t="shared" si="192"/>
        <v/>
      </c>
      <c r="AN440" s="35" t="str">
        <f t="shared" si="193"/>
        <v/>
      </c>
      <c r="AO440" s="40" t="str">
        <f t="shared" si="194"/>
        <v/>
      </c>
      <c r="AQ440" s="3"/>
      <c r="AR440" s="98"/>
      <c r="AS440" s="98"/>
      <c r="AT440" s="98"/>
      <c r="AU440" s="98"/>
      <c r="AV440" s="3"/>
      <c r="AW440" s="98"/>
      <c r="AX440" s="98"/>
      <c r="AY440" s="98"/>
      <c r="AZ440" s="98"/>
      <c r="BA440" s="3"/>
      <c r="BB440" s="98"/>
      <c r="BC440" s="98"/>
      <c r="BD440" s="98"/>
      <c r="BE440" s="98"/>
      <c r="BF440" s="3"/>
      <c r="BG440" s="98"/>
      <c r="BH440" s="98"/>
      <c r="BI440" s="98"/>
      <c r="BJ440" s="98"/>
    </row>
    <row r="441" spans="2:62" ht="35.1" customHeight="1" x14ac:dyDescent="0.15">
      <c r="B441" s="65"/>
      <c r="C441" s="66"/>
      <c r="D441" s="84"/>
      <c r="E441" s="67"/>
      <c r="I441" s="91" t="str">
        <f>IF(J441="","",COUNT(J$3:J441))</f>
        <v/>
      </c>
      <c r="J441" s="92" t="str">
        <f t="shared" si="178"/>
        <v/>
      </c>
      <c r="K441" s="104" t="str">
        <f>IFERROR(IF(J441="",IF(COUNT(N$3:N$1048576)=COUNT(N$3:N441),IF(N441="","",INDEX(J$3:J441,MATCH(MAX(I$3:I441),I$3:I441,0),0)),INDEX(J$3:J441,MATCH(MAX(I$3:I441),I$3:I441,0),0)),J441),"")</f>
        <v/>
      </c>
      <c r="L441" s="102" t="str">
        <f>IF(M441="","",COUNT(M$3:M441))</f>
        <v/>
      </c>
      <c r="M441" s="91" t="str">
        <f t="shared" si="179"/>
        <v/>
      </c>
      <c r="N441" s="105" t="str">
        <f>IFERROR(IF(COUNTA($B441:$E441)=0,"",IF(M441="",INDEX(M$3:M441,MATCH(MAX(L$3:L441),L$3:L441,0),0),M441)),"")</f>
        <v/>
      </c>
      <c r="O441" s="91" t="str">
        <f>IF(P441="","",COUNT(P$3:P441))</f>
        <v/>
      </c>
      <c r="P441" s="109" t="str">
        <f t="shared" si="180"/>
        <v/>
      </c>
      <c r="Q441" s="105" t="str">
        <f>IFERROR(IF(N441="","",IF(P441="",IF(AND(C441="",D441="",E441&lt;&gt;""),INDEX(P$3:P441,MATCH(MAX(O$3:O441),O$3:O441,0),0),IF(AND(N441&lt;&gt;"",P441=""),0,"")),P441)),"")</f>
        <v/>
      </c>
      <c r="R441" s="111" t="str">
        <f t="shared" si="195"/>
        <v/>
      </c>
      <c r="S441" s="106" t="str">
        <f t="shared" si="181"/>
        <v/>
      </c>
      <c r="U441" s="36" t="str">
        <f t="shared" si="182"/>
        <v/>
      </c>
      <c r="V441" s="45" t="str">
        <f t="shared" si="196"/>
        <v/>
      </c>
      <c r="W441" s="42" t="str">
        <f>IF(V441="","",RANK(V441,V$3:V$1048576,1)+COUNTIF(V$3:V441,V441)-1)</f>
        <v/>
      </c>
      <c r="X441" s="1" t="str">
        <f t="shared" si="197"/>
        <v/>
      </c>
      <c r="Y441" s="35" t="str">
        <f t="shared" si="183"/>
        <v/>
      </c>
      <c r="Z441" s="40" t="str">
        <f t="shared" si="184"/>
        <v/>
      </c>
      <c r="AA441" s="45" t="str">
        <f t="shared" si="200"/>
        <v/>
      </c>
      <c r="AB441" s="42" t="str">
        <f>IF(AA441="","",RANK(AA441,AA$3:AA$1048576,1)+COUNTIF(AA$3:AA441,AA441)-1)</f>
        <v/>
      </c>
      <c r="AC441" s="1" t="str">
        <f t="shared" si="186"/>
        <v/>
      </c>
      <c r="AD441" s="35" t="str">
        <f t="shared" si="187"/>
        <v/>
      </c>
      <c r="AE441" s="40" t="str">
        <f t="shared" si="188"/>
        <v/>
      </c>
      <c r="AF441" s="45" t="str">
        <f t="shared" si="200"/>
        <v/>
      </c>
      <c r="AG441" s="42" t="str">
        <f>IF(AF441="","",RANK(AF441,AF$3:AF$1048576,1)+COUNTIF(AF$3:AF441,AF441)-1)</f>
        <v/>
      </c>
      <c r="AH441" s="1" t="str">
        <f t="shared" si="189"/>
        <v/>
      </c>
      <c r="AI441" s="35" t="str">
        <f t="shared" si="190"/>
        <v/>
      </c>
      <c r="AJ441" s="40" t="str">
        <f t="shared" si="191"/>
        <v/>
      </c>
      <c r="AK441" s="45" t="str">
        <f t="shared" si="200"/>
        <v/>
      </c>
      <c r="AL441" s="42" t="str">
        <f>IF(AK441="","",RANK(AK441,AK$3:AK$1048576,1)+COUNTIF(AK$3:AK441,AK441)-1)</f>
        <v/>
      </c>
      <c r="AM441" s="1" t="str">
        <f t="shared" si="192"/>
        <v/>
      </c>
      <c r="AN441" s="35" t="str">
        <f t="shared" si="193"/>
        <v/>
      </c>
      <c r="AO441" s="40" t="str">
        <f t="shared" si="194"/>
        <v/>
      </c>
      <c r="AQ441" s="3"/>
      <c r="AR441" s="98"/>
      <c r="AS441" s="98"/>
      <c r="AT441" s="98"/>
      <c r="AU441" s="98"/>
      <c r="AV441" s="3"/>
      <c r="AW441" s="98"/>
      <c r="AX441" s="98"/>
      <c r="AY441" s="98"/>
      <c r="AZ441" s="98"/>
      <c r="BA441" s="3"/>
      <c r="BB441" s="98"/>
      <c r="BC441" s="98"/>
      <c r="BD441" s="98"/>
      <c r="BE441" s="98"/>
      <c r="BF441" s="3"/>
      <c r="BG441" s="98"/>
      <c r="BH441" s="98"/>
      <c r="BI441" s="98"/>
      <c r="BJ441" s="98"/>
    </row>
    <row r="442" spans="2:62" ht="35.1" customHeight="1" x14ac:dyDescent="0.15">
      <c r="B442" s="65"/>
      <c r="C442" s="66"/>
      <c r="D442" s="84"/>
      <c r="E442" s="67"/>
      <c r="I442" s="91" t="str">
        <f>IF(J442="","",COUNT(J$3:J442))</f>
        <v/>
      </c>
      <c r="J442" s="92" t="str">
        <f t="shared" si="178"/>
        <v/>
      </c>
      <c r="K442" s="104" t="str">
        <f>IFERROR(IF(J442="",IF(COUNT(N$3:N$1048576)=COUNT(N$3:N442),IF(N442="","",INDEX(J$3:J442,MATCH(MAX(I$3:I442),I$3:I442,0),0)),INDEX(J$3:J442,MATCH(MAX(I$3:I442),I$3:I442,0),0)),J442),"")</f>
        <v/>
      </c>
      <c r="L442" s="102" t="str">
        <f>IF(M442="","",COUNT(M$3:M442))</f>
        <v/>
      </c>
      <c r="M442" s="91" t="str">
        <f t="shared" si="179"/>
        <v/>
      </c>
      <c r="N442" s="105" t="str">
        <f>IFERROR(IF(COUNTA($B442:$E442)=0,"",IF(M442="",INDEX(M$3:M442,MATCH(MAX(L$3:L442),L$3:L442,0),0),M442)),"")</f>
        <v/>
      </c>
      <c r="O442" s="91" t="str">
        <f>IF(P442="","",COUNT(P$3:P442))</f>
        <v/>
      </c>
      <c r="P442" s="109" t="str">
        <f t="shared" si="180"/>
        <v/>
      </c>
      <c r="Q442" s="105" t="str">
        <f>IFERROR(IF(N442="","",IF(P442="",IF(AND(C442="",D442="",E442&lt;&gt;""),INDEX(P$3:P442,MATCH(MAX(O$3:O442),O$3:O442,0),0),IF(AND(N442&lt;&gt;"",P442=""),0,"")),P442)),"")</f>
        <v/>
      </c>
      <c r="R442" s="111" t="str">
        <f t="shared" si="195"/>
        <v/>
      </c>
      <c r="S442" s="106" t="str">
        <f t="shared" si="181"/>
        <v/>
      </c>
      <c r="U442" s="36" t="str">
        <f t="shared" si="182"/>
        <v/>
      </c>
      <c r="V442" s="45" t="str">
        <f t="shared" si="196"/>
        <v/>
      </c>
      <c r="W442" s="42" t="str">
        <f>IF(V442="","",RANK(V442,V$3:V$1048576,1)+COUNTIF(V$3:V442,V442)-1)</f>
        <v/>
      </c>
      <c r="X442" s="1" t="str">
        <f t="shared" si="197"/>
        <v/>
      </c>
      <c r="Y442" s="35" t="str">
        <f t="shared" si="183"/>
        <v/>
      </c>
      <c r="Z442" s="40" t="str">
        <f t="shared" si="184"/>
        <v/>
      </c>
      <c r="AA442" s="45" t="str">
        <f t="shared" si="200"/>
        <v/>
      </c>
      <c r="AB442" s="42" t="str">
        <f>IF(AA442="","",RANK(AA442,AA$3:AA$1048576,1)+COUNTIF(AA$3:AA442,AA442)-1)</f>
        <v/>
      </c>
      <c r="AC442" s="1" t="str">
        <f t="shared" si="186"/>
        <v/>
      </c>
      <c r="AD442" s="35" t="str">
        <f t="shared" si="187"/>
        <v/>
      </c>
      <c r="AE442" s="40" t="str">
        <f t="shared" si="188"/>
        <v/>
      </c>
      <c r="AF442" s="45" t="str">
        <f t="shared" si="200"/>
        <v/>
      </c>
      <c r="AG442" s="42" t="str">
        <f>IF(AF442="","",RANK(AF442,AF$3:AF$1048576,1)+COUNTIF(AF$3:AF442,AF442)-1)</f>
        <v/>
      </c>
      <c r="AH442" s="1" t="str">
        <f t="shared" si="189"/>
        <v/>
      </c>
      <c r="AI442" s="35" t="str">
        <f t="shared" si="190"/>
        <v/>
      </c>
      <c r="AJ442" s="40" t="str">
        <f t="shared" si="191"/>
        <v/>
      </c>
      <c r="AK442" s="45" t="str">
        <f t="shared" si="200"/>
        <v/>
      </c>
      <c r="AL442" s="42" t="str">
        <f>IF(AK442="","",RANK(AK442,AK$3:AK$1048576,1)+COUNTIF(AK$3:AK442,AK442)-1)</f>
        <v/>
      </c>
      <c r="AM442" s="1" t="str">
        <f t="shared" si="192"/>
        <v/>
      </c>
      <c r="AN442" s="35" t="str">
        <f t="shared" si="193"/>
        <v/>
      </c>
      <c r="AO442" s="40" t="str">
        <f t="shared" si="194"/>
        <v/>
      </c>
      <c r="AQ442" s="3"/>
      <c r="AR442" s="98"/>
      <c r="AS442" s="98"/>
      <c r="AT442" s="98"/>
      <c r="AU442" s="98"/>
      <c r="AV442" s="3"/>
      <c r="AW442" s="98"/>
      <c r="AX442" s="98"/>
      <c r="AY442" s="98"/>
      <c r="AZ442" s="98"/>
      <c r="BA442" s="3"/>
      <c r="BB442" s="98"/>
      <c r="BC442" s="98"/>
      <c r="BD442" s="98"/>
      <c r="BE442" s="98"/>
      <c r="BF442" s="3"/>
      <c r="BG442" s="98"/>
      <c r="BH442" s="98"/>
      <c r="BI442" s="98"/>
      <c r="BJ442" s="98"/>
    </row>
    <row r="443" spans="2:62" ht="35.1" customHeight="1" x14ac:dyDescent="0.15">
      <c r="B443" s="65"/>
      <c r="C443" s="66"/>
      <c r="D443" s="84"/>
      <c r="E443" s="67"/>
      <c r="I443" s="91" t="str">
        <f>IF(J443="","",COUNT(J$3:J443))</f>
        <v/>
      </c>
      <c r="J443" s="92" t="str">
        <f t="shared" si="178"/>
        <v/>
      </c>
      <c r="K443" s="104" t="str">
        <f>IFERROR(IF(J443="",IF(COUNT(N$3:N$1048576)=COUNT(N$3:N443),IF(N443="","",INDEX(J$3:J443,MATCH(MAX(I$3:I443),I$3:I443,0),0)),INDEX(J$3:J443,MATCH(MAX(I$3:I443),I$3:I443,0),0)),J443),"")</f>
        <v/>
      </c>
      <c r="L443" s="102" t="str">
        <f>IF(M443="","",COUNT(M$3:M443))</f>
        <v/>
      </c>
      <c r="M443" s="91" t="str">
        <f t="shared" si="179"/>
        <v/>
      </c>
      <c r="N443" s="105" t="str">
        <f>IFERROR(IF(COUNTA($B443:$E443)=0,"",IF(M443="",INDEX(M$3:M443,MATCH(MAX(L$3:L443),L$3:L443,0),0),M443)),"")</f>
        <v/>
      </c>
      <c r="O443" s="91" t="str">
        <f>IF(P443="","",COUNT(P$3:P443))</f>
        <v/>
      </c>
      <c r="P443" s="109" t="str">
        <f t="shared" si="180"/>
        <v/>
      </c>
      <c r="Q443" s="105" t="str">
        <f>IFERROR(IF(N443="","",IF(P443="",IF(AND(C443="",D443="",E443&lt;&gt;""),INDEX(P$3:P443,MATCH(MAX(O$3:O443),O$3:O443,0),0),IF(AND(N443&lt;&gt;"",P443=""),0,"")),P443)),"")</f>
        <v/>
      </c>
      <c r="R443" s="111" t="str">
        <f t="shared" si="195"/>
        <v/>
      </c>
      <c r="S443" s="106" t="str">
        <f t="shared" si="181"/>
        <v/>
      </c>
      <c r="U443" s="36" t="str">
        <f t="shared" si="182"/>
        <v/>
      </c>
      <c r="V443" s="45" t="str">
        <f t="shared" si="196"/>
        <v/>
      </c>
      <c r="W443" s="42" t="str">
        <f>IF(V443="","",RANK(V443,V$3:V$1048576,1)+COUNTIF(V$3:V443,V443)-1)</f>
        <v/>
      </c>
      <c r="X443" s="1" t="str">
        <f t="shared" si="197"/>
        <v/>
      </c>
      <c r="Y443" s="35" t="str">
        <f t="shared" si="183"/>
        <v/>
      </c>
      <c r="Z443" s="40" t="str">
        <f t="shared" si="184"/>
        <v/>
      </c>
      <c r="AA443" s="45" t="str">
        <f t="shared" si="200"/>
        <v/>
      </c>
      <c r="AB443" s="42" t="str">
        <f>IF(AA443="","",RANK(AA443,AA$3:AA$1048576,1)+COUNTIF(AA$3:AA443,AA443)-1)</f>
        <v/>
      </c>
      <c r="AC443" s="1" t="str">
        <f t="shared" si="186"/>
        <v/>
      </c>
      <c r="AD443" s="35" t="str">
        <f t="shared" si="187"/>
        <v/>
      </c>
      <c r="AE443" s="40" t="str">
        <f t="shared" si="188"/>
        <v/>
      </c>
      <c r="AF443" s="45" t="str">
        <f t="shared" si="200"/>
        <v/>
      </c>
      <c r="AG443" s="42" t="str">
        <f>IF(AF443="","",RANK(AF443,AF$3:AF$1048576,1)+COUNTIF(AF$3:AF443,AF443)-1)</f>
        <v/>
      </c>
      <c r="AH443" s="1" t="str">
        <f t="shared" si="189"/>
        <v/>
      </c>
      <c r="AI443" s="35" t="str">
        <f t="shared" si="190"/>
        <v/>
      </c>
      <c r="AJ443" s="40" t="str">
        <f t="shared" si="191"/>
        <v/>
      </c>
      <c r="AK443" s="45" t="str">
        <f t="shared" si="200"/>
        <v/>
      </c>
      <c r="AL443" s="42" t="str">
        <f>IF(AK443="","",RANK(AK443,AK$3:AK$1048576,1)+COUNTIF(AK$3:AK443,AK443)-1)</f>
        <v/>
      </c>
      <c r="AM443" s="1" t="str">
        <f t="shared" si="192"/>
        <v/>
      </c>
      <c r="AN443" s="35" t="str">
        <f t="shared" si="193"/>
        <v/>
      </c>
      <c r="AO443" s="40" t="str">
        <f t="shared" si="194"/>
        <v/>
      </c>
      <c r="AQ443" s="3"/>
      <c r="AR443" s="98"/>
      <c r="AS443" s="98"/>
      <c r="AT443" s="98"/>
      <c r="AU443" s="98"/>
      <c r="AV443" s="3"/>
      <c r="AW443" s="98"/>
      <c r="AX443" s="98"/>
      <c r="AY443" s="98"/>
      <c r="AZ443" s="98"/>
      <c r="BA443" s="3"/>
      <c r="BB443" s="98"/>
      <c r="BC443" s="98"/>
      <c r="BD443" s="98"/>
      <c r="BE443" s="98"/>
      <c r="BF443" s="3"/>
      <c r="BG443" s="98"/>
      <c r="BH443" s="98"/>
      <c r="BI443" s="98"/>
      <c r="BJ443" s="98"/>
    </row>
    <row r="444" spans="2:62" ht="35.1" customHeight="1" x14ac:dyDescent="0.15">
      <c r="B444" s="65"/>
      <c r="C444" s="66"/>
      <c r="D444" s="84"/>
      <c r="E444" s="67"/>
      <c r="I444" s="91" t="str">
        <f>IF(J444="","",COUNT(J$3:J444))</f>
        <v/>
      </c>
      <c r="J444" s="92" t="str">
        <f t="shared" si="178"/>
        <v/>
      </c>
      <c r="K444" s="104" t="str">
        <f>IFERROR(IF(J444="",IF(COUNT(N$3:N$1048576)=COUNT(N$3:N444),IF(N444="","",INDEX(J$3:J444,MATCH(MAX(I$3:I444),I$3:I444,0),0)),INDEX(J$3:J444,MATCH(MAX(I$3:I444),I$3:I444,0),0)),J444),"")</f>
        <v/>
      </c>
      <c r="L444" s="102" t="str">
        <f>IF(M444="","",COUNT(M$3:M444))</f>
        <v/>
      </c>
      <c r="M444" s="91" t="str">
        <f t="shared" si="179"/>
        <v/>
      </c>
      <c r="N444" s="105" t="str">
        <f>IFERROR(IF(COUNTA($B444:$E444)=0,"",IF(M444="",INDEX(M$3:M444,MATCH(MAX(L$3:L444),L$3:L444,0),0),M444)),"")</f>
        <v/>
      </c>
      <c r="O444" s="91" t="str">
        <f>IF(P444="","",COUNT(P$3:P444))</f>
        <v/>
      </c>
      <c r="P444" s="109" t="str">
        <f t="shared" si="180"/>
        <v/>
      </c>
      <c r="Q444" s="105" t="str">
        <f>IFERROR(IF(N444="","",IF(P444="",IF(AND(C444="",D444="",E444&lt;&gt;""),INDEX(P$3:P444,MATCH(MAX(O$3:O444),O$3:O444,0),0),IF(AND(N444&lt;&gt;"",P444=""),0,"")),P444)),"")</f>
        <v/>
      </c>
      <c r="R444" s="111" t="str">
        <f t="shared" si="195"/>
        <v/>
      </c>
      <c r="S444" s="106" t="str">
        <f t="shared" si="181"/>
        <v/>
      </c>
      <c r="U444" s="36" t="str">
        <f t="shared" si="182"/>
        <v/>
      </c>
      <c r="V444" s="45" t="str">
        <f t="shared" si="196"/>
        <v/>
      </c>
      <c r="W444" s="42" t="str">
        <f>IF(V444="","",RANK(V444,V$3:V$1048576,1)+COUNTIF(V$3:V444,V444)-1)</f>
        <v/>
      </c>
      <c r="X444" s="1" t="str">
        <f t="shared" si="197"/>
        <v/>
      </c>
      <c r="Y444" s="35" t="str">
        <f t="shared" si="183"/>
        <v/>
      </c>
      <c r="Z444" s="40" t="str">
        <f t="shared" si="184"/>
        <v/>
      </c>
      <c r="AA444" s="45" t="str">
        <f t="shared" si="200"/>
        <v/>
      </c>
      <c r="AB444" s="42" t="str">
        <f>IF(AA444="","",RANK(AA444,AA$3:AA$1048576,1)+COUNTIF(AA$3:AA444,AA444)-1)</f>
        <v/>
      </c>
      <c r="AC444" s="1" t="str">
        <f t="shared" si="186"/>
        <v/>
      </c>
      <c r="AD444" s="35" t="str">
        <f t="shared" si="187"/>
        <v/>
      </c>
      <c r="AE444" s="40" t="str">
        <f t="shared" si="188"/>
        <v/>
      </c>
      <c r="AF444" s="45" t="str">
        <f t="shared" si="200"/>
        <v/>
      </c>
      <c r="AG444" s="42" t="str">
        <f>IF(AF444="","",RANK(AF444,AF$3:AF$1048576,1)+COUNTIF(AF$3:AF444,AF444)-1)</f>
        <v/>
      </c>
      <c r="AH444" s="1" t="str">
        <f t="shared" si="189"/>
        <v/>
      </c>
      <c r="AI444" s="35" t="str">
        <f t="shared" si="190"/>
        <v/>
      </c>
      <c r="AJ444" s="40" t="str">
        <f t="shared" si="191"/>
        <v/>
      </c>
      <c r="AK444" s="45" t="str">
        <f t="shared" si="200"/>
        <v/>
      </c>
      <c r="AL444" s="42" t="str">
        <f>IF(AK444="","",RANK(AK444,AK$3:AK$1048576,1)+COUNTIF(AK$3:AK444,AK444)-1)</f>
        <v/>
      </c>
      <c r="AM444" s="1" t="str">
        <f t="shared" si="192"/>
        <v/>
      </c>
      <c r="AN444" s="35" t="str">
        <f t="shared" si="193"/>
        <v/>
      </c>
      <c r="AO444" s="40" t="str">
        <f t="shared" si="194"/>
        <v/>
      </c>
      <c r="AQ444" s="3"/>
      <c r="AR444" s="98"/>
      <c r="AS444" s="98"/>
      <c r="AT444" s="98"/>
      <c r="AU444" s="98"/>
      <c r="AV444" s="3"/>
      <c r="AW444" s="98"/>
      <c r="AX444" s="98"/>
      <c r="AY444" s="98"/>
      <c r="AZ444" s="98"/>
      <c r="BA444" s="3"/>
      <c r="BB444" s="98"/>
      <c r="BC444" s="98"/>
      <c r="BD444" s="98"/>
      <c r="BE444" s="98"/>
      <c r="BF444" s="3"/>
      <c r="BG444" s="98"/>
      <c r="BH444" s="98"/>
      <c r="BI444" s="98"/>
      <c r="BJ444" s="98"/>
    </row>
    <row r="445" spans="2:62" ht="35.1" customHeight="1" x14ac:dyDescent="0.15">
      <c r="B445" s="65"/>
      <c r="C445" s="66"/>
      <c r="D445" s="84"/>
      <c r="E445" s="67"/>
      <c r="I445" s="91" t="str">
        <f>IF(J445="","",COUNT(J$3:J445))</f>
        <v/>
      </c>
      <c r="J445" s="92" t="str">
        <f t="shared" si="178"/>
        <v/>
      </c>
      <c r="K445" s="104" t="str">
        <f>IFERROR(IF(J445="",IF(COUNT(N$3:N$1048576)=COUNT(N$3:N445),IF(N445="","",INDEX(J$3:J445,MATCH(MAX(I$3:I445),I$3:I445,0),0)),INDEX(J$3:J445,MATCH(MAX(I$3:I445),I$3:I445,0),0)),J445),"")</f>
        <v/>
      </c>
      <c r="L445" s="102" t="str">
        <f>IF(M445="","",COUNT(M$3:M445))</f>
        <v/>
      </c>
      <c r="M445" s="91" t="str">
        <f t="shared" si="179"/>
        <v/>
      </c>
      <c r="N445" s="105" t="str">
        <f>IFERROR(IF(COUNTA($B445:$E445)=0,"",IF(M445="",INDEX(M$3:M445,MATCH(MAX(L$3:L445),L$3:L445,0),0),M445)),"")</f>
        <v/>
      </c>
      <c r="O445" s="91" t="str">
        <f>IF(P445="","",COUNT(P$3:P445))</f>
        <v/>
      </c>
      <c r="P445" s="109" t="str">
        <f t="shared" si="180"/>
        <v/>
      </c>
      <c r="Q445" s="105" t="str">
        <f>IFERROR(IF(N445="","",IF(P445="",IF(AND(C445="",D445="",E445&lt;&gt;""),INDEX(P$3:P445,MATCH(MAX(O$3:O445),O$3:O445,0),0),IF(AND(N445&lt;&gt;"",P445=""),0,"")),P445)),"")</f>
        <v/>
      </c>
      <c r="R445" s="111" t="str">
        <f t="shared" si="195"/>
        <v/>
      </c>
      <c r="S445" s="106" t="str">
        <f t="shared" si="181"/>
        <v/>
      </c>
      <c r="U445" s="36" t="str">
        <f t="shared" si="182"/>
        <v/>
      </c>
      <c r="V445" s="45" t="str">
        <f t="shared" si="196"/>
        <v/>
      </c>
      <c r="W445" s="42" t="str">
        <f>IF(V445="","",RANK(V445,V$3:V$1048576,1)+COUNTIF(V$3:V445,V445)-1)</f>
        <v/>
      </c>
      <c r="X445" s="1" t="str">
        <f t="shared" si="197"/>
        <v/>
      </c>
      <c r="Y445" s="35" t="str">
        <f t="shared" si="183"/>
        <v/>
      </c>
      <c r="Z445" s="40" t="str">
        <f t="shared" si="184"/>
        <v/>
      </c>
      <c r="AA445" s="45" t="str">
        <f t="shared" si="200"/>
        <v/>
      </c>
      <c r="AB445" s="42" t="str">
        <f>IF(AA445="","",RANK(AA445,AA$3:AA$1048576,1)+COUNTIF(AA$3:AA445,AA445)-1)</f>
        <v/>
      </c>
      <c r="AC445" s="1" t="str">
        <f t="shared" si="186"/>
        <v/>
      </c>
      <c r="AD445" s="35" t="str">
        <f t="shared" si="187"/>
        <v/>
      </c>
      <c r="AE445" s="40" t="str">
        <f t="shared" si="188"/>
        <v/>
      </c>
      <c r="AF445" s="45" t="str">
        <f t="shared" si="200"/>
        <v/>
      </c>
      <c r="AG445" s="42" t="str">
        <f>IF(AF445="","",RANK(AF445,AF$3:AF$1048576,1)+COUNTIF(AF$3:AF445,AF445)-1)</f>
        <v/>
      </c>
      <c r="AH445" s="1" t="str">
        <f t="shared" si="189"/>
        <v/>
      </c>
      <c r="AI445" s="35" t="str">
        <f t="shared" si="190"/>
        <v/>
      </c>
      <c r="AJ445" s="40" t="str">
        <f t="shared" si="191"/>
        <v/>
      </c>
      <c r="AK445" s="45" t="str">
        <f t="shared" si="200"/>
        <v/>
      </c>
      <c r="AL445" s="42" t="str">
        <f>IF(AK445="","",RANK(AK445,AK$3:AK$1048576,1)+COUNTIF(AK$3:AK445,AK445)-1)</f>
        <v/>
      </c>
      <c r="AM445" s="1" t="str">
        <f t="shared" si="192"/>
        <v/>
      </c>
      <c r="AN445" s="35" t="str">
        <f t="shared" si="193"/>
        <v/>
      </c>
      <c r="AO445" s="40" t="str">
        <f t="shared" si="194"/>
        <v/>
      </c>
      <c r="AQ445" s="3"/>
      <c r="AR445" s="98"/>
      <c r="AS445" s="98"/>
      <c r="AT445" s="98"/>
      <c r="AU445" s="98"/>
      <c r="AV445" s="3"/>
      <c r="AW445" s="98"/>
      <c r="AX445" s="98"/>
      <c r="AY445" s="98"/>
      <c r="AZ445" s="98"/>
      <c r="BA445" s="3"/>
      <c r="BB445" s="98"/>
      <c r="BC445" s="98"/>
      <c r="BD445" s="98"/>
      <c r="BE445" s="98"/>
      <c r="BF445" s="3"/>
      <c r="BG445" s="98"/>
      <c r="BH445" s="98"/>
      <c r="BI445" s="98"/>
      <c r="BJ445" s="98"/>
    </row>
    <row r="446" spans="2:62" ht="35.1" customHeight="1" x14ac:dyDescent="0.15">
      <c r="B446" s="65"/>
      <c r="C446" s="66"/>
      <c r="D446" s="84"/>
      <c r="E446" s="67"/>
      <c r="I446" s="91" t="str">
        <f>IF(J446="","",COUNT(J$3:J446))</f>
        <v/>
      </c>
      <c r="J446" s="92" t="str">
        <f t="shared" si="178"/>
        <v/>
      </c>
      <c r="K446" s="104" t="str">
        <f>IFERROR(IF(J446="",IF(COUNT(N$3:N$1048576)=COUNT(N$3:N446),IF(N446="","",INDEX(J$3:J446,MATCH(MAX(I$3:I446),I$3:I446,0),0)),INDEX(J$3:J446,MATCH(MAX(I$3:I446),I$3:I446,0),0)),J446),"")</f>
        <v/>
      </c>
      <c r="L446" s="102" t="str">
        <f>IF(M446="","",COUNT(M$3:M446))</f>
        <v/>
      </c>
      <c r="M446" s="91" t="str">
        <f t="shared" si="179"/>
        <v/>
      </c>
      <c r="N446" s="105" t="str">
        <f>IFERROR(IF(COUNTA($B446:$E446)=0,"",IF(M446="",INDEX(M$3:M446,MATCH(MAX(L$3:L446),L$3:L446,0),0),M446)),"")</f>
        <v/>
      </c>
      <c r="O446" s="91" t="str">
        <f>IF(P446="","",COUNT(P$3:P446))</f>
        <v/>
      </c>
      <c r="P446" s="109" t="str">
        <f t="shared" si="180"/>
        <v/>
      </c>
      <c r="Q446" s="105" t="str">
        <f>IFERROR(IF(N446="","",IF(P446="",IF(AND(C446="",D446="",E446&lt;&gt;""),INDEX(P$3:P446,MATCH(MAX(O$3:O446),O$3:O446,0),0),IF(AND(N446&lt;&gt;"",P446=""),0,"")),P446)),"")</f>
        <v/>
      </c>
      <c r="R446" s="111" t="str">
        <f t="shared" si="195"/>
        <v/>
      </c>
      <c r="S446" s="106" t="str">
        <f t="shared" si="181"/>
        <v/>
      </c>
      <c r="U446" s="36" t="str">
        <f t="shared" si="182"/>
        <v/>
      </c>
      <c r="V446" s="45" t="str">
        <f t="shared" si="196"/>
        <v/>
      </c>
      <c r="W446" s="42" t="str">
        <f>IF(V446="","",RANK(V446,V$3:V$1048576,1)+COUNTIF(V$3:V446,V446)-1)</f>
        <v/>
      </c>
      <c r="X446" s="1" t="str">
        <f t="shared" si="197"/>
        <v/>
      </c>
      <c r="Y446" s="35" t="str">
        <f t="shared" si="183"/>
        <v/>
      </c>
      <c r="Z446" s="40" t="str">
        <f t="shared" si="184"/>
        <v/>
      </c>
      <c r="AA446" s="45" t="str">
        <f t="shared" si="200"/>
        <v/>
      </c>
      <c r="AB446" s="42" t="str">
        <f>IF(AA446="","",RANK(AA446,AA$3:AA$1048576,1)+COUNTIF(AA$3:AA446,AA446)-1)</f>
        <v/>
      </c>
      <c r="AC446" s="1" t="str">
        <f t="shared" si="186"/>
        <v/>
      </c>
      <c r="AD446" s="35" t="str">
        <f t="shared" si="187"/>
        <v/>
      </c>
      <c r="AE446" s="40" t="str">
        <f t="shared" si="188"/>
        <v/>
      </c>
      <c r="AF446" s="45" t="str">
        <f t="shared" si="200"/>
        <v/>
      </c>
      <c r="AG446" s="42" t="str">
        <f>IF(AF446="","",RANK(AF446,AF$3:AF$1048576,1)+COUNTIF(AF$3:AF446,AF446)-1)</f>
        <v/>
      </c>
      <c r="AH446" s="1" t="str">
        <f t="shared" si="189"/>
        <v/>
      </c>
      <c r="AI446" s="35" t="str">
        <f t="shared" si="190"/>
        <v/>
      </c>
      <c r="AJ446" s="40" t="str">
        <f t="shared" si="191"/>
        <v/>
      </c>
      <c r="AK446" s="45" t="str">
        <f t="shared" si="200"/>
        <v/>
      </c>
      <c r="AL446" s="42" t="str">
        <f>IF(AK446="","",RANK(AK446,AK$3:AK$1048576,1)+COUNTIF(AK$3:AK446,AK446)-1)</f>
        <v/>
      </c>
      <c r="AM446" s="1" t="str">
        <f t="shared" si="192"/>
        <v/>
      </c>
      <c r="AN446" s="35" t="str">
        <f t="shared" si="193"/>
        <v/>
      </c>
      <c r="AO446" s="40" t="str">
        <f t="shared" si="194"/>
        <v/>
      </c>
      <c r="AQ446" s="3"/>
      <c r="AR446" s="98"/>
      <c r="AS446" s="98"/>
      <c r="AT446" s="98"/>
      <c r="AU446" s="98"/>
      <c r="AV446" s="3"/>
      <c r="AW446" s="98"/>
      <c r="AX446" s="98"/>
      <c r="AY446" s="98"/>
      <c r="AZ446" s="98"/>
      <c r="BA446" s="3"/>
      <c r="BB446" s="98"/>
      <c r="BC446" s="98"/>
      <c r="BD446" s="98"/>
      <c r="BE446" s="98"/>
      <c r="BF446" s="3"/>
      <c r="BG446" s="98"/>
      <c r="BH446" s="98"/>
      <c r="BI446" s="98"/>
      <c r="BJ446" s="98"/>
    </row>
    <row r="447" spans="2:62" ht="35.1" customHeight="1" x14ac:dyDescent="0.15">
      <c r="B447" s="65"/>
      <c r="C447" s="66"/>
      <c r="D447" s="84"/>
      <c r="E447" s="67"/>
      <c r="I447" s="91" t="str">
        <f>IF(J447="","",COUNT(J$3:J447))</f>
        <v/>
      </c>
      <c r="J447" s="92" t="str">
        <f t="shared" si="178"/>
        <v/>
      </c>
      <c r="K447" s="104" t="str">
        <f>IFERROR(IF(J447="",IF(COUNT(N$3:N$1048576)=COUNT(N$3:N447),IF(N447="","",INDEX(J$3:J447,MATCH(MAX(I$3:I447),I$3:I447,0),0)),INDEX(J$3:J447,MATCH(MAX(I$3:I447),I$3:I447,0),0)),J447),"")</f>
        <v/>
      </c>
      <c r="L447" s="102" t="str">
        <f>IF(M447="","",COUNT(M$3:M447))</f>
        <v/>
      </c>
      <c r="M447" s="91" t="str">
        <f t="shared" si="179"/>
        <v/>
      </c>
      <c r="N447" s="105" t="str">
        <f>IFERROR(IF(COUNTA($B447:$E447)=0,"",IF(M447="",INDEX(M$3:M447,MATCH(MAX(L$3:L447),L$3:L447,0),0),M447)),"")</f>
        <v/>
      </c>
      <c r="O447" s="91" t="str">
        <f>IF(P447="","",COUNT(P$3:P447))</f>
        <v/>
      </c>
      <c r="P447" s="109" t="str">
        <f t="shared" si="180"/>
        <v/>
      </c>
      <c r="Q447" s="105" t="str">
        <f>IFERROR(IF(N447="","",IF(P447="",IF(AND(C447="",D447="",E447&lt;&gt;""),INDEX(P$3:P447,MATCH(MAX(O$3:O447),O$3:O447,0),0),IF(AND(N447&lt;&gt;"",P447=""),0,"")),P447)),"")</f>
        <v/>
      </c>
      <c r="R447" s="111" t="str">
        <f t="shared" si="195"/>
        <v/>
      </c>
      <c r="S447" s="106" t="str">
        <f t="shared" si="181"/>
        <v/>
      </c>
      <c r="U447" s="36" t="str">
        <f t="shared" si="182"/>
        <v/>
      </c>
      <c r="V447" s="45" t="str">
        <f t="shared" si="196"/>
        <v/>
      </c>
      <c r="W447" s="42" t="str">
        <f>IF(V447="","",RANK(V447,V$3:V$1048576,1)+COUNTIF(V$3:V447,V447)-1)</f>
        <v/>
      </c>
      <c r="X447" s="1" t="str">
        <f t="shared" si="197"/>
        <v/>
      </c>
      <c r="Y447" s="35" t="str">
        <f t="shared" si="183"/>
        <v/>
      </c>
      <c r="Z447" s="40" t="str">
        <f t="shared" si="184"/>
        <v/>
      </c>
      <c r="AA447" s="45" t="str">
        <f t="shared" si="200"/>
        <v/>
      </c>
      <c r="AB447" s="42" t="str">
        <f>IF(AA447="","",RANK(AA447,AA$3:AA$1048576,1)+COUNTIF(AA$3:AA447,AA447)-1)</f>
        <v/>
      </c>
      <c r="AC447" s="1" t="str">
        <f t="shared" si="186"/>
        <v/>
      </c>
      <c r="AD447" s="35" t="str">
        <f t="shared" si="187"/>
        <v/>
      </c>
      <c r="AE447" s="40" t="str">
        <f t="shared" si="188"/>
        <v/>
      </c>
      <c r="AF447" s="45" t="str">
        <f t="shared" si="200"/>
        <v/>
      </c>
      <c r="AG447" s="42" t="str">
        <f>IF(AF447="","",RANK(AF447,AF$3:AF$1048576,1)+COUNTIF(AF$3:AF447,AF447)-1)</f>
        <v/>
      </c>
      <c r="AH447" s="1" t="str">
        <f t="shared" si="189"/>
        <v/>
      </c>
      <c r="AI447" s="35" t="str">
        <f t="shared" si="190"/>
        <v/>
      </c>
      <c r="AJ447" s="40" t="str">
        <f t="shared" si="191"/>
        <v/>
      </c>
      <c r="AK447" s="45" t="str">
        <f t="shared" si="200"/>
        <v/>
      </c>
      <c r="AL447" s="42" t="str">
        <f>IF(AK447="","",RANK(AK447,AK$3:AK$1048576,1)+COUNTIF(AK$3:AK447,AK447)-1)</f>
        <v/>
      </c>
      <c r="AM447" s="1" t="str">
        <f t="shared" si="192"/>
        <v/>
      </c>
      <c r="AN447" s="35" t="str">
        <f t="shared" si="193"/>
        <v/>
      </c>
      <c r="AO447" s="40" t="str">
        <f t="shared" si="194"/>
        <v/>
      </c>
      <c r="AQ447" s="3"/>
      <c r="AR447" s="98"/>
      <c r="AS447" s="98"/>
      <c r="AT447" s="98"/>
      <c r="AU447" s="98"/>
      <c r="AV447" s="3"/>
      <c r="AW447" s="98"/>
      <c r="AX447" s="98"/>
      <c r="AY447" s="98"/>
      <c r="AZ447" s="98"/>
      <c r="BA447" s="3"/>
      <c r="BB447" s="98"/>
      <c r="BC447" s="98"/>
      <c r="BD447" s="98"/>
      <c r="BE447" s="98"/>
      <c r="BF447" s="3"/>
      <c r="BG447" s="98"/>
      <c r="BH447" s="98"/>
      <c r="BI447" s="98"/>
      <c r="BJ447" s="98"/>
    </row>
    <row r="448" spans="2:62" ht="35.1" customHeight="1" x14ac:dyDescent="0.15">
      <c r="B448" s="65"/>
      <c r="C448" s="66"/>
      <c r="D448" s="84"/>
      <c r="E448" s="67"/>
      <c r="I448" s="91" t="str">
        <f>IF(J448="","",COUNT(J$3:J448))</f>
        <v/>
      </c>
      <c r="J448" s="92" t="str">
        <f t="shared" si="178"/>
        <v/>
      </c>
      <c r="K448" s="104" t="str">
        <f>IFERROR(IF(J448="",IF(COUNT(N$3:N$1048576)=COUNT(N$3:N448),IF(N448="","",INDEX(J$3:J448,MATCH(MAX(I$3:I448),I$3:I448,0),0)),INDEX(J$3:J448,MATCH(MAX(I$3:I448),I$3:I448,0),0)),J448),"")</f>
        <v/>
      </c>
      <c r="L448" s="102" t="str">
        <f>IF(M448="","",COUNT(M$3:M448))</f>
        <v/>
      </c>
      <c r="M448" s="91" t="str">
        <f t="shared" si="179"/>
        <v/>
      </c>
      <c r="N448" s="105" t="str">
        <f>IFERROR(IF(COUNTA($B448:$E448)=0,"",IF(M448="",INDEX(M$3:M448,MATCH(MAX(L$3:L448),L$3:L448,0),0),M448)),"")</f>
        <v/>
      </c>
      <c r="O448" s="91" t="str">
        <f>IF(P448="","",COUNT(P$3:P448))</f>
        <v/>
      </c>
      <c r="P448" s="109" t="str">
        <f t="shared" si="180"/>
        <v/>
      </c>
      <c r="Q448" s="105" t="str">
        <f>IFERROR(IF(N448="","",IF(P448="",IF(AND(C448="",D448="",E448&lt;&gt;""),INDEX(P$3:P448,MATCH(MAX(O$3:O448),O$3:O448,0),0),IF(AND(N448&lt;&gt;"",P448=""),0,"")),P448)),"")</f>
        <v/>
      </c>
      <c r="R448" s="111" t="str">
        <f t="shared" si="195"/>
        <v/>
      </c>
      <c r="S448" s="106" t="str">
        <f t="shared" si="181"/>
        <v/>
      </c>
      <c r="U448" s="36" t="str">
        <f t="shared" si="182"/>
        <v/>
      </c>
      <c r="V448" s="45" t="str">
        <f t="shared" si="196"/>
        <v/>
      </c>
      <c r="W448" s="42" t="str">
        <f>IF(V448="","",RANK(V448,V$3:V$1048576,1)+COUNTIF(V$3:V448,V448)-1)</f>
        <v/>
      </c>
      <c r="X448" s="1" t="str">
        <f t="shared" si="197"/>
        <v/>
      </c>
      <c r="Y448" s="35" t="str">
        <f t="shared" si="183"/>
        <v/>
      </c>
      <c r="Z448" s="40" t="str">
        <f t="shared" si="184"/>
        <v/>
      </c>
      <c r="AA448" s="45" t="str">
        <f t="shared" si="200"/>
        <v/>
      </c>
      <c r="AB448" s="42" t="str">
        <f>IF(AA448="","",RANK(AA448,AA$3:AA$1048576,1)+COUNTIF(AA$3:AA448,AA448)-1)</f>
        <v/>
      </c>
      <c r="AC448" s="1" t="str">
        <f t="shared" si="186"/>
        <v/>
      </c>
      <c r="AD448" s="35" t="str">
        <f t="shared" si="187"/>
        <v/>
      </c>
      <c r="AE448" s="40" t="str">
        <f t="shared" si="188"/>
        <v/>
      </c>
      <c r="AF448" s="45" t="str">
        <f t="shared" si="200"/>
        <v/>
      </c>
      <c r="AG448" s="42" t="str">
        <f>IF(AF448="","",RANK(AF448,AF$3:AF$1048576,1)+COUNTIF(AF$3:AF448,AF448)-1)</f>
        <v/>
      </c>
      <c r="AH448" s="1" t="str">
        <f t="shared" si="189"/>
        <v/>
      </c>
      <c r="AI448" s="35" t="str">
        <f t="shared" si="190"/>
        <v/>
      </c>
      <c r="AJ448" s="40" t="str">
        <f t="shared" si="191"/>
        <v/>
      </c>
      <c r="AK448" s="45" t="str">
        <f t="shared" si="200"/>
        <v/>
      </c>
      <c r="AL448" s="42" t="str">
        <f>IF(AK448="","",RANK(AK448,AK$3:AK$1048576,1)+COUNTIF(AK$3:AK448,AK448)-1)</f>
        <v/>
      </c>
      <c r="AM448" s="1" t="str">
        <f t="shared" si="192"/>
        <v/>
      </c>
      <c r="AN448" s="35" t="str">
        <f t="shared" si="193"/>
        <v/>
      </c>
      <c r="AO448" s="40" t="str">
        <f t="shared" si="194"/>
        <v/>
      </c>
      <c r="AQ448" s="3"/>
      <c r="AR448" s="98"/>
      <c r="AS448" s="98"/>
      <c r="AT448" s="98"/>
      <c r="AU448" s="98"/>
      <c r="AV448" s="3"/>
      <c r="AW448" s="98"/>
      <c r="AX448" s="98"/>
      <c r="AY448" s="98"/>
      <c r="AZ448" s="98"/>
      <c r="BA448" s="3"/>
      <c r="BB448" s="98"/>
      <c r="BC448" s="98"/>
      <c r="BD448" s="98"/>
      <c r="BE448" s="98"/>
      <c r="BF448" s="3"/>
      <c r="BG448" s="98"/>
      <c r="BH448" s="98"/>
      <c r="BI448" s="98"/>
      <c r="BJ448" s="98"/>
    </row>
    <row r="449" spans="2:62" ht="35.1" customHeight="1" x14ac:dyDescent="0.15">
      <c r="B449" s="65"/>
      <c r="C449" s="66"/>
      <c r="D449" s="84"/>
      <c r="E449" s="67"/>
      <c r="I449" s="91" t="str">
        <f>IF(J449="","",COUNT(J$3:J449))</f>
        <v/>
      </c>
      <c r="J449" s="92" t="str">
        <f t="shared" si="178"/>
        <v/>
      </c>
      <c r="K449" s="104" t="str">
        <f>IFERROR(IF(J449="",IF(COUNT(N$3:N$1048576)=COUNT(N$3:N449),IF(N449="","",INDEX(J$3:J449,MATCH(MAX(I$3:I449),I$3:I449,0),0)),INDEX(J$3:J449,MATCH(MAX(I$3:I449),I$3:I449,0),0)),J449),"")</f>
        <v/>
      </c>
      <c r="L449" s="102" t="str">
        <f>IF(M449="","",COUNT(M$3:M449))</f>
        <v/>
      </c>
      <c r="M449" s="91" t="str">
        <f t="shared" si="179"/>
        <v/>
      </c>
      <c r="N449" s="105" t="str">
        <f>IFERROR(IF(COUNTA($B449:$E449)=0,"",IF(M449="",INDEX(M$3:M449,MATCH(MAX(L$3:L449),L$3:L449,0),0),M449)),"")</f>
        <v/>
      </c>
      <c r="O449" s="91" t="str">
        <f>IF(P449="","",COUNT(P$3:P449))</f>
        <v/>
      </c>
      <c r="P449" s="109" t="str">
        <f t="shared" si="180"/>
        <v/>
      </c>
      <c r="Q449" s="105" t="str">
        <f>IFERROR(IF(N449="","",IF(P449="",IF(AND(C449="",D449="",E449&lt;&gt;""),INDEX(P$3:P449,MATCH(MAX(O$3:O449),O$3:O449,0),0),IF(AND(N449&lt;&gt;"",P449=""),0,"")),P449)),"")</f>
        <v/>
      </c>
      <c r="R449" s="111" t="str">
        <f t="shared" si="195"/>
        <v/>
      </c>
      <c r="S449" s="106" t="str">
        <f t="shared" si="181"/>
        <v/>
      </c>
      <c r="U449" s="36" t="str">
        <f t="shared" si="182"/>
        <v/>
      </c>
      <c r="V449" s="45" t="str">
        <f t="shared" si="196"/>
        <v/>
      </c>
      <c r="W449" s="42" t="str">
        <f>IF(V449="","",RANK(V449,V$3:V$1048576,1)+COUNTIF(V$3:V449,V449)-1)</f>
        <v/>
      </c>
      <c r="X449" s="1" t="str">
        <f t="shared" si="197"/>
        <v/>
      </c>
      <c r="Y449" s="35" t="str">
        <f t="shared" si="183"/>
        <v/>
      </c>
      <c r="Z449" s="40" t="str">
        <f t="shared" si="184"/>
        <v/>
      </c>
      <c r="AA449" s="45" t="str">
        <f t="shared" si="200"/>
        <v/>
      </c>
      <c r="AB449" s="42" t="str">
        <f>IF(AA449="","",RANK(AA449,AA$3:AA$1048576,1)+COUNTIF(AA$3:AA449,AA449)-1)</f>
        <v/>
      </c>
      <c r="AC449" s="1" t="str">
        <f t="shared" si="186"/>
        <v/>
      </c>
      <c r="AD449" s="35" t="str">
        <f t="shared" si="187"/>
        <v/>
      </c>
      <c r="AE449" s="40" t="str">
        <f t="shared" si="188"/>
        <v/>
      </c>
      <c r="AF449" s="45" t="str">
        <f t="shared" si="200"/>
        <v/>
      </c>
      <c r="AG449" s="42" t="str">
        <f>IF(AF449="","",RANK(AF449,AF$3:AF$1048576,1)+COUNTIF(AF$3:AF449,AF449)-1)</f>
        <v/>
      </c>
      <c r="AH449" s="1" t="str">
        <f t="shared" si="189"/>
        <v/>
      </c>
      <c r="AI449" s="35" t="str">
        <f t="shared" si="190"/>
        <v/>
      </c>
      <c r="AJ449" s="40" t="str">
        <f t="shared" si="191"/>
        <v/>
      </c>
      <c r="AK449" s="45" t="str">
        <f t="shared" si="200"/>
        <v/>
      </c>
      <c r="AL449" s="42" t="str">
        <f>IF(AK449="","",RANK(AK449,AK$3:AK$1048576,1)+COUNTIF(AK$3:AK449,AK449)-1)</f>
        <v/>
      </c>
      <c r="AM449" s="1" t="str">
        <f t="shared" si="192"/>
        <v/>
      </c>
      <c r="AN449" s="35" t="str">
        <f t="shared" si="193"/>
        <v/>
      </c>
      <c r="AO449" s="40" t="str">
        <f t="shared" si="194"/>
        <v/>
      </c>
      <c r="AQ449" s="3"/>
      <c r="AR449" s="98"/>
      <c r="AS449" s="98"/>
      <c r="AT449" s="98"/>
      <c r="AU449" s="98"/>
      <c r="AV449" s="3"/>
      <c r="AW449" s="98"/>
      <c r="AX449" s="98"/>
      <c r="AY449" s="98"/>
      <c r="AZ449" s="98"/>
      <c r="BA449" s="3"/>
      <c r="BB449" s="98"/>
      <c r="BC449" s="98"/>
      <c r="BD449" s="98"/>
      <c r="BE449" s="98"/>
      <c r="BF449" s="3"/>
      <c r="BG449" s="98"/>
      <c r="BH449" s="98"/>
      <c r="BI449" s="98"/>
      <c r="BJ449" s="98"/>
    </row>
    <row r="450" spans="2:62" ht="35.1" customHeight="1" x14ac:dyDescent="0.15">
      <c r="B450" s="65"/>
      <c r="C450" s="66"/>
      <c r="D450" s="84"/>
      <c r="E450" s="67"/>
      <c r="I450" s="91" t="str">
        <f>IF(J450="","",COUNT(J$3:J450))</f>
        <v/>
      </c>
      <c r="J450" s="92" t="str">
        <f t="shared" si="178"/>
        <v/>
      </c>
      <c r="K450" s="104" t="str">
        <f>IFERROR(IF(J450="",IF(COUNT(N$3:N$1048576)=COUNT(N$3:N450),IF(N450="","",INDEX(J$3:J450,MATCH(MAX(I$3:I450),I$3:I450,0),0)),INDEX(J$3:J450,MATCH(MAX(I$3:I450),I$3:I450,0),0)),J450),"")</f>
        <v/>
      </c>
      <c r="L450" s="102" t="str">
        <f>IF(M450="","",COUNT(M$3:M450))</f>
        <v/>
      </c>
      <c r="M450" s="91" t="str">
        <f t="shared" si="179"/>
        <v/>
      </c>
      <c r="N450" s="105" t="str">
        <f>IFERROR(IF(COUNTA($B450:$E450)=0,"",IF(M450="",INDEX(M$3:M450,MATCH(MAX(L$3:L450),L$3:L450,0),0),M450)),"")</f>
        <v/>
      </c>
      <c r="O450" s="91" t="str">
        <f>IF(P450="","",COUNT(P$3:P450))</f>
        <v/>
      </c>
      <c r="P450" s="109" t="str">
        <f t="shared" si="180"/>
        <v/>
      </c>
      <c r="Q450" s="105" t="str">
        <f>IFERROR(IF(N450="","",IF(P450="",IF(AND(C450="",D450="",E450&lt;&gt;""),INDEX(P$3:P450,MATCH(MAX(O$3:O450),O$3:O450,0),0),IF(AND(N450&lt;&gt;"",P450=""),0,"")),P450)),"")</f>
        <v/>
      </c>
      <c r="R450" s="111" t="str">
        <f t="shared" si="195"/>
        <v/>
      </c>
      <c r="S450" s="106" t="str">
        <f t="shared" si="181"/>
        <v/>
      </c>
      <c r="U450" s="36" t="str">
        <f t="shared" si="182"/>
        <v/>
      </c>
      <c r="V450" s="45" t="str">
        <f t="shared" si="196"/>
        <v/>
      </c>
      <c r="W450" s="42" t="str">
        <f>IF(V450="","",RANK(V450,V$3:V$1048576,1)+COUNTIF(V$3:V450,V450)-1)</f>
        <v/>
      </c>
      <c r="X450" s="1" t="str">
        <f t="shared" si="197"/>
        <v/>
      </c>
      <c r="Y450" s="35" t="str">
        <f t="shared" si="183"/>
        <v/>
      </c>
      <c r="Z450" s="40" t="str">
        <f t="shared" si="184"/>
        <v/>
      </c>
      <c r="AA450" s="45" t="str">
        <f t="shared" si="200"/>
        <v/>
      </c>
      <c r="AB450" s="42" t="str">
        <f>IF(AA450="","",RANK(AA450,AA$3:AA$1048576,1)+COUNTIF(AA$3:AA450,AA450)-1)</f>
        <v/>
      </c>
      <c r="AC450" s="1" t="str">
        <f t="shared" si="186"/>
        <v/>
      </c>
      <c r="AD450" s="35" t="str">
        <f t="shared" si="187"/>
        <v/>
      </c>
      <c r="AE450" s="40" t="str">
        <f t="shared" si="188"/>
        <v/>
      </c>
      <c r="AF450" s="45" t="str">
        <f t="shared" si="200"/>
        <v/>
      </c>
      <c r="AG450" s="42" t="str">
        <f>IF(AF450="","",RANK(AF450,AF$3:AF$1048576,1)+COUNTIF(AF$3:AF450,AF450)-1)</f>
        <v/>
      </c>
      <c r="AH450" s="1" t="str">
        <f t="shared" si="189"/>
        <v/>
      </c>
      <c r="AI450" s="35" t="str">
        <f t="shared" si="190"/>
        <v/>
      </c>
      <c r="AJ450" s="40" t="str">
        <f t="shared" si="191"/>
        <v/>
      </c>
      <c r="AK450" s="45" t="str">
        <f t="shared" si="200"/>
        <v/>
      </c>
      <c r="AL450" s="42" t="str">
        <f>IF(AK450="","",RANK(AK450,AK$3:AK$1048576,1)+COUNTIF(AK$3:AK450,AK450)-1)</f>
        <v/>
      </c>
      <c r="AM450" s="1" t="str">
        <f t="shared" si="192"/>
        <v/>
      </c>
      <c r="AN450" s="35" t="str">
        <f t="shared" si="193"/>
        <v/>
      </c>
      <c r="AO450" s="40" t="str">
        <f t="shared" si="194"/>
        <v/>
      </c>
      <c r="AQ450" s="3"/>
      <c r="AR450" s="98"/>
      <c r="AS450" s="98"/>
      <c r="AT450" s="98"/>
      <c r="AU450" s="98"/>
      <c r="AV450" s="3"/>
      <c r="AW450" s="98"/>
      <c r="AX450" s="98"/>
      <c r="AY450" s="98"/>
      <c r="AZ450" s="98"/>
      <c r="BA450" s="3"/>
      <c r="BB450" s="98"/>
      <c r="BC450" s="98"/>
      <c r="BD450" s="98"/>
      <c r="BE450" s="98"/>
      <c r="BF450" s="3"/>
      <c r="BG450" s="98"/>
      <c r="BH450" s="98"/>
      <c r="BI450" s="98"/>
      <c r="BJ450" s="98"/>
    </row>
    <row r="451" spans="2:62" ht="35.1" customHeight="1" x14ac:dyDescent="0.15">
      <c r="B451" s="65"/>
      <c r="C451" s="66"/>
      <c r="D451" s="84"/>
      <c r="E451" s="67"/>
      <c r="I451" s="91" t="str">
        <f>IF(J451="","",COUNT(J$3:J451))</f>
        <v/>
      </c>
      <c r="J451" s="92" t="str">
        <f t="shared" ref="J451:J514" si="201">IF(B451="","",B451)</f>
        <v/>
      </c>
      <c r="K451" s="104" t="str">
        <f>IFERROR(IF(J451="",IF(COUNT(N$3:N$1048576)=COUNT(N$3:N451),IF(N451="","",INDEX(J$3:J451,MATCH(MAX(I$3:I451),I$3:I451,0),0)),INDEX(J$3:J451,MATCH(MAX(I$3:I451),I$3:I451,0),0)),J451),"")</f>
        <v/>
      </c>
      <c r="L451" s="102" t="str">
        <f>IF(M451="","",COUNT(M$3:M451))</f>
        <v/>
      </c>
      <c r="M451" s="91" t="str">
        <f t="shared" ref="M451:M514" si="202">IF(C451="","",C451)</f>
        <v/>
      </c>
      <c r="N451" s="105" t="str">
        <f>IFERROR(IF(COUNTA($B451:$E451)=0,"",IF(M451="",INDEX(M$3:M451,MATCH(MAX(L$3:L451),L$3:L451,0),0),M451)),"")</f>
        <v/>
      </c>
      <c r="O451" s="91" t="str">
        <f>IF(P451="","",COUNT(P$3:P451))</f>
        <v/>
      </c>
      <c r="P451" s="109" t="str">
        <f t="shared" ref="P451:P514" si="203">IF(D451="","",D451)</f>
        <v/>
      </c>
      <c r="Q451" s="105" t="str">
        <f>IFERROR(IF(N451="","",IF(P451="",IF(AND(C451="",D451="",E451&lt;&gt;""),INDEX(P$3:P451,MATCH(MAX(O$3:O451),O$3:O451,0),0),IF(AND(N451&lt;&gt;"",P451=""),0,"")),P451)),"")</f>
        <v/>
      </c>
      <c r="R451" s="111" t="str">
        <f t="shared" si="195"/>
        <v/>
      </c>
      <c r="S451" s="106" t="str">
        <f t="shared" ref="S451:S514" si="204">IF(E451="","",E451)</f>
        <v/>
      </c>
      <c r="U451" s="36" t="str">
        <f t="shared" ref="U451:U514" si="205">IF(OR($K451="",COUNTIF($V$2:$AO$2,$K451)=0),"",$K451)</f>
        <v/>
      </c>
      <c r="V451" s="45" t="str">
        <f t="shared" si="196"/>
        <v/>
      </c>
      <c r="W451" s="42" t="str">
        <f>IF(V451="","",RANK(V451,V$3:V$1048576,1)+COUNTIF(V$3:V451,V451)-1)</f>
        <v/>
      </c>
      <c r="X451" s="1" t="str">
        <f t="shared" si="197"/>
        <v/>
      </c>
      <c r="Y451" s="35" t="str">
        <f t="shared" ref="Y451:Y514" si="206">IF(OR($U451="",$U451&lt;&gt;V$2),"",$Q451)</f>
        <v/>
      </c>
      <c r="Z451" s="40" t="str">
        <f t="shared" ref="Z451:Z514" si="207">IF(OR($U451="",$U451&lt;&gt;V$2,$E451=""),"",$E451)</f>
        <v/>
      </c>
      <c r="AA451" s="45" t="str">
        <f t="shared" ref="AA451:AK466" si="208">IF(OR($U451="",$U451&lt;&gt;AA$2),"",$R451)</f>
        <v/>
      </c>
      <c r="AB451" s="42" t="str">
        <f>IF(AA451="","",RANK(AA451,AA$3:AA$1048576,1)+COUNTIF(AA$3:AA451,AA451)-1)</f>
        <v/>
      </c>
      <c r="AC451" s="1" t="str">
        <f t="shared" ref="AC451:AC514" si="209">IF(OR($U451="",$U451&lt;&gt;AA$2,$R451=""),"",$N451)</f>
        <v/>
      </c>
      <c r="AD451" s="35" t="str">
        <f t="shared" ref="AD451:AD514" si="210">IF(OR($U451="",$U451&lt;&gt;AA$2),"",$Q451)</f>
        <v/>
      </c>
      <c r="AE451" s="40" t="str">
        <f t="shared" ref="AE451:AE514" si="211">IF(OR($U451="",$U451&lt;&gt;AA$2,$E451=""),"",$E451)</f>
        <v/>
      </c>
      <c r="AF451" s="45" t="str">
        <f t="shared" si="208"/>
        <v/>
      </c>
      <c r="AG451" s="42" t="str">
        <f>IF(AF451="","",RANK(AF451,AF$3:AF$1048576,1)+COUNTIF(AF$3:AF451,AF451)-1)</f>
        <v/>
      </c>
      <c r="AH451" s="1" t="str">
        <f t="shared" ref="AH451:AH514" si="212">IF(OR($U451="",$U451&lt;&gt;AF$2,$R451=""),"",$N451)</f>
        <v/>
      </c>
      <c r="AI451" s="35" t="str">
        <f t="shared" ref="AI451:AI514" si="213">IF(OR($U451="",$U451&lt;&gt;AF$2),"",$Q451)</f>
        <v/>
      </c>
      <c r="AJ451" s="40" t="str">
        <f t="shared" ref="AJ451:AJ514" si="214">IF(OR($U451="",$U451&lt;&gt;AF$2,$E451=""),"",$E451)</f>
        <v/>
      </c>
      <c r="AK451" s="45" t="str">
        <f t="shared" si="208"/>
        <v/>
      </c>
      <c r="AL451" s="42" t="str">
        <f>IF(AK451="","",RANK(AK451,AK$3:AK$1048576,1)+COUNTIF(AK$3:AK451,AK451)-1)</f>
        <v/>
      </c>
      <c r="AM451" s="1" t="str">
        <f t="shared" ref="AM451:AM514" si="215">IF(OR($U451="",$U451&lt;&gt;AK$2,$R451=""),"",$N451)</f>
        <v/>
      </c>
      <c r="AN451" s="35" t="str">
        <f t="shared" ref="AN451:AN514" si="216">IF(OR($U451="",$U451&lt;&gt;AK$2),"",$Q451)</f>
        <v/>
      </c>
      <c r="AO451" s="40" t="str">
        <f t="shared" ref="AO451:AO514" si="217">IF(OR($U451="",$U451&lt;&gt;AK$2,$E451=""),"",$E451)</f>
        <v/>
      </c>
      <c r="AQ451" s="3"/>
      <c r="AR451" s="98"/>
      <c r="AS451" s="98"/>
      <c r="AT451" s="98"/>
      <c r="AU451" s="98"/>
      <c r="AV451" s="3"/>
      <c r="AW451" s="98"/>
      <c r="AX451" s="98"/>
      <c r="AY451" s="98"/>
      <c r="AZ451" s="98"/>
      <c r="BA451" s="3"/>
      <c r="BB451" s="98"/>
      <c r="BC451" s="98"/>
      <c r="BD451" s="98"/>
      <c r="BE451" s="98"/>
      <c r="BF451" s="3"/>
      <c r="BG451" s="98"/>
      <c r="BH451" s="98"/>
      <c r="BI451" s="98"/>
      <c r="BJ451" s="98"/>
    </row>
    <row r="452" spans="2:62" ht="35.1" customHeight="1" x14ac:dyDescent="0.15">
      <c r="B452" s="65"/>
      <c r="C452" s="66"/>
      <c r="D452" s="84"/>
      <c r="E452" s="67"/>
      <c r="I452" s="91" t="str">
        <f>IF(J452="","",COUNT(J$3:J452))</f>
        <v/>
      </c>
      <c r="J452" s="92" t="str">
        <f t="shared" si="201"/>
        <v/>
      </c>
      <c r="K452" s="104" t="str">
        <f>IFERROR(IF(J452="",IF(COUNT(N$3:N$1048576)=COUNT(N$3:N452),IF(N452="","",INDEX(J$3:J452,MATCH(MAX(I$3:I452),I$3:I452,0),0)),INDEX(J$3:J452,MATCH(MAX(I$3:I452),I$3:I452,0),0)),J452),"")</f>
        <v/>
      </c>
      <c r="L452" s="102" t="str">
        <f>IF(M452="","",COUNT(M$3:M452))</f>
        <v/>
      </c>
      <c r="M452" s="91" t="str">
        <f t="shared" si="202"/>
        <v/>
      </c>
      <c r="N452" s="105" t="str">
        <f>IFERROR(IF(COUNTA($B452:$E452)=0,"",IF(M452="",INDEX(M$3:M452,MATCH(MAX(L$3:L452),L$3:L452,0),0),M452)),"")</f>
        <v/>
      </c>
      <c r="O452" s="91" t="str">
        <f>IF(P452="","",COUNT(P$3:P452))</f>
        <v/>
      </c>
      <c r="P452" s="109" t="str">
        <f t="shared" si="203"/>
        <v/>
      </c>
      <c r="Q452" s="105" t="str">
        <f>IFERROR(IF(N452="","",IF(P452="",IF(AND(C452="",D452="",E452&lt;&gt;""),INDEX(P$3:P452,MATCH(MAX(O$3:O452),O$3:O452,0),0),IF(AND(N452&lt;&gt;"",P452=""),0,"")),P452)),"")</f>
        <v/>
      </c>
      <c r="R452" s="111" t="str">
        <f t="shared" ref="R452:R515" si="218">IF(AND(N452="",Q452=""),"",TIME(N452,Q452,0))</f>
        <v/>
      </c>
      <c r="S452" s="106" t="str">
        <f t="shared" si="204"/>
        <v/>
      </c>
      <c r="U452" s="36" t="str">
        <f t="shared" si="205"/>
        <v/>
      </c>
      <c r="V452" s="45" t="str">
        <f t="shared" ref="V452:V515" si="219">IF(OR($U452="",$U452&lt;&gt;V$2),"",$R452)</f>
        <v/>
      </c>
      <c r="W452" s="42" t="str">
        <f>IF(V452="","",RANK(V452,V$3:V$1048576,1)+COUNTIF(V$3:V452,V452)-1)</f>
        <v/>
      </c>
      <c r="X452" s="1" t="str">
        <f t="shared" ref="X452:X515" si="220">IF(OR($U452="",$U452&lt;&gt;V$2,$R452=""),"",$N452)</f>
        <v/>
      </c>
      <c r="Y452" s="35" t="str">
        <f t="shared" si="206"/>
        <v/>
      </c>
      <c r="Z452" s="40" t="str">
        <f t="shared" si="207"/>
        <v/>
      </c>
      <c r="AA452" s="45" t="str">
        <f t="shared" si="208"/>
        <v/>
      </c>
      <c r="AB452" s="42" t="str">
        <f>IF(AA452="","",RANK(AA452,AA$3:AA$1048576,1)+COUNTIF(AA$3:AA452,AA452)-1)</f>
        <v/>
      </c>
      <c r="AC452" s="1" t="str">
        <f t="shared" si="209"/>
        <v/>
      </c>
      <c r="AD452" s="35" t="str">
        <f t="shared" si="210"/>
        <v/>
      </c>
      <c r="AE452" s="40" t="str">
        <f t="shared" si="211"/>
        <v/>
      </c>
      <c r="AF452" s="45" t="str">
        <f t="shared" si="208"/>
        <v/>
      </c>
      <c r="AG452" s="42" t="str">
        <f>IF(AF452="","",RANK(AF452,AF$3:AF$1048576,1)+COUNTIF(AF$3:AF452,AF452)-1)</f>
        <v/>
      </c>
      <c r="AH452" s="1" t="str">
        <f t="shared" si="212"/>
        <v/>
      </c>
      <c r="AI452" s="35" t="str">
        <f t="shared" si="213"/>
        <v/>
      </c>
      <c r="AJ452" s="40" t="str">
        <f t="shared" si="214"/>
        <v/>
      </c>
      <c r="AK452" s="45" t="str">
        <f t="shared" si="208"/>
        <v/>
      </c>
      <c r="AL452" s="42" t="str">
        <f>IF(AK452="","",RANK(AK452,AK$3:AK$1048576,1)+COUNTIF(AK$3:AK452,AK452)-1)</f>
        <v/>
      </c>
      <c r="AM452" s="1" t="str">
        <f t="shared" si="215"/>
        <v/>
      </c>
      <c r="AN452" s="35" t="str">
        <f t="shared" si="216"/>
        <v/>
      </c>
      <c r="AO452" s="40" t="str">
        <f t="shared" si="217"/>
        <v/>
      </c>
      <c r="AQ452" s="3"/>
      <c r="AR452" s="98"/>
      <c r="AS452" s="98"/>
      <c r="AT452" s="98"/>
      <c r="AU452" s="98"/>
      <c r="AV452" s="3"/>
      <c r="AW452" s="98"/>
      <c r="AX452" s="98"/>
      <c r="AY452" s="98"/>
      <c r="AZ452" s="98"/>
      <c r="BA452" s="3"/>
      <c r="BB452" s="98"/>
      <c r="BC452" s="98"/>
      <c r="BD452" s="98"/>
      <c r="BE452" s="98"/>
      <c r="BF452" s="3"/>
      <c r="BG452" s="98"/>
      <c r="BH452" s="98"/>
      <c r="BI452" s="98"/>
      <c r="BJ452" s="98"/>
    </row>
    <row r="453" spans="2:62" ht="35.1" customHeight="1" x14ac:dyDescent="0.15">
      <c r="B453" s="65"/>
      <c r="C453" s="66"/>
      <c r="D453" s="84"/>
      <c r="E453" s="67"/>
      <c r="I453" s="91" t="str">
        <f>IF(J453="","",COUNT(J$3:J453))</f>
        <v/>
      </c>
      <c r="J453" s="92" t="str">
        <f t="shared" si="201"/>
        <v/>
      </c>
      <c r="K453" s="104" t="str">
        <f>IFERROR(IF(J453="",IF(COUNT(N$3:N$1048576)=COUNT(N$3:N453),IF(N453="","",INDEX(J$3:J453,MATCH(MAX(I$3:I453),I$3:I453,0),0)),INDEX(J$3:J453,MATCH(MAX(I$3:I453),I$3:I453,0),0)),J453),"")</f>
        <v/>
      </c>
      <c r="L453" s="102" t="str">
        <f>IF(M453="","",COUNT(M$3:M453))</f>
        <v/>
      </c>
      <c r="M453" s="91" t="str">
        <f t="shared" si="202"/>
        <v/>
      </c>
      <c r="N453" s="105" t="str">
        <f>IFERROR(IF(COUNTA($B453:$E453)=0,"",IF(M453="",INDEX(M$3:M453,MATCH(MAX(L$3:L453),L$3:L453,0),0),M453)),"")</f>
        <v/>
      </c>
      <c r="O453" s="91" t="str">
        <f>IF(P453="","",COUNT(P$3:P453))</f>
        <v/>
      </c>
      <c r="P453" s="109" t="str">
        <f t="shared" si="203"/>
        <v/>
      </c>
      <c r="Q453" s="105" t="str">
        <f>IFERROR(IF(N453="","",IF(P453="",IF(AND(C453="",D453="",E453&lt;&gt;""),INDEX(P$3:P453,MATCH(MAX(O$3:O453),O$3:O453,0),0),IF(AND(N453&lt;&gt;"",P453=""),0,"")),P453)),"")</f>
        <v/>
      </c>
      <c r="R453" s="111" t="str">
        <f t="shared" si="218"/>
        <v/>
      </c>
      <c r="S453" s="106" t="str">
        <f t="shared" si="204"/>
        <v/>
      </c>
      <c r="U453" s="36" t="str">
        <f t="shared" si="205"/>
        <v/>
      </c>
      <c r="V453" s="45" t="str">
        <f t="shared" si="219"/>
        <v/>
      </c>
      <c r="W453" s="42" t="str">
        <f>IF(V453="","",RANK(V453,V$3:V$1048576,1)+COUNTIF(V$3:V453,V453)-1)</f>
        <v/>
      </c>
      <c r="X453" s="1" t="str">
        <f t="shared" si="220"/>
        <v/>
      </c>
      <c r="Y453" s="35" t="str">
        <f t="shared" si="206"/>
        <v/>
      </c>
      <c r="Z453" s="40" t="str">
        <f t="shared" si="207"/>
        <v/>
      </c>
      <c r="AA453" s="45" t="str">
        <f t="shared" si="208"/>
        <v/>
      </c>
      <c r="AB453" s="42" t="str">
        <f>IF(AA453="","",RANK(AA453,AA$3:AA$1048576,1)+COUNTIF(AA$3:AA453,AA453)-1)</f>
        <v/>
      </c>
      <c r="AC453" s="1" t="str">
        <f t="shared" si="209"/>
        <v/>
      </c>
      <c r="AD453" s="35" t="str">
        <f t="shared" si="210"/>
        <v/>
      </c>
      <c r="AE453" s="40" t="str">
        <f t="shared" si="211"/>
        <v/>
      </c>
      <c r="AF453" s="45" t="str">
        <f t="shared" si="208"/>
        <v/>
      </c>
      <c r="AG453" s="42" t="str">
        <f>IF(AF453="","",RANK(AF453,AF$3:AF$1048576,1)+COUNTIF(AF$3:AF453,AF453)-1)</f>
        <v/>
      </c>
      <c r="AH453" s="1" t="str">
        <f t="shared" si="212"/>
        <v/>
      </c>
      <c r="AI453" s="35" t="str">
        <f t="shared" si="213"/>
        <v/>
      </c>
      <c r="AJ453" s="40" t="str">
        <f t="shared" si="214"/>
        <v/>
      </c>
      <c r="AK453" s="45" t="str">
        <f t="shared" si="208"/>
        <v/>
      </c>
      <c r="AL453" s="42" t="str">
        <f>IF(AK453="","",RANK(AK453,AK$3:AK$1048576,1)+COUNTIF(AK$3:AK453,AK453)-1)</f>
        <v/>
      </c>
      <c r="AM453" s="1" t="str">
        <f t="shared" si="215"/>
        <v/>
      </c>
      <c r="AN453" s="35" t="str">
        <f t="shared" si="216"/>
        <v/>
      </c>
      <c r="AO453" s="40" t="str">
        <f t="shared" si="217"/>
        <v/>
      </c>
      <c r="AQ453" s="3"/>
      <c r="AR453" s="98"/>
      <c r="AS453" s="98"/>
      <c r="AT453" s="98"/>
      <c r="AU453" s="98"/>
      <c r="AV453" s="3"/>
      <c r="AW453" s="98"/>
      <c r="AX453" s="98"/>
      <c r="AY453" s="98"/>
      <c r="AZ453" s="98"/>
      <c r="BA453" s="3"/>
      <c r="BB453" s="98"/>
      <c r="BC453" s="98"/>
      <c r="BD453" s="98"/>
      <c r="BE453" s="98"/>
      <c r="BF453" s="3"/>
      <c r="BG453" s="98"/>
      <c r="BH453" s="98"/>
      <c r="BI453" s="98"/>
      <c r="BJ453" s="98"/>
    </row>
    <row r="454" spans="2:62" ht="35.1" customHeight="1" x14ac:dyDescent="0.15">
      <c r="B454" s="65"/>
      <c r="C454" s="66"/>
      <c r="D454" s="84"/>
      <c r="E454" s="67"/>
      <c r="I454" s="91" t="str">
        <f>IF(J454="","",COUNT(J$3:J454))</f>
        <v/>
      </c>
      <c r="J454" s="92" t="str">
        <f t="shared" si="201"/>
        <v/>
      </c>
      <c r="K454" s="104" t="str">
        <f>IFERROR(IF(J454="",IF(COUNT(N$3:N$1048576)=COUNT(N$3:N454),IF(N454="","",INDEX(J$3:J454,MATCH(MAX(I$3:I454),I$3:I454,0),0)),INDEX(J$3:J454,MATCH(MAX(I$3:I454),I$3:I454,0),0)),J454),"")</f>
        <v/>
      </c>
      <c r="L454" s="102" t="str">
        <f>IF(M454="","",COUNT(M$3:M454))</f>
        <v/>
      </c>
      <c r="M454" s="91" t="str">
        <f t="shared" si="202"/>
        <v/>
      </c>
      <c r="N454" s="105" t="str">
        <f>IFERROR(IF(COUNTA($B454:$E454)=0,"",IF(M454="",INDEX(M$3:M454,MATCH(MAX(L$3:L454),L$3:L454,0),0),M454)),"")</f>
        <v/>
      </c>
      <c r="O454" s="91" t="str">
        <f>IF(P454="","",COUNT(P$3:P454))</f>
        <v/>
      </c>
      <c r="P454" s="109" t="str">
        <f t="shared" si="203"/>
        <v/>
      </c>
      <c r="Q454" s="105" t="str">
        <f>IFERROR(IF(N454="","",IF(P454="",IF(AND(C454="",D454="",E454&lt;&gt;""),INDEX(P$3:P454,MATCH(MAX(O$3:O454),O$3:O454,0),0),IF(AND(N454&lt;&gt;"",P454=""),0,"")),P454)),"")</f>
        <v/>
      </c>
      <c r="R454" s="111" t="str">
        <f t="shared" si="218"/>
        <v/>
      </c>
      <c r="S454" s="106" t="str">
        <f t="shared" si="204"/>
        <v/>
      </c>
      <c r="U454" s="36" t="str">
        <f t="shared" si="205"/>
        <v/>
      </c>
      <c r="V454" s="45" t="str">
        <f t="shared" si="219"/>
        <v/>
      </c>
      <c r="W454" s="42" t="str">
        <f>IF(V454="","",RANK(V454,V$3:V$1048576,1)+COUNTIF(V$3:V454,V454)-1)</f>
        <v/>
      </c>
      <c r="X454" s="1" t="str">
        <f t="shared" si="220"/>
        <v/>
      </c>
      <c r="Y454" s="35" t="str">
        <f t="shared" si="206"/>
        <v/>
      </c>
      <c r="Z454" s="40" t="str">
        <f t="shared" si="207"/>
        <v/>
      </c>
      <c r="AA454" s="45" t="str">
        <f t="shared" si="208"/>
        <v/>
      </c>
      <c r="AB454" s="42" t="str">
        <f>IF(AA454="","",RANK(AA454,AA$3:AA$1048576,1)+COUNTIF(AA$3:AA454,AA454)-1)</f>
        <v/>
      </c>
      <c r="AC454" s="1" t="str">
        <f t="shared" si="209"/>
        <v/>
      </c>
      <c r="AD454" s="35" t="str">
        <f t="shared" si="210"/>
        <v/>
      </c>
      <c r="AE454" s="40" t="str">
        <f t="shared" si="211"/>
        <v/>
      </c>
      <c r="AF454" s="45" t="str">
        <f t="shared" si="208"/>
        <v/>
      </c>
      <c r="AG454" s="42" t="str">
        <f>IF(AF454="","",RANK(AF454,AF$3:AF$1048576,1)+COUNTIF(AF$3:AF454,AF454)-1)</f>
        <v/>
      </c>
      <c r="AH454" s="1" t="str">
        <f t="shared" si="212"/>
        <v/>
      </c>
      <c r="AI454" s="35" t="str">
        <f t="shared" si="213"/>
        <v/>
      </c>
      <c r="AJ454" s="40" t="str">
        <f t="shared" si="214"/>
        <v/>
      </c>
      <c r="AK454" s="45" t="str">
        <f t="shared" si="208"/>
        <v/>
      </c>
      <c r="AL454" s="42" t="str">
        <f>IF(AK454="","",RANK(AK454,AK$3:AK$1048576,1)+COUNTIF(AK$3:AK454,AK454)-1)</f>
        <v/>
      </c>
      <c r="AM454" s="1" t="str">
        <f t="shared" si="215"/>
        <v/>
      </c>
      <c r="AN454" s="35" t="str">
        <f t="shared" si="216"/>
        <v/>
      </c>
      <c r="AO454" s="40" t="str">
        <f t="shared" si="217"/>
        <v/>
      </c>
      <c r="AQ454" s="3"/>
      <c r="AR454" s="98"/>
      <c r="AS454" s="98"/>
      <c r="AT454" s="98"/>
      <c r="AU454" s="98"/>
      <c r="AV454" s="3"/>
      <c r="AW454" s="98"/>
      <c r="AX454" s="98"/>
      <c r="AY454" s="98"/>
      <c r="AZ454" s="98"/>
      <c r="BA454" s="3"/>
      <c r="BB454" s="98"/>
      <c r="BC454" s="98"/>
      <c r="BD454" s="98"/>
      <c r="BE454" s="98"/>
      <c r="BF454" s="3"/>
      <c r="BG454" s="98"/>
      <c r="BH454" s="98"/>
      <c r="BI454" s="98"/>
      <c r="BJ454" s="98"/>
    </row>
    <row r="455" spans="2:62" ht="35.1" customHeight="1" x14ac:dyDescent="0.15">
      <c r="B455" s="65"/>
      <c r="C455" s="66"/>
      <c r="D455" s="84"/>
      <c r="E455" s="67"/>
      <c r="I455" s="91" t="str">
        <f>IF(J455="","",COUNT(J$3:J455))</f>
        <v/>
      </c>
      <c r="J455" s="92" t="str">
        <f t="shared" si="201"/>
        <v/>
      </c>
      <c r="K455" s="104" t="str">
        <f>IFERROR(IF(J455="",IF(COUNT(N$3:N$1048576)=COUNT(N$3:N455),IF(N455="","",INDEX(J$3:J455,MATCH(MAX(I$3:I455),I$3:I455,0),0)),INDEX(J$3:J455,MATCH(MAX(I$3:I455),I$3:I455,0),0)),J455),"")</f>
        <v/>
      </c>
      <c r="L455" s="102" t="str">
        <f>IF(M455="","",COUNT(M$3:M455))</f>
        <v/>
      </c>
      <c r="M455" s="91" t="str">
        <f t="shared" si="202"/>
        <v/>
      </c>
      <c r="N455" s="105" t="str">
        <f>IFERROR(IF(COUNTA($B455:$E455)=0,"",IF(M455="",INDEX(M$3:M455,MATCH(MAX(L$3:L455),L$3:L455,0),0),M455)),"")</f>
        <v/>
      </c>
      <c r="O455" s="91" t="str">
        <f>IF(P455="","",COUNT(P$3:P455))</f>
        <v/>
      </c>
      <c r="P455" s="109" t="str">
        <f t="shared" si="203"/>
        <v/>
      </c>
      <c r="Q455" s="105" t="str">
        <f>IFERROR(IF(N455="","",IF(P455="",IF(AND(C455="",D455="",E455&lt;&gt;""),INDEX(P$3:P455,MATCH(MAX(O$3:O455),O$3:O455,0),0),IF(AND(N455&lt;&gt;"",P455=""),0,"")),P455)),"")</f>
        <v/>
      </c>
      <c r="R455" s="111" t="str">
        <f t="shared" si="218"/>
        <v/>
      </c>
      <c r="S455" s="106" t="str">
        <f t="shared" si="204"/>
        <v/>
      </c>
      <c r="U455" s="36" t="str">
        <f t="shared" si="205"/>
        <v/>
      </c>
      <c r="V455" s="45" t="str">
        <f t="shared" si="219"/>
        <v/>
      </c>
      <c r="W455" s="42" t="str">
        <f>IF(V455="","",RANK(V455,V$3:V$1048576,1)+COUNTIF(V$3:V455,V455)-1)</f>
        <v/>
      </c>
      <c r="X455" s="1" t="str">
        <f t="shared" si="220"/>
        <v/>
      </c>
      <c r="Y455" s="35" t="str">
        <f t="shared" si="206"/>
        <v/>
      </c>
      <c r="Z455" s="40" t="str">
        <f t="shared" si="207"/>
        <v/>
      </c>
      <c r="AA455" s="45" t="str">
        <f t="shared" si="208"/>
        <v/>
      </c>
      <c r="AB455" s="42" t="str">
        <f>IF(AA455="","",RANK(AA455,AA$3:AA$1048576,1)+COUNTIF(AA$3:AA455,AA455)-1)</f>
        <v/>
      </c>
      <c r="AC455" s="1" t="str">
        <f t="shared" si="209"/>
        <v/>
      </c>
      <c r="AD455" s="35" t="str">
        <f t="shared" si="210"/>
        <v/>
      </c>
      <c r="AE455" s="40" t="str">
        <f t="shared" si="211"/>
        <v/>
      </c>
      <c r="AF455" s="45" t="str">
        <f t="shared" si="208"/>
        <v/>
      </c>
      <c r="AG455" s="42" t="str">
        <f>IF(AF455="","",RANK(AF455,AF$3:AF$1048576,1)+COUNTIF(AF$3:AF455,AF455)-1)</f>
        <v/>
      </c>
      <c r="AH455" s="1" t="str">
        <f t="shared" si="212"/>
        <v/>
      </c>
      <c r="AI455" s="35" t="str">
        <f t="shared" si="213"/>
        <v/>
      </c>
      <c r="AJ455" s="40" t="str">
        <f t="shared" si="214"/>
        <v/>
      </c>
      <c r="AK455" s="45" t="str">
        <f t="shared" si="208"/>
        <v/>
      </c>
      <c r="AL455" s="42" t="str">
        <f>IF(AK455="","",RANK(AK455,AK$3:AK$1048576,1)+COUNTIF(AK$3:AK455,AK455)-1)</f>
        <v/>
      </c>
      <c r="AM455" s="1" t="str">
        <f t="shared" si="215"/>
        <v/>
      </c>
      <c r="AN455" s="35" t="str">
        <f t="shared" si="216"/>
        <v/>
      </c>
      <c r="AO455" s="40" t="str">
        <f t="shared" si="217"/>
        <v/>
      </c>
      <c r="AQ455" s="3"/>
      <c r="AR455" s="98"/>
      <c r="AS455" s="98"/>
      <c r="AT455" s="98"/>
      <c r="AU455" s="98"/>
      <c r="AV455" s="3"/>
      <c r="AW455" s="98"/>
      <c r="AX455" s="98"/>
      <c r="AY455" s="98"/>
      <c r="AZ455" s="98"/>
      <c r="BA455" s="3"/>
      <c r="BB455" s="98"/>
      <c r="BC455" s="98"/>
      <c r="BD455" s="98"/>
      <c r="BE455" s="98"/>
      <c r="BF455" s="3"/>
      <c r="BG455" s="98"/>
      <c r="BH455" s="98"/>
      <c r="BI455" s="98"/>
      <c r="BJ455" s="98"/>
    </row>
    <row r="456" spans="2:62" ht="35.1" customHeight="1" x14ac:dyDescent="0.15">
      <c r="B456" s="65"/>
      <c r="C456" s="66"/>
      <c r="D456" s="84"/>
      <c r="E456" s="67"/>
      <c r="I456" s="91" t="str">
        <f>IF(J456="","",COUNT(J$3:J456))</f>
        <v/>
      </c>
      <c r="J456" s="92" t="str">
        <f t="shared" si="201"/>
        <v/>
      </c>
      <c r="K456" s="104" t="str">
        <f>IFERROR(IF(J456="",IF(COUNT(N$3:N$1048576)=COUNT(N$3:N456),IF(N456="","",INDEX(J$3:J456,MATCH(MAX(I$3:I456),I$3:I456,0),0)),INDEX(J$3:J456,MATCH(MAX(I$3:I456),I$3:I456,0),0)),J456),"")</f>
        <v/>
      </c>
      <c r="L456" s="102" t="str">
        <f>IF(M456="","",COUNT(M$3:M456))</f>
        <v/>
      </c>
      <c r="M456" s="91" t="str">
        <f t="shared" si="202"/>
        <v/>
      </c>
      <c r="N456" s="105" t="str">
        <f>IFERROR(IF(COUNTA($B456:$E456)=0,"",IF(M456="",INDEX(M$3:M456,MATCH(MAX(L$3:L456),L$3:L456,0),0),M456)),"")</f>
        <v/>
      </c>
      <c r="O456" s="91" t="str">
        <f>IF(P456="","",COUNT(P$3:P456))</f>
        <v/>
      </c>
      <c r="P456" s="109" t="str">
        <f t="shared" si="203"/>
        <v/>
      </c>
      <c r="Q456" s="105" t="str">
        <f>IFERROR(IF(N456="","",IF(P456="",IF(AND(C456="",D456="",E456&lt;&gt;""),INDEX(P$3:P456,MATCH(MAX(O$3:O456),O$3:O456,0),0),IF(AND(N456&lt;&gt;"",P456=""),0,"")),P456)),"")</f>
        <v/>
      </c>
      <c r="R456" s="111" t="str">
        <f t="shared" si="218"/>
        <v/>
      </c>
      <c r="S456" s="106" t="str">
        <f t="shared" si="204"/>
        <v/>
      </c>
      <c r="U456" s="36" t="str">
        <f t="shared" si="205"/>
        <v/>
      </c>
      <c r="V456" s="45" t="str">
        <f t="shared" si="219"/>
        <v/>
      </c>
      <c r="W456" s="42" t="str">
        <f>IF(V456="","",RANK(V456,V$3:V$1048576,1)+COUNTIF(V$3:V456,V456)-1)</f>
        <v/>
      </c>
      <c r="X456" s="1" t="str">
        <f t="shared" si="220"/>
        <v/>
      </c>
      <c r="Y456" s="35" t="str">
        <f t="shared" si="206"/>
        <v/>
      </c>
      <c r="Z456" s="40" t="str">
        <f t="shared" si="207"/>
        <v/>
      </c>
      <c r="AA456" s="45" t="str">
        <f t="shared" si="208"/>
        <v/>
      </c>
      <c r="AB456" s="42" t="str">
        <f>IF(AA456="","",RANK(AA456,AA$3:AA$1048576,1)+COUNTIF(AA$3:AA456,AA456)-1)</f>
        <v/>
      </c>
      <c r="AC456" s="1" t="str">
        <f t="shared" si="209"/>
        <v/>
      </c>
      <c r="AD456" s="35" t="str">
        <f t="shared" si="210"/>
        <v/>
      </c>
      <c r="AE456" s="40" t="str">
        <f t="shared" si="211"/>
        <v/>
      </c>
      <c r="AF456" s="45" t="str">
        <f t="shared" si="208"/>
        <v/>
      </c>
      <c r="AG456" s="42" t="str">
        <f>IF(AF456="","",RANK(AF456,AF$3:AF$1048576,1)+COUNTIF(AF$3:AF456,AF456)-1)</f>
        <v/>
      </c>
      <c r="AH456" s="1" t="str">
        <f t="shared" si="212"/>
        <v/>
      </c>
      <c r="AI456" s="35" t="str">
        <f t="shared" si="213"/>
        <v/>
      </c>
      <c r="AJ456" s="40" t="str">
        <f t="shared" si="214"/>
        <v/>
      </c>
      <c r="AK456" s="45" t="str">
        <f t="shared" si="208"/>
        <v/>
      </c>
      <c r="AL456" s="42" t="str">
        <f>IF(AK456="","",RANK(AK456,AK$3:AK$1048576,1)+COUNTIF(AK$3:AK456,AK456)-1)</f>
        <v/>
      </c>
      <c r="AM456" s="1" t="str">
        <f t="shared" si="215"/>
        <v/>
      </c>
      <c r="AN456" s="35" t="str">
        <f t="shared" si="216"/>
        <v/>
      </c>
      <c r="AO456" s="40" t="str">
        <f t="shared" si="217"/>
        <v/>
      </c>
      <c r="AQ456" s="3"/>
      <c r="AR456" s="98"/>
      <c r="AS456" s="98"/>
      <c r="AT456" s="98"/>
      <c r="AU456" s="98"/>
      <c r="AV456" s="3"/>
      <c r="AW456" s="98"/>
      <c r="AX456" s="98"/>
      <c r="AY456" s="98"/>
      <c r="AZ456" s="98"/>
      <c r="BA456" s="3"/>
      <c r="BB456" s="98"/>
      <c r="BC456" s="98"/>
      <c r="BD456" s="98"/>
      <c r="BE456" s="98"/>
      <c r="BF456" s="3"/>
      <c r="BG456" s="98"/>
      <c r="BH456" s="98"/>
      <c r="BI456" s="98"/>
      <c r="BJ456" s="98"/>
    </row>
    <row r="457" spans="2:62" ht="35.1" customHeight="1" x14ac:dyDescent="0.15">
      <c r="B457" s="65"/>
      <c r="C457" s="66"/>
      <c r="D457" s="84"/>
      <c r="E457" s="67"/>
      <c r="I457" s="91" t="str">
        <f>IF(J457="","",COUNT(J$3:J457))</f>
        <v/>
      </c>
      <c r="J457" s="92" t="str">
        <f t="shared" si="201"/>
        <v/>
      </c>
      <c r="K457" s="104" t="str">
        <f>IFERROR(IF(J457="",IF(COUNT(N$3:N$1048576)=COUNT(N$3:N457),IF(N457="","",INDEX(J$3:J457,MATCH(MAX(I$3:I457),I$3:I457,0),0)),INDEX(J$3:J457,MATCH(MAX(I$3:I457),I$3:I457,0),0)),J457),"")</f>
        <v/>
      </c>
      <c r="L457" s="102" t="str">
        <f>IF(M457="","",COUNT(M$3:M457))</f>
        <v/>
      </c>
      <c r="M457" s="91" t="str">
        <f t="shared" si="202"/>
        <v/>
      </c>
      <c r="N457" s="105" t="str">
        <f>IFERROR(IF(COUNTA($B457:$E457)=0,"",IF(M457="",INDEX(M$3:M457,MATCH(MAX(L$3:L457),L$3:L457,0),0),M457)),"")</f>
        <v/>
      </c>
      <c r="O457" s="91" t="str">
        <f>IF(P457="","",COUNT(P$3:P457))</f>
        <v/>
      </c>
      <c r="P457" s="109" t="str">
        <f t="shared" si="203"/>
        <v/>
      </c>
      <c r="Q457" s="105" t="str">
        <f>IFERROR(IF(N457="","",IF(P457="",IF(AND(C457="",D457="",E457&lt;&gt;""),INDEX(P$3:P457,MATCH(MAX(O$3:O457),O$3:O457,0),0),IF(AND(N457&lt;&gt;"",P457=""),0,"")),P457)),"")</f>
        <v/>
      </c>
      <c r="R457" s="111" t="str">
        <f t="shared" si="218"/>
        <v/>
      </c>
      <c r="S457" s="106" t="str">
        <f t="shared" si="204"/>
        <v/>
      </c>
      <c r="U457" s="36" t="str">
        <f t="shared" si="205"/>
        <v/>
      </c>
      <c r="V457" s="45" t="str">
        <f t="shared" si="219"/>
        <v/>
      </c>
      <c r="W457" s="42" t="str">
        <f>IF(V457="","",RANK(V457,V$3:V$1048576,1)+COUNTIF(V$3:V457,V457)-1)</f>
        <v/>
      </c>
      <c r="X457" s="1" t="str">
        <f t="shared" si="220"/>
        <v/>
      </c>
      <c r="Y457" s="35" t="str">
        <f t="shared" si="206"/>
        <v/>
      </c>
      <c r="Z457" s="40" t="str">
        <f t="shared" si="207"/>
        <v/>
      </c>
      <c r="AA457" s="45" t="str">
        <f t="shared" si="208"/>
        <v/>
      </c>
      <c r="AB457" s="42" t="str">
        <f>IF(AA457="","",RANK(AA457,AA$3:AA$1048576,1)+COUNTIF(AA$3:AA457,AA457)-1)</f>
        <v/>
      </c>
      <c r="AC457" s="1" t="str">
        <f t="shared" si="209"/>
        <v/>
      </c>
      <c r="AD457" s="35" t="str">
        <f t="shared" si="210"/>
        <v/>
      </c>
      <c r="AE457" s="40" t="str">
        <f t="shared" si="211"/>
        <v/>
      </c>
      <c r="AF457" s="45" t="str">
        <f t="shared" si="208"/>
        <v/>
      </c>
      <c r="AG457" s="42" t="str">
        <f>IF(AF457="","",RANK(AF457,AF$3:AF$1048576,1)+COUNTIF(AF$3:AF457,AF457)-1)</f>
        <v/>
      </c>
      <c r="AH457" s="1" t="str">
        <f t="shared" si="212"/>
        <v/>
      </c>
      <c r="AI457" s="35" t="str">
        <f t="shared" si="213"/>
        <v/>
      </c>
      <c r="AJ457" s="40" t="str">
        <f t="shared" si="214"/>
        <v/>
      </c>
      <c r="AK457" s="45" t="str">
        <f t="shared" si="208"/>
        <v/>
      </c>
      <c r="AL457" s="42" t="str">
        <f>IF(AK457="","",RANK(AK457,AK$3:AK$1048576,1)+COUNTIF(AK$3:AK457,AK457)-1)</f>
        <v/>
      </c>
      <c r="AM457" s="1" t="str">
        <f t="shared" si="215"/>
        <v/>
      </c>
      <c r="AN457" s="35" t="str">
        <f t="shared" si="216"/>
        <v/>
      </c>
      <c r="AO457" s="40" t="str">
        <f t="shared" si="217"/>
        <v/>
      </c>
      <c r="AQ457" s="3"/>
      <c r="AR457" s="98"/>
      <c r="AS457" s="98"/>
      <c r="AT457" s="98"/>
      <c r="AU457" s="98"/>
      <c r="AV457" s="3"/>
      <c r="AW457" s="98"/>
      <c r="AX457" s="98"/>
      <c r="AY457" s="98"/>
      <c r="AZ457" s="98"/>
      <c r="BA457" s="3"/>
      <c r="BB457" s="98"/>
      <c r="BC457" s="98"/>
      <c r="BD457" s="98"/>
      <c r="BE457" s="98"/>
      <c r="BF457" s="3"/>
      <c r="BG457" s="98"/>
      <c r="BH457" s="98"/>
      <c r="BI457" s="98"/>
      <c r="BJ457" s="98"/>
    </row>
    <row r="458" spans="2:62" ht="35.1" customHeight="1" x14ac:dyDescent="0.15">
      <c r="B458" s="65"/>
      <c r="C458" s="66"/>
      <c r="D458" s="84"/>
      <c r="E458" s="67"/>
      <c r="I458" s="91" t="str">
        <f>IF(J458="","",COUNT(J$3:J458))</f>
        <v/>
      </c>
      <c r="J458" s="92" t="str">
        <f t="shared" si="201"/>
        <v/>
      </c>
      <c r="K458" s="104" t="str">
        <f>IFERROR(IF(J458="",IF(COUNT(N$3:N$1048576)=COUNT(N$3:N458),IF(N458="","",INDEX(J$3:J458,MATCH(MAX(I$3:I458),I$3:I458,0),0)),INDEX(J$3:J458,MATCH(MAX(I$3:I458),I$3:I458,0),0)),J458),"")</f>
        <v/>
      </c>
      <c r="L458" s="102" t="str">
        <f>IF(M458="","",COUNT(M$3:M458))</f>
        <v/>
      </c>
      <c r="M458" s="91" t="str">
        <f t="shared" si="202"/>
        <v/>
      </c>
      <c r="N458" s="105" t="str">
        <f>IFERROR(IF(COUNTA($B458:$E458)=0,"",IF(M458="",INDEX(M$3:M458,MATCH(MAX(L$3:L458),L$3:L458,0),0),M458)),"")</f>
        <v/>
      </c>
      <c r="O458" s="91" t="str">
        <f>IF(P458="","",COUNT(P$3:P458))</f>
        <v/>
      </c>
      <c r="P458" s="109" t="str">
        <f t="shared" si="203"/>
        <v/>
      </c>
      <c r="Q458" s="105" t="str">
        <f>IFERROR(IF(N458="","",IF(P458="",IF(AND(C458="",D458="",E458&lt;&gt;""),INDEX(P$3:P458,MATCH(MAX(O$3:O458),O$3:O458,0),0),IF(AND(N458&lt;&gt;"",P458=""),0,"")),P458)),"")</f>
        <v/>
      </c>
      <c r="R458" s="111" t="str">
        <f t="shared" si="218"/>
        <v/>
      </c>
      <c r="S458" s="106" t="str">
        <f t="shared" si="204"/>
        <v/>
      </c>
      <c r="U458" s="36" t="str">
        <f t="shared" si="205"/>
        <v/>
      </c>
      <c r="V458" s="45" t="str">
        <f t="shared" si="219"/>
        <v/>
      </c>
      <c r="W458" s="42" t="str">
        <f>IF(V458="","",RANK(V458,V$3:V$1048576,1)+COUNTIF(V$3:V458,V458)-1)</f>
        <v/>
      </c>
      <c r="X458" s="1" t="str">
        <f t="shared" si="220"/>
        <v/>
      </c>
      <c r="Y458" s="35" t="str">
        <f t="shared" si="206"/>
        <v/>
      </c>
      <c r="Z458" s="40" t="str">
        <f t="shared" si="207"/>
        <v/>
      </c>
      <c r="AA458" s="45" t="str">
        <f t="shared" si="208"/>
        <v/>
      </c>
      <c r="AB458" s="42" t="str">
        <f>IF(AA458="","",RANK(AA458,AA$3:AA$1048576,1)+COUNTIF(AA$3:AA458,AA458)-1)</f>
        <v/>
      </c>
      <c r="AC458" s="1" t="str">
        <f t="shared" si="209"/>
        <v/>
      </c>
      <c r="AD458" s="35" t="str">
        <f t="shared" si="210"/>
        <v/>
      </c>
      <c r="AE458" s="40" t="str">
        <f t="shared" si="211"/>
        <v/>
      </c>
      <c r="AF458" s="45" t="str">
        <f t="shared" si="208"/>
        <v/>
      </c>
      <c r="AG458" s="42" t="str">
        <f>IF(AF458="","",RANK(AF458,AF$3:AF$1048576,1)+COUNTIF(AF$3:AF458,AF458)-1)</f>
        <v/>
      </c>
      <c r="AH458" s="1" t="str">
        <f t="shared" si="212"/>
        <v/>
      </c>
      <c r="AI458" s="35" t="str">
        <f t="shared" si="213"/>
        <v/>
      </c>
      <c r="AJ458" s="40" t="str">
        <f t="shared" si="214"/>
        <v/>
      </c>
      <c r="AK458" s="45" t="str">
        <f t="shared" si="208"/>
        <v/>
      </c>
      <c r="AL458" s="42" t="str">
        <f>IF(AK458="","",RANK(AK458,AK$3:AK$1048576,1)+COUNTIF(AK$3:AK458,AK458)-1)</f>
        <v/>
      </c>
      <c r="AM458" s="1" t="str">
        <f t="shared" si="215"/>
        <v/>
      </c>
      <c r="AN458" s="35" t="str">
        <f t="shared" si="216"/>
        <v/>
      </c>
      <c r="AO458" s="40" t="str">
        <f t="shared" si="217"/>
        <v/>
      </c>
      <c r="AQ458" s="3"/>
      <c r="AR458" s="98"/>
      <c r="AS458" s="98"/>
      <c r="AT458" s="98"/>
      <c r="AU458" s="98"/>
      <c r="AV458" s="3"/>
      <c r="AW458" s="98"/>
      <c r="AX458" s="98"/>
      <c r="AY458" s="98"/>
      <c r="AZ458" s="98"/>
      <c r="BA458" s="3"/>
      <c r="BB458" s="98"/>
      <c r="BC458" s="98"/>
      <c r="BD458" s="98"/>
      <c r="BE458" s="98"/>
      <c r="BF458" s="3"/>
      <c r="BG458" s="98"/>
      <c r="BH458" s="98"/>
      <c r="BI458" s="98"/>
      <c r="BJ458" s="98"/>
    </row>
    <row r="459" spans="2:62" ht="35.1" customHeight="1" x14ac:dyDescent="0.15">
      <c r="B459" s="65"/>
      <c r="C459" s="66"/>
      <c r="D459" s="84"/>
      <c r="E459" s="67"/>
      <c r="I459" s="91" t="str">
        <f>IF(J459="","",COUNT(J$3:J459))</f>
        <v/>
      </c>
      <c r="J459" s="92" t="str">
        <f t="shared" si="201"/>
        <v/>
      </c>
      <c r="K459" s="104" t="str">
        <f>IFERROR(IF(J459="",IF(COUNT(N$3:N$1048576)=COUNT(N$3:N459),IF(N459="","",INDEX(J$3:J459,MATCH(MAX(I$3:I459),I$3:I459,0),0)),INDEX(J$3:J459,MATCH(MAX(I$3:I459),I$3:I459,0),0)),J459),"")</f>
        <v/>
      </c>
      <c r="L459" s="102" t="str">
        <f>IF(M459="","",COUNT(M$3:M459))</f>
        <v/>
      </c>
      <c r="M459" s="91" t="str">
        <f t="shared" si="202"/>
        <v/>
      </c>
      <c r="N459" s="105" t="str">
        <f>IFERROR(IF(COUNTA($B459:$E459)=0,"",IF(M459="",INDEX(M$3:M459,MATCH(MAX(L$3:L459),L$3:L459,0),0),M459)),"")</f>
        <v/>
      </c>
      <c r="O459" s="91" t="str">
        <f>IF(P459="","",COUNT(P$3:P459))</f>
        <v/>
      </c>
      <c r="P459" s="109" t="str">
        <f t="shared" si="203"/>
        <v/>
      </c>
      <c r="Q459" s="105" t="str">
        <f>IFERROR(IF(N459="","",IF(P459="",IF(AND(C459="",D459="",E459&lt;&gt;""),INDEX(P$3:P459,MATCH(MAX(O$3:O459),O$3:O459,0),0),IF(AND(N459&lt;&gt;"",P459=""),0,"")),P459)),"")</f>
        <v/>
      </c>
      <c r="R459" s="111" t="str">
        <f t="shared" si="218"/>
        <v/>
      </c>
      <c r="S459" s="106" t="str">
        <f t="shared" si="204"/>
        <v/>
      </c>
      <c r="U459" s="36" t="str">
        <f t="shared" si="205"/>
        <v/>
      </c>
      <c r="V459" s="45" t="str">
        <f t="shared" si="219"/>
        <v/>
      </c>
      <c r="W459" s="42" t="str">
        <f>IF(V459="","",RANK(V459,V$3:V$1048576,1)+COUNTIF(V$3:V459,V459)-1)</f>
        <v/>
      </c>
      <c r="X459" s="1" t="str">
        <f t="shared" si="220"/>
        <v/>
      </c>
      <c r="Y459" s="35" t="str">
        <f t="shared" si="206"/>
        <v/>
      </c>
      <c r="Z459" s="40" t="str">
        <f t="shared" si="207"/>
        <v/>
      </c>
      <c r="AA459" s="45" t="str">
        <f t="shared" si="208"/>
        <v/>
      </c>
      <c r="AB459" s="42" t="str">
        <f>IF(AA459="","",RANK(AA459,AA$3:AA$1048576,1)+COUNTIF(AA$3:AA459,AA459)-1)</f>
        <v/>
      </c>
      <c r="AC459" s="1" t="str">
        <f t="shared" si="209"/>
        <v/>
      </c>
      <c r="AD459" s="35" t="str">
        <f t="shared" si="210"/>
        <v/>
      </c>
      <c r="AE459" s="40" t="str">
        <f t="shared" si="211"/>
        <v/>
      </c>
      <c r="AF459" s="45" t="str">
        <f t="shared" si="208"/>
        <v/>
      </c>
      <c r="AG459" s="42" t="str">
        <f>IF(AF459="","",RANK(AF459,AF$3:AF$1048576,1)+COUNTIF(AF$3:AF459,AF459)-1)</f>
        <v/>
      </c>
      <c r="AH459" s="1" t="str">
        <f t="shared" si="212"/>
        <v/>
      </c>
      <c r="AI459" s="35" t="str">
        <f t="shared" si="213"/>
        <v/>
      </c>
      <c r="AJ459" s="40" t="str">
        <f t="shared" si="214"/>
        <v/>
      </c>
      <c r="AK459" s="45" t="str">
        <f t="shared" si="208"/>
        <v/>
      </c>
      <c r="AL459" s="42" t="str">
        <f>IF(AK459="","",RANK(AK459,AK$3:AK$1048576,1)+COUNTIF(AK$3:AK459,AK459)-1)</f>
        <v/>
      </c>
      <c r="AM459" s="1" t="str">
        <f t="shared" si="215"/>
        <v/>
      </c>
      <c r="AN459" s="35" t="str">
        <f t="shared" si="216"/>
        <v/>
      </c>
      <c r="AO459" s="40" t="str">
        <f t="shared" si="217"/>
        <v/>
      </c>
      <c r="AQ459" s="3"/>
      <c r="AR459" s="98"/>
      <c r="AS459" s="98"/>
      <c r="AT459" s="98"/>
      <c r="AU459" s="98"/>
      <c r="AV459" s="3"/>
      <c r="AW459" s="98"/>
      <c r="AX459" s="98"/>
      <c r="AY459" s="98"/>
      <c r="AZ459" s="98"/>
      <c r="BA459" s="3"/>
      <c r="BB459" s="98"/>
      <c r="BC459" s="98"/>
      <c r="BD459" s="98"/>
      <c r="BE459" s="98"/>
      <c r="BF459" s="3"/>
      <c r="BG459" s="98"/>
      <c r="BH459" s="98"/>
      <c r="BI459" s="98"/>
      <c r="BJ459" s="98"/>
    </row>
    <row r="460" spans="2:62" ht="35.1" customHeight="1" x14ac:dyDescent="0.15">
      <c r="B460" s="65"/>
      <c r="C460" s="66"/>
      <c r="D460" s="84"/>
      <c r="E460" s="67"/>
      <c r="I460" s="91" t="str">
        <f>IF(J460="","",COUNT(J$3:J460))</f>
        <v/>
      </c>
      <c r="J460" s="92" t="str">
        <f t="shared" si="201"/>
        <v/>
      </c>
      <c r="K460" s="104" t="str">
        <f>IFERROR(IF(J460="",IF(COUNT(N$3:N$1048576)=COUNT(N$3:N460),IF(N460="","",INDEX(J$3:J460,MATCH(MAX(I$3:I460),I$3:I460,0),0)),INDEX(J$3:J460,MATCH(MAX(I$3:I460),I$3:I460,0),0)),J460),"")</f>
        <v/>
      </c>
      <c r="L460" s="102" t="str">
        <f>IF(M460="","",COUNT(M$3:M460))</f>
        <v/>
      </c>
      <c r="M460" s="91" t="str">
        <f t="shared" si="202"/>
        <v/>
      </c>
      <c r="N460" s="105" t="str">
        <f>IFERROR(IF(COUNTA($B460:$E460)=0,"",IF(M460="",INDEX(M$3:M460,MATCH(MAX(L$3:L460),L$3:L460,0),0),M460)),"")</f>
        <v/>
      </c>
      <c r="O460" s="91" t="str">
        <f>IF(P460="","",COUNT(P$3:P460))</f>
        <v/>
      </c>
      <c r="P460" s="109" t="str">
        <f t="shared" si="203"/>
        <v/>
      </c>
      <c r="Q460" s="105" t="str">
        <f>IFERROR(IF(N460="","",IF(P460="",IF(AND(C460="",D460="",E460&lt;&gt;""),INDEX(P$3:P460,MATCH(MAX(O$3:O460),O$3:O460,0),0),IF(AND(N460&lt;&gt;"",P460=""),0,"")),P460)),"")</f>
        <v/>
      </c>
      <c r="R460" s="111" t="str">
        <f t="shared" si="218"/>
        <v/>
      </c>
      <c r="S460" s="106" t="str">
        <f t="shared" si="204"/>
        <v/>
      </c>
      <c r="U460" s="36" t="str">
        <f t="shared" si="205"/>
        <v/>
      </c>
      <c r="V460" s="45" t="str">
        <f t="shared" si="219"/>
        <v/>
      </c>
      <c r="W460" s="42" t="str">
        <f>IF(V460="","",RANK(V460,V$3:V$1048576,1)+COUNTIF(V$3:V460,V460)-1)</f>
        <v/>
      </c>
      <c r="X460" s="1" t="str">
        <f t="shared" si="220"/>
        <v/>
      </c>
      <c r="Y460" s="35" t="str">
        <f t="shared" si="206"/>
        <v/>
      </c>
      <c r="Z460" s="40" t="str">
        <f t="shared" si="207"/>
        <v/>
      </c>
      <c r="AA460" s="45" t="str">
        <f t="shared" si="208"/>
        <v/>
      </c>
      <c r="AB460" s="42" t="str">
        <f>IF(AA460="","",RANK(AA460,AA$3:AA$1048576,1)+COUNTIF(AA$3:AA460,AA460)-1)</f>
        <v/>
      </c>
      <c r="AC460" s="1" t="str">
        <f t="shared" si="209"/>
        <v/>
      </c>
      <c r="AD460" s="35" t="str">
        <f t="shared" si="210"/>
        <v/>
      </c>
      <c r="AE460" s="40" t="str">
        <f t="shared" si="211"/>
        <v/>
      </c>
      <c r="AF460" s="45" t="str">
        <f t="shared" si="208"/>
        <v/>
      </c>
      <c r="AG460" s="42" t="str">
        <f>IF(AF460="","",RANK(AF460,AF$3:AF$1048576,1)+COUNTIF(AF$3:AF460,AF460)-1)</f>
        <v/>
      </c>
      <c r="AH460" s="1" t="str">
        <f t="shared" si="212"/>
        <v/>
      </c>
      <c r="AI460" s="35" t="str">
        <f t="shared" si="213"/>
        <v/>
      </c>
      <c r="AJ460" s="40" t="str">
        <f t="shared" si="214"/>
        <v/>
      </c>
      <c r="AK460" s="45" t="str">
        <f t="shared" si="208"/>
        <v/>
      </c>
      <c r="AL460" s="42" t="str">
        <f>IF(AK460="","",RANK(AK460,AK$3:AK$1048576,1)+COUNTIF(AK$3:AK460,AK460)-1)</f>
        <v/>
      </c>
      <c r="AM460" s="1" t="str">
        <f t="shared" si="215"/>
        <v/>
      </c>
      <c r="AN460" s="35" t="str">
        <f t="shared" si="216"/>
        <v/>
      </c>
      <c r="AO460" s="40" t="str">
        <f t="shared" si="217"/>
        <v/>
      </c>
      <c r="AQ460" s="3"/>
      <c r="AR460" s="98"/>
      <c r="AS460" s="98"/>
      <c r="AT460" s="98"/>
      <c r="AU460" s="98"/>
      <c r="AV460" s="3"/>
      <c r="AW460" s="98"/>
      <c r="AX460" s="98"/>
      <c r="AY460" s="98"/>
      <c r="AZ460" s="98"/>
      <c r="BA460" s="3"/>
      <c r="BB460" s="98"/>
      <c r="BC460" s="98"/>
      <c r="BD460" s="98"/>
      <c r="BE460" s="98"/>
      <c r="BF460" s="3"/>
      <c r="BG460" s="98"/>
      <c r="BH460" s="98"/>
      <c r="BI460" s="98"/>
      <c r="BJ460" s="98"/>
    </row>
    <row r="461" spans="2:62" ht="35.1" customHeight="1" x14ac:dyDescent="0.15">
      <c r="B461" s="65"/>
      <c r="C461" s="66"/>
      <c r="D461" s="84"/>
      <c r="E461" s="67"/>
      <c r="I461" s="91" t="str">
        <f>IF(J461="","",COUNT(J$3:J461))</f>
        <v/>
      </c>
      <c r="J461" s="92" t="str">
        <f t="shared" si="201"/>
        <v/>
      </c>
      <c r="K461" s="104" t="str">
        <f>IFERROR(IF(J461="",IF(COUNT(N$3:N$1048576)=COUNT(N$3:N461),IF(N461="","",INDEX(J$3:J461,MATCH(MAX(I$3:I461),I$3:I461,0),0)),INDEX(J$3:J461,MATCH(MAX(I$3:I461),I$3:I461,0),0)),J461),"")</f>
        <v/>
      </c>
      <c r="L461" s="102" t="str">
        <f>IF(M461="","",COUNT(M$3:M461))</f>
        <v/>
      </c>
      <c r="M461" s="91" t="str">
        <f t="shared" si="202"/>
        <v/>
      </c>
      <c r="N461" s="105" t="str">
        <f>IFERROR(IF(COUNTA($B461:$E461)=0,"",IF(M461="",INDEX(M$3:M461,MATCH(MAX(L$3:L461),L$3:L461,0),0),M461)),"")</f>
        <v/>
      </c>
      <c r="O461" s="91" t="str">
        <f>IF(P461="","",COUNT(P$3:P461))</f>
        <v/>
      </c>
      <c r="P461" s="109" t="str">
        <f t="shared" si="203"/>
        <v/>
      </c>
      <c r="Q461" s="105" t="str">
        <f>IFERROR(IF(N461="","",IF(P461="",IF(AND(C461="",D461="",E461&lt;&gt;""),INDEX(P$3:P461,MATCH(MAX(O$3:O461),O$3:O461,0),0),IF(AND(N461&lt;&gt;"",P461=""),0,"")),P461)),"")</f>
        <v/>
      </c>
      <c r="R461" s="111" t="str">
        <f t="shared" si="218"/>
        <v/>
      </c>
      <c r="S461" s="106" t="str">
        <f t="shared" si="204"/>
        <v/>
      </c>
      <c r="U461" s="36" t="str">
        <f t="shared" si="205"/>
        <v/>
      </c>
      <c r="V461" s="45" t="str">
        <f t="shared" si="219"/>
        <v/>
      </c>
      <c r="W461" s="42" t="str">
        <f>IF(V461="","",RANK(V461,V$3:V$1048576,1)+COUNTIF(V$3:V461,V461)-1)</f>
        <v/>
      </c>
      <c r="X461" s="1" t="str">
        <f t="shared" si="220"/>
        <v/>
      </c>
      <c r="Y461" s="35" t="str">
        <f t="shared" si="206"/>
        <v/>
      </c>
      <c r="Z461" s="40" t="str">
        <f t="shared" si="207"/>
        <v/>
      </c>
      <c r="AA461" s="45" t="str">
        <f t="shared" si="208"/>
        <v/>
      </c>
      <c r="AB461" s="42" t="str">
        <f>IF(AA461="","",RANK(AA461,AA$3:AA$1048576,1)+COUNTIF(AA$3:AA461,AA461)-1)</f>
        <v/>
      </c>
      <c r="AC461" s="1" t="str">
        <f t="shared" si="209"/>
        <v/>
      </c>
      <c r="AD461" s="35" t="str">
        <f t="shared" si="210"/>
        <v/>
      </c>
      <c r="AE461" s="40" t="str">
        <f t="shared" si="211"/>
        <v/>
      </c>
      <c r="AF461" s="45" t="str">
        <f t="shared" si="208"/>
        <v/>
      </c>
      <c r="AG461" s="42" t="str">
        <f>IF(AF461="","",RANK(AF461,AF$3:AF$1048576,1)+COUNTIF(AF$3:AF461,AF461)-1)</f>
        <v/>
      </c>
      <c r="AH461" s="1" t="str">
        <f t="shared" si="212"/>
        <v/>
      </c>
      <c r="AI461" s="35" t="str">
        <f t="shared" si="213"/>
        <v/>
      </c>
      <c r="AJ461" s="40" t="str">
        <f t="shared" si="214"/>
        <v/>
      </c>
      <c r="AK461" s="45" t="str">
        <f t="shared" si="208"/>
        <v/>
      </c>
      <c r="AL461" s="42" t="str">
        <f>IF(AK461="","",RANK(AK461,AK$3:AK$1048576,1)+COUNTIF(AK$3:AK461,AK461)-1)</f>
        <v/>
      </c>
      <c r="AM461" s="1" t="str">
        <f t="shared" si="215"/>
        <v/>
      </c>
      <c r="AN461" s="35" t="str">
        <f t="shared" si="216"/>
        <v/>
      </c>
      <c r="AO461" s="40" t="str">
        <f t="shared" si="217"/>
        <v/>
      </c>
      <c r="AQ461" s="3"/>
      <c r="AR461" s="98"/>
      <c r="AS461" s="98"/>
      <c r="AT461" s="98"/>
      <c r="AU461" s="98"/>
      <c r="AV461" s="3"/>
      <c r="AW461" s="98"/>
      <c r="AX461" s="98"/>
      <c r="AY461" s="98"/>
      <c r="AZ461" s="98"/>
      <c r="BA461" s="3"/>
      <c r="BB461" s="98"/>
      <c r="BC461" s="98"/>
      <c r="BD461" s="98"/>
      <c r="BE461" s="98"/>
      <c r="BF461" s="3"/>
      <c r="BG461" s="98"/>
      <c r="BH461" s="98"/>
      <c r="BI461" s="98"/>
      <c r="BJ461" s="98"/>
    </row>
    <row r="462" spans="2:62" ht="35.1" customHeight="1" x14ac:dyDescent="0.15">
      <c r="B462" s="65"/>
      <c r="C462" s="66"/>
      <c r="D462" s="84"/>
      <c r="E462" s="67"/>
      <c r="I462" s="91" t="str">
        <f>IF(J462="","",COUNT(J$3:J462))</f>
        <v/>
      </c>
      <c r="J462" s="92" t="str">
        <f t="shared" si="201"/>
        <v/>
      </c>
      <c r="K462" s="104" t="str">
        <f>IFERROR(IF(J462="",IF(COUNT(N$3:N$1048576)=COUNT(N$3:N462),IF(N462="","",INDEX(J$3:J462,MATCH(MAX(I$3:I462),I$3:I462,0),0)),INDEX(J$3:J462,MATCH(MAX(I$3:I462),I$3:I462,0),0)),J462),"")</f>
        <v/>
      </c>
      <c r="L462" s="102" t="str">
        <f>IF(M462="","",COUNT(M$3:M462))</f>
        <v/>
      </c>
      <c r="M462" s="91" t="str">
        <f t="shared" si="202"/>
        <v/>
      </c>
      <c r="N462" s="105" t="str">
        <f>IFERROR(IF(COUNTA($B462:$E462)=0,"",IF(M462="",INDEX(M$3:M462,MATCH(MAX(L$3:L462),L$3:L462,0),0),M462)),"")</f>
        <v/>
      </c>
      <c r="O462" s="91" t="str">
        <f>IF(P462="","",COUNT(P$3:P462))</f>
        <v/>
      </c>
      <c r="P462" s="109" t="str">
        <f t="shared" si="203"/>
        <v/>
      </c>
      <c r="Q462" s="105" t="str">
        <f>IFERROR(IF(N462="","",IF(P462="",IF(AND(C462="",D462="",E462&lt;&gt;""),INDEX(P$3:P462,MATCH(MAX(O$3:O462),O$3:O462,0),0),IF(AND(N462&lt;&gt;"",P462=""),0,"")),P462)),"")</f>
        <v/>
      </c>
      <c r="R462" s="111" t="str">
        <f t="shared" si="218"/>
        <v/>
      </c>
      <c r="S462" s="106" t="str">
        <f t="shared" si="204"/>
        <v/>
      </c>
      <c r="U462" s="36" t="str">
        <f t="shared" si="205"/>
        <v/>
      </c>
      <c r="V462" s="45" t="str">
        <f t="shared" si="219"/>
        <v/>
      </c>
      <c r="W462" s="42" t="str">
        <f>IF(V462="","",RANK(V462,V$3:V$1048576,1)+COUNTIF(V$3:V462,V462)-1)</f>
        <v/>
      </c>
      <c r="X462" s="1" t="str">
        <f t="shared" si="220"/>
        <v/>
      </c>
      <c r="Y462" s="35" t="str">
        <f t="shared" si="206"/>
        <v/>
      </c>
      <c r="Z462" s="40" t="str">
        <f t="shared" si="207"/>
        <v/>
      </c>
      <c r="AA462" s="45" t="str">
        <f t="shared" si="208"/>
        <v/>
      </c>
      <c r="AB462" s="42" t="str">
        <f>IF(AA462="","",RANK(AA462,AA$3:AA$1048576,1)+COUNTIF(AA$3:AA462,AA462)-1)</f>
        <v/>
      </c>
      <c r="AC462" s="1" t="str">
        <f t="shared" si="209"/>
        <v/>
      </c>
      <c r="AD462" s="35" t="str">
        <f t="shared" si="210"/>
        <v/>
      </c>
      <c r="AE462" s="40" t="str">
        <f t="shared" si="211"/>
        <v/>
      </c>
      <c r="AF462" s="45" t="str">
        <f t="shared" si="208"/>
        <v/>
      </c>
      <c r="AG462" s="42" t="str">
        <f>IF(AF462="","",RANK(AF462,AF$3:AF$1048576,1)+COUNTIF(AF$3:AF462,AF462)-1)</f>
        <v/>
      </c>
      <c r="AH462" s="1" t="str">
        <f t="shared" si="212"/>
        <v/>
      </c>
      <c r="AI462" s="35" t="str">
        <f t="shared" si="213"/>
        <v/>
      </c>
      <c r="AJ462" s="40" t="str">
        <f t="shared" si="214"/>
        <v/>
      </c>
      <c r="AK462" s="45" t="str">
        <f t="shared" si="208"/>
        <v/>
      </c>
      <c r="AL462" s="42" t="str">
        <f>IF(AK462="","",RANK(AK462,AK$3:AK$1048576,1)+COUNTIF(AK$3:AK462,AK462)-1)</f>
        <v/>
      </c>
      <c r="AM462" s="1" t="str">
        <f t="shared" si="215"/>
        <v/>
      </c>
      <c r="AN462" s="35" t="str">
        <f t="shared" si="216"/>
        <v/>
      </c>
      <c r="AO462" s="40" t="str">
        <f t="shared" si="217"/>
        <v/>
      </c>
      <c r="AQ462" s="3"/>
      <c r="AR462" s="98"/>
      <c r="AS462" s="98"/>
      <c r="AT462" s="98"/>
      <c r="AU462" s="98"/>
      <c r="AV462" s="3"/>
      <c r="AW462" s="98"/>
      <c r="AX462" s="98"/>
      <c r="AY462" s="98"/>
      <c r="AZ462" s="98"/>
      <c r="BA462" s="3"/>
      <c r="BB462" s="98"/>
      <c r="BC462" s="98"/>
      <c r="BD462" s="98"/>
      <c r="BE462" s="98"/>
      <c r="BF462" s="3"/>
      <c r="BG462" s="98"/>
      <c r="BH462" s="98"/>
      <c r="BI462" s="98"/>
      <c r="BJ462" s="98"/>
    </row>
    <row r="463" spans="2:62" ht="35.1" customHeight="1" x14ac:dyDescent="0.15">
      <c r="B463" s="65"/>
      <c r="C463" s="66"/>
      <c r="D463" s="84"/>
      <c r="E463" s="67"/>
      <c r="I463" s="91" t="str">
        <f>IF(J463="","",COUNT(J$3:J463))</f>
        <v/>
      </c>
      <c r="J463" s="92" t="str">
        <f t="shared" si="201"/>
        <v/>
      </c>
      <c r="K463" s="104" t="str">
        <f>IFERROR(IF(J463="",IF(COUNT(N$3:N$1048576)=COUNT(N$3:N463),IF(N463="","",INDEX(J$3:J463,MATCH(MAX(I$3:I463),I$3:I463,0),0)),INDEX(J$3:J463,MATCH(MAX(I$3:I463),I$3:I463,0),0)),J463),"")</f>
        <v/>
      </c>
      <c r="L463" s="102" t="str">
        <f>IF(M463="","",COUNT(M$3:M463))</f>
        <v/>
      </c>
      <c r="M463" s="91" t="str">
        <f t="shared" si="202"/>
        <v/>
      </c>
      <c r="N463" s="105" t="str">
        <f>IFERROR(IF(COUNTA($B463:$E463)=0,"",IF(M463="",INDEX(M$3:M463,MATCH(MAX(L$3:L463),L$3:L463,0),0),M463)),"")</f>
        <v/>
      </c>
      <c r="O463" s="91" t="str">
        <f>IF(P463="","",COUNT(P$3:P463))</f>
        <v/>
      </c>
      <c r="P463" s="109" t="str">
        <f t="shared" si="203"/>
        <v/>
      </c>
      <c r="Q463" s="105" t="str">
        <f>IFERROR(IF(N463="","",IF(P463="",IF(AND(C463="",D463="",E463&lt;&gt;""),INDEX(P$3:P463,MATCH(MAX(O$3:O463),O$3:O463,0),0),IF(AND(N463&lt;&gt;"",P463=""),0,"")),P463)),"")</f>
        <v/>
      </c>
      <c r="R463" s="111" t="str">
        <f t="shared" si="218"/>
        <v/>
      </c>
      <c r="S463" s="106" t="str">
        <f t="shared" si="204"/>
        <v/>
      </c>
      <c r="U463" s="36" t="str">
        <f t="shared" si="205"/>
        <v/>
      </c>
      <c r="V463" s="45" t="str">
        <f t="shared" si="219"/>
        <v/>
      </c>
      <c r="W463" s="42" t="str">
        <f>IF(V463="","",RANK(V463,V$3:V$1048576,1)+COUNTIF(V$3:V463,V463)-1)</f>
        <v/>
      </c>
      <c r="X463" s="1" t="str">
        <f t="shared" si="220"/>
        <v/>
      </c>
      <c r="Y463" s="35" t="str">
        <f t="shared" si="206"/>
        <v/>
      </c>
      <c r="Z463" s="40" t="str">
        <f t="shared" si="207"/>
        <v/>
      </c>
      <c r="AA463" s="45" t="str">
        <f t="shared" si="208"/>
        <v/>
      </c>
      <c r="AB463" s="42" t="str">
        <f>IF(AA463="","",RANK(AA463,AA$3:AA$1048576,1)+COUNTIF(AA$3:AA463,AA463)-1)</f>
        <v/>
      </c>
      <c r="AC463" s="1" t="str">
        <f t="shared" si="209"/>
        <v/>
      </c>
      <c r="AD463" s="35" t="str">
        <f t="shared" si="210"/>
        <v/>
      </c>
      <c r="AE463" s="40" t="str">
        <f t="shared" si="211"/>
        <v/>
      </c>
      <c r="AF463" s="45" t="str">
        <f t="shared" si="208"/>
        <v/>
      </c>
      <c r="AG463" s="42" t="str">
        <f>IF(AF463="","",RANK(AF463,AF$3:AF$1048576,1)+COUNTIF(AF$3:AF463,AF463)-1)</f>
        <v/>
      </c>
      <c r="AH463" s="1" t="str">
        <f t="shared" si="212"/>
        <v/>
      </c>
      <c r="AI463" s="35" t="str">
        <f t="shared" si="213"/>
        <v/>
      </c>
      <c r="AJ463" s="40" t="str">
        <f t="shared" si="214"/>
        <v/>
      </c>
      <c r="AK463" s="45" t="str">
        <f t="shared" si="208"/>
        <v/>
      </c>
      <c r="AL463" s="42" t="str">
        <f>IF(AK463="","",RANK(AK463,AK$3:AK$1048576,1)+COUNTIF(AK$3:AK463,AK463)-1)</f>
        <v/>
      </c>
      <c r="AM463" s="1" t="str">
        <f t="shared" si="215"/>
        <v/>
      </c>
      <c r="AN463" s="35" t="str">
        <f t="shared" si="216"/>
        <v/>
      </c>
      <c r="AO463" s="40" t="str">
        <f t="shared" si="217"/>
        <v/>
      </c>
      <c r="AQ463" s="3"/>
      <c r="AR463" s="98"/>
      <c r="AS463" s="98"/>
      <c r="AT463" s="98"/>
      <c r="AU463" s="98"/>
      <c r="AV463" s="3"/>
      <c r="AW463" s="98"/>
      <c r="AX463" s="98"/>
      <c r="AY463" s="98"/>
      <c r="AZ463" s="98"/>
      <c r="BA463" s="3"/>
      <c r="BB463" s="98"/>
      <c r="BC463" s="98"/>
      <c r="BD463" s="98"/>
      <c r="BE463" s="98"/>
      <c r="BF463" s="3"/>
      <c r="BG463" s="98"/>
      <c r="BH463" s="98"/>
      <c r="BI463" s="98"/>
      <c r="BJ463" s="98"/>
    </row>
    <row r="464" spans="2:62" ht="35.1" customHeight="1" x14ac:dyDescent="0.15">
      <c r="B464" s="65"/>
      <c r="C464" s="66"/>
      <c r="D464" s="84"/>
      <c r="E464" s="67"/>
      <c r="I464" s="91" t="str">
        <f>IF(J464="","",COUNT(J$3:J464))</f>
        <v/>
      </c>
      <c r="J464" s="92" t="str">
        <f t="shared" si="201"/>
        <v/>
      </c>
      <c r="K464" s="104" t="str">
        <f>IFERROR(IF(J464="",IF(COUNT(N$3:N$1048576)=COUNT(N$3:N464),IF(N464="","",INDEX(J$3:J464,MATCH(MAX(I$3:I464),I$3:I464,0),0)),INDEX(J$3:J464,MATCH(MAX(I$3:I464),I$3:I464,0),0)),J464),"")</f>
        <v/>
      </c>
      <c r="L464" s="102" t="str">
        <f>IF(M464="","",COUNT(M$3:M464))</f>
        <v/>
      </c>
      <c r="M464" s="91" t="str">
        <f t="shared" si="202"/>
        <v/>
      </c>
      <c r="N464" s="105" t="str">
        <f>IFERROR(IF(COUNTA($B464:$E464)=0,"",IF(M464="",INDEX(M$3:M464,MATCH(MAX(L$3:L464),L$3:L464,0),0),M464)),"")</f>
        <v/>
      </c>
      <c r="O464" s="91" t="str">
        <f>IF(P464="","",COUNT(P$3:P464))</f>
        <v/>
      </c>
      <c r="P464" s="109" t="str">
        <f t="shared" si="203"/>
        <v/>
      </c>
      <c r="Q464" s="105" t="str">
        <f>IFERROR(IF(N464="","",IF(P464="",IF(AND(C464="",D464="",E464&lt;&gt;""),INDEX(P$3:P464,MATCH(MAX(O$3:O464),O$3:O464,0),0),IF(AND(N464&lt;&gt;"",P464=""),0,"")),P464)),"")</f>
        <v/>
      </c>
      <c r="R464" s="111" t="str">
        <f t="shared" si="218"/>
        <v/>
      </c>
      <c r="S464" s="106" t="str">
        <f t="shared" si="204"/>
        <v/>
      </c>
      <c r="U464" s="36" t="str">
        <f t="shared" si="205"/>
        <v/>
      </c>
      <c r="V464" s="45" t="str">
        <f t="shared" si="219"/>
        <v/>
      </c>
      <c r="W464" s="42" t="str">
        <f>IF(V464="","",RANK(V464,V$3:V$1048576,1)+COUNTIF(V$3:V464,V464)-1)</f>
        <v/>
      </c>
      <c r="X464" s="1" t="str">
        <f t="shared" si="220"/>
        <v/>
      </c>
      <c r="Y464" s="35" t="str">
        <f t="shared" si="206"/>
        <v/>
      </c>
      <c r="Z464" s="40" t="str">
        <f t="shared" si="207"/>
        <v/>
      </c>
      <c r="AA464" s="45" t="str">
        <f t="shared" si="208"/>
        <v/>
      </c>
      <c r="AB464" s="42" t="str">
        <f>IF(AA464="","",RANK(AA464,AA$3:AA$1048576,1)+COUNTIF(AA$3:AA464,AA464)-1)</f>
        <v/>
      </c>
      <c r="AC464" s="1" t="str">
        <f t="shared" si="209"/>
        <v/>
      </c>
      <c r="AD464" s="35" t="str">
        <f t="shared" si="210"/>
        <v/>
      </c>
      <c r="AE464" s="40" t="str">
        <f t="shared" si="211"/>
        <v/>
      </c>
      <c r="AF464" s="45" t="str">
        <f t="shared" si="208"/>
        <v/>
      </c>
      <c r="AG464" s="42" t="str">
        <f>IF(AF464="","",RANK(AF464,AF$3:AF$1048576,1)+COUNTIF(AF$3:AF464,AF464)-1)</f>
        <v/>
      </c>
      <c r="AH464" s="1" t="str">
        <f t="shared" si="212"/>
        <v/>
      </c>
      <c r="AI464" s="35" t="str">
        <f t="shared" si="213"/>
        <v/>
      </c>
      <c r="AJ464" s="40" t="str">
        <f t="shared" si="214"/>
        <v/>
      </c>
      <c r="AK464" s="45" t="str">
        <f t="shared" si="208"/>
        <v/>
      </c>
      <c r="AL464" s="42" t="str">
        <f>IF(AK464="","",RANK(AK464,AK$3:AK$1048576,1)+COUNTIF(AK$3:AK464,AK464)-1)</f>
        <v/>
      </c>
      <c r="AM464" s="1" t="str">
        <f t="shared" si="215"/>
        <v/>
      </c>
      <c r="AN464" s="35" t="str">
        <f t="shared" si="216"/>
        <v/>
      </c>
      <c r="AO464" s="40" t="str">
        <f t="shared" si="217"/>
        <v/>
      </c>
      <c r="AQ464" s="3"/>
      <c r="AR464" s="98"/>
      <c r="AS464" s="98"/>
      <c r="AT464" s="98"/>
      <c r="AU464" s="98"/>
      <c r="AV464" s="3"/>
      <c r="AW464" s="98"/>
      <c r="AX464" s="98"/>
      <c r="AY464" s="98"/>
      <c r="AZ464" s="98"/>
      <c r="BA464" s="3"/>
      <c r="BB464" s="98"/>
      <c r="BC464" s="98"/>
      <c r="BD464" s="98"/>
      <c r="BE464" s="98"/>
      <c r="BF464" s="3"/>
      <c r="BG464" s="98"/>
      <c r="BH464" s="98"/>
      <c r="BI464" s="98"/>
      <c r="BJ464" s="98"/>
    </row>
    <row r="465" spans="2:62" ht="35.1" customHeight="1" x14ac:dyDescent="0.15">
      <c r="B465" s="65"/>
      <c r="C465" s="66"/>
      <c r="D465" s="84"/>
      <c r="E465" s="67"/>
      <c r="I465" s="91" t="str">
        <f>IF(J465="","",COUNT(J$3:J465))</f>
        <v/>
      </c>
      <c r="J465" s="92" t="str">
        <f t="shared" si="201"/>
        <v/>
      </c>
      <c r="K465" s="104" t="str">
        <f>IFERROR(IF(J465="",IF(COUNT(N$3:N$1048576)=COUNT(N$3:N465),IF(N465="","",INDEX(J$3:J465,MATCH(MAX(I$3:I465),I$3:I465,0),0)),INDEX(J$3:J465,MATCH(MAX(I$3:I465),I$3:I465,0),0)),J465),"")</f>
        <v/>
      </c>
      <c r="L465" s="102" t="str">
        <f>IF(M465="","",COUNT(M$3:M465))</f>
        <v/>
      </c>
      <c r="M465" s="91" t="str">
        <f t="shared" si="202"/>
        <v/>
      </c>
      <c r="N465" s="105" t="str">
        <f>IFERROR(IF(COUNTA($B465:$E465)=0,"",IF(M465="",INDEX(M$3:M465,MATCH(MAX(L$3:L465),L$3:L465,0),0),M465)),"")</f>
        <v/>
      </c>
      <c r="O465" s="91" t="str">
        <f>IF(P465="","",COUNT(P$3:P465))</f>
        <v/>
      </c>
      <c r="P465" s="109" t="str">
        <f t="shared" si="203"/>
        <v/>
      </c>
      <c r="Q465" s="105" t="str">
        <f>IFERROR(IF(N465="","",IF(P465="",IF(AND(C465="",D465="",E465&lt;&gt;""),INDEX(P$3:P465,MATCH(MAX(O$3:O465),O$3:O465,0),0),IF(AND(N465&lt;&gt;"",P465=""),0,"")),P465)),"")</f>
        <v/>
      </c>
      <c r="R465" s="111" t="str">
        <f t="shared" si="218"/>
        <v/>
      </c>
      <c r="S465" s="106" t="str">
        <f t="shared" si="204"/>
        <v/>
      </c>
      <c r="U465" s="36" t="str">
        <f t="shared" si="205"/>
        <v/>
      </c>
      <c r="V465" s="45" t="str">
        <f t="shared" si="219"/>
        <v/>
      </c>
      <c r="W465" s="42" t="str">
        <f>IF(V465="","",RANK(V465,V$3:V$1048576,1)+COUNTIF(V$3:V465,V465)-1)</f>
        <v/>
      </c>
      <c r="X465" s="1" t="str">
        <f t="shared" si="220"/>
        <v/>
      </c>
      <c r="Y465" s="35" t="str">
        <f t="shared" si="206"/>
        <v/>
      </c>
      <c r="Z465" s="40" t="str">
        <f t="shared" si="207"/>
        <v/>
      </c>
      <c r="AA465" s="45" t="str">
        <f t="shared" si="208"/>
        <v/>
      </c>
      <c r="AB465" s="42" t="str">
        <f>IF(AA465="","",RANK(AA465,AA$3:AA$1048576,1)+COUNTIF(AA$3:AA465,AA465)-1)</f>
        <v/>
      </c>
      <c r="AC465" s="1" t="str">
        <f t="shared" si="209"/>
        <v/>
      </c>
      <c r="AD465" s="35" t="str">
        <f t="shared" si="210"/>
        <v/>
      </c>
      <c r="AE465" s="40" t="str">
        <f t="shared" si="211"/>
        <v/>
      </c>
      <c r="AF465" s="45" t="str">
        <f t="shared" si="208"/>
        <v/>
      </c>
      <c r="AG465" s="42" t="str">
        <f>IF(AF465="","",RANK(AF465,AF$3:AF$1048576,1)+COUNTIF(AF$3:AF465,AF465)-1)</f>
        <v/>
      </c>
      <c r="AH465" s="1" t="str">
        <f t="shared" si="212"/>
        <v/>
      </c>
      <c r="AI465" s="35" t="str">
        <f t="shared" si="213"/>
        <v/>
      </c>
      <c r="AJ465" s="40" t="str">
        <f t="shared" si="214"/>
        <v/>
      </c>
      <c r="AK465" s="45" t="str">
        <f t="shared" si="208"/>
        <v/>
      </c>
      <c r="AL465" s="42" t="str">
        <f>IF(AK465="","",RANK(AK465,AK$3:AK$1048576,1)+COUNTIF(AK$3:AK465,AK465)-1)</f>
        <v/>
      </c>
      <c r="AM465" s="1" t="str">
        <f t="shared" si="215"/>
        <v/>
      </c>
      <c r="AN465" s="35" t="str">
        <f t="shared" si="216"/>
        <v/>
      </c>
      <c r="AO465" s="40" t="str">
        <f t="shared" si="217"/>
        <v/>
      </c>
      <c r="AQ465" s="3"/>
      <c r="AR465" s="98"/>
      <c r="AS465" s="98"/>
      <c r="AT465" s="98"/>
      <c r="AU465" s="98"/>
      <c r="AV465" s="3"/>
      <c r="AW465" s="98"/>
      <c r="AX465" s="98"/>
      <c r="AY465" s="98"/>
      <c r="AZ465" s="98"/>
      <c r="BA465" s="3"/>
      <c r="BB465" s="98"/>
      <c r="BC465" s="98"/>
      <c r="BD465" s="98"/>
      <c r="BE465" s="98"/>
      <c r="BF465" s="3"/>
      <c r="BG465" s="98"/>
      <c r="BH465" s="98"/>
      <c r="BI465" s="98"/>
      <c r="BJ465" s="98"/>
    </row>
    <row r="466" spans="2:62" ht="35.1" customHeight="1" x14ac:dyDescent="0.15">
      <c r="B466" s="65"/>
      <c r="C466" s="66"/>
      <c r="D466" s="84"/>
      <c r="E466" s="67"/>
      <c r="I466" s="91" t="str">
        <f>IF(J466="","",COUNT(J$3:J466))</f>
        <v/>
      </c>
      <c r="J466" s="92" t="str">
        <f t="shared" si="201"/>
        <v/>
      </c>
      <c r="K466" s="104" t="str">
        <f>IFERROR(IF(J466="",IF(COUNT(N$3:N$1048576)=COUNT(N$3:N466),IF(N466="","",INDEX(J$3:J466,MATCH(MAX(I$3:I466),I$3:I466,0),0)),INDEX(J$3:J466,MATCH(MAX(I$3:I466),I$3:I466,0),0)),J466),"")</f>
        <v/>
      </c>
      <c r="L466" s="102" t="str">
        <f>IF(M466="","",COUNT(M$3:M466))</f>
        <v/>
      </c>
      <c r="M466" s="91" t="str">
        <f t="shared" si="202"/>
        <v/>
      </c>
      <c r="N466" s="105" t="str">
        <f>IFERROR(IF(COUNTA($B466:$E466)=0,"",IF(M466="",INDEX(M$3:M466,MATCH(MAX(L$3:L466),L$3:L466,0),0),M466)),"")</f>
        <v/>
      </c>
      <c r="O466" s="91" t="str">
        <f>IF(P466="","",COUNT(P$3:P466))</f>
        <v/>
      </c>
      <c r="P466" s="109" t="str">
        <f t="shared" si="203"/>
        <v/>
      </c>
      <c r="Q466" s="105" t="str">
        <f>IFERROR(IF(N466="","",IF(P466="",IF(AND(C466="",D466="",E466&lt;&gt;""),INDEX(P$3:P466,MATCH(MAX(O$3:O466),O$3:O466,0),0),IF(AND(N466&lt;&gt;"",P466=""),0,"")),P466)),"")</f>
        <v/>
      </c>
      <c r="R466" s="111" t="str">
        <f t="shared" si="218"/>
        <v/>
      </c>
      <c r="S466" s="106" t="str">
        <f t="shared" si="204"/>
        <v/>
      </c>
      <c r="U466" s="36" t="str">
        <f t="shared" si="205"/>
        <v/>
      </c>
      <c r="V466" s="45" t="str">
        <f t="shared" si="219"/>
        <v/>
      </c>
      <c r="W466" s="42" t="str">
        <f>IF(V466="","",RANK(V466,V$3:V$1048576,1)+COUNTIF(V$3:V466,V466)-1)</f>
        <v/>
      </c>
      <c r="X466" s="1" t="str">
        <f t="shared" si="220"/>
        <v/>
      </c>
      <c r="Y466" s="35" t="str">
        <f t="shared" si="206"/>
        <v/>
      </c>
      <c r="Z466" s="40" t="str">
        <f t="shared" si="207"/>
        <v/>
      </c>
      <c r="AA466" s="45" t="str">
        <f t="shared" si="208"/>
        <v/>
      </c>
      <c r="AB466" s="42" t="str">
        <f>IF(AA466="","",RANK(AA466,AA$3:AA$1048576,1)+COUNTIF(AA$3:AA466,AA466)-1)</f>
        <v/>
      </c>
      <c r="AC466" s="1" t="str">
        <f t="shared" si="209"/>
        <v/>
      </c>
      <c r="AD466" s="35" t="str">
        <f t="shared" si="210"/>
        <v/>
      </c>
      <c r="AE466" s="40" t="str">
        <f t="shared" si="211"/>
        <v/>
      </c>
      <c r="AF466" s="45" t="str">
        <f t="shared" si="208"/>
        <v/>
      </c>
      <c r="AG466" s="42" t="str">
        <f>IF(AF466="","",RANK(AF466,AF$3:AF$1048576,1)+COUNTIF(AF$3:AF466,AF466)-1)</f>
        <v/>
      </c>
      <c r="AH466" s="1" t="str">
        <f t="shared" si="212"/>
        <v/>
      </c>
      <c r="AI466" s="35" t="str">
        <f t="shared" si="213"/>
        <v/>
      </c>
      <c r="AJ466" s="40" t="str">
        <f t="shared" si="214"/>
        <v/>
      </c>
      <c r="AK466" s="45" t="str">
        <f t="shared" si="208"/>
        <v/>
      </c>
      <c r="AL466" s="42" t="str">
        <f>IF(AK466="","",RANK(AK466,AK$3:AK$1048576,1)+COUNTIF(AK$3:AK466,AK466)-1)</f>
        <v/>
      </c>
      <c r="AM466" s="1" t="str">
        <f t="shared" si="215"/>
        <v/>
      </c>
      <c r="AN466" s="35" t="str">
        <f t="shared" si="216"/>
        <v/>
      </c>
      <c r="AO466" s="40" t="str">
        <f t="shared" si="217"/>
        <v/>
      </c>
      <c r="AQ466" s="3"/>
      <c r="AR466" s="98"/>
      <c r="AS466" s="98"/>
      <c r="AT466" s="98"/>
      <c r="AU466" s="98"/>
      <c r="AV466" s="3"/>
      <c r="AW466" s="98"/>
      <c r="AX466" s="98"/>
      <c r="AY466" s="98"/>
      <c r="AZ466" s="98"/>
      <c r="BA466" s="3"/>
      <c r="BB466" s="98"/>
      <c r="BC466" s="98"/>
      <c r="BD466" s="98"/>
      <c r="BE466" s="98"/>
      <c r="BF466" s="3"/>
      <c r="BG466" s="98"/>
      <c r="BH466" s="98"/>
      <c r="BI466" s="98"/>
      <c r="BJ466" s="98"/>
    </row>
    <row r="467" spans="2:62" ht="35.1" customHeight="1" x14ac:dyDescent="0.15">
      <c r="B467" s="65"/>
      <c r="C467" s="66"/>
      <c r="D467" s="84"/>
      <c r="E467" s="67"/>
      <c r="I467" s="91" t="str">
        <f>IF(J467="","",COUNT(J$3:J467))</f>
        <v/>
      </c>
      <c r="J467" s="92" t="str">
        <f t="shared" si="201"/>
        <v/>
      </c>
      <c r="K467" s="104" t="str">
        <f>IFERROR(IF(J467="",IF(COUNT(N$3:N$1048576)=COUNT(N$3:N467),IF(N467="","",INDEX(J$3:J467,MATCH(MAX(I$3:I467),I$3:I467,0),0)),INDEX(J$3:J467,MATCH(MAX(I$3:I467),I$3:I467,0),0)),J467),"")</f>
        <v/>
      </c>
      <c r="L467" s="102" t="str">
        <f>IF(M467="","",COUNT(M$3:M467))</f>
        <v/>
      </c>
      <c r="M467" s="91" t="str">
        <f t="shared" si="202"/>
        <v/>
      </c>
      <c r="N467" s="105" t="str">
        <f>IFERROR(IF(COUNTA($B467:$E467)=0,"",IF(M467="",INDEX(M$3:M467,MATCH(MAX(L$3:L467),L$3:L467,0),0),M467)),"")</f>
        <v/>
      </c>
      <c r="O467" s="91" t="str">
        <f>IF(P467="","",COUNT(P$3:P467))</f>
        <v/>
      </c>
      <c r="P467" s="109" t="str">
        <f t="shared" si="203"/>
        <v/>
      </c>
      <c r="Q467" s="105" t="str">
        <f>IFERROR(IF(N467="","",IF(P467="",IF(AND(C467="",D467="",E467&lt;&gt;""),INDEX(P$3:P467,MATCH(MAX(O$3:O467),O$3:O467,0),0),IF(AND(N467&lt;&gt;"",P467=""),0,"")),P467)),"")</f>
        <v/>
      </c>
      <c r="R467" s="111" t="str">
        <f t="shared" si="218"/>
        <v/>
      </c>
      <c r="S467" s="106" t="str">
        <f t="shared" si="204"/>
        <v/>
      </c>
      <c r="U467" s="36" t="str">
        <f t="shared" si="205"/>
        <v/>
      </c>
      <c r="V467" s="45" t="str">
        <f t="shared" si="219"/>
        <v/>
      </c>
      <c r="W467" s="42" t="str">
        <f>IF(V467="","",RANK(V467,V$3:V$1048576,1)+COUNTIF(V$3:V467,V467)-1)</f>
        <v/>
      </c>
      <c r="X467" s="1" t="str">
        <f t="shared" si="220"/>
        <v/>
      </c>
      <c r="Y467" s="35" t="str">
        <f t="shared" si="206"/>
        <v/>
      </c>
      <c r="Z467" s="40" t="str">
        <f t="shared" si="207"/>
        <v/>
      </c>
      <c r="AA467" s="45" t="str">
        <f t="shared" ref="AA467:AK482" si="221">IF(OR($U467="",$U467&lt;&gt;AA$2),"",$R467)</f>
        <v/>
      </c>
      <c r="AB467" s="42" t="str">
        <f>IF(AA467="","",RANK(AA467,AA$3:AA$1048576,1)+COUNTIF(AA$3:AA467,AA467)-1)</f>
        <v/>
      </c>
      <c r="AC467" s="1" t="str">
        <f t="shared" si="209"/>
        <v/>
      </c>
      <c r="AD467" s="35" t="str">
        <f t="shared" si="210"/>
        <v/>
      </c>
      <c r="AE467" s="40" t="str">
        <f t="shared" si="211"/>
        <v/>
      </c>
      <c r="AF467" s="45" t="str">
        <f t="shared" si="221"/>
        <v/>
      </c>
      <c r="AG467" s="42" t="str">
        <f>IF(AF467="","",RANK(AF467,AF$3:AF$1048576,1)+COUNTIF(AF$3:AF467,AF467)-1)</f>
        <v/>
      </c>
      <c r="AH467" s="1" t="str">
        <f t="shared" si="212"/>
        <v/>
      </c>
      <c r="AI467" s="35" t="str">
        <f t="shared" si="213"/>
        <v/>
      </c>
      <c r="AJ467" s="40" t="str">
        <f t="shared" si="214"/>
        <v/>
      </c>
      <c r="AK467" s="45" t="str">
        <f t="shared" si="221"/>
        <v/>
      </c>
      <c r="AL467" s="42" t="str">
        <f>IF(AK467="","",RANK(AK467,AK$3:AK$1048576,1)+COUNTIF(AK$3:AK467,AK467)-1)</f>
        <v/>
      </c>
      <c r="AM467" s="1" t="str">
        <f t="shared" si="215"/>
        <v/>
      </c>
      <c r="AN467" s="35" t="str">
        <f t="shared" si="216"/>
        <v/>
      </c>
      <c r="AO467" s="40" t="str">
        <f t="shared" si="217"/>
        <v/>
      </c>
      <c r="AQ467" s="3"/>
      <c r="AR467" s="98"/>
      <c r="AS467" s="98"/>
      <c r="AT467" s="98"/>
      <c r="AU467" s="98"/>
      <c r="AV467" s="3"/>
      <c r="AW467" s="98"/>
      <c r="AX467" s="98"/>
      <c r="AY467" s="98"/>
      <c r="AZ467" s="98"/>
      <c r="BA467" s="3"/>
      <c r="BB467" s="98"/>
      <c r="BC467" s="98"/>
      <c r="BD467" s="98"/>
      <c r="BE467" s="98"/>
      <c r="BF467" s="3"/>
      <c r="BG467" s="98"/>
      <c r="BH467" s="98"/>
      <c r="BI467" s="98"/>
      <c r="BJ467" s="98"/>
    </row>
    <row r="468" spans="2:62" ht="35.1" customHeight="1" x14ac:dyDescent="0.15">
      <c r="B468" s="65"/>
      <c r="C468" s="66"/>
      <c r="D468" s="84"/>
      <c r="E468" s="67"/>
      <c r="I468" s="91" t="str">
        <f>IF(J468="","",COUNT(J$3:J468))</f>
        <v/>
      </c>
      <c r="J468" s="92" t="str">
        <f t="shared" si="201"/>
        <v/>
      </c>
      <c r="K468" s="104" t="str">
        <f>IFERROR(IF(J468="",IF(COUNT(N$3:N$1048576)=COUNT(N$3:N468),IF(N468="","",INDEX(J$3:J468,MATCH(MAX(I$3:I468),I$3:I468,0),0)),INDEX(J$3:J468,MATCH(MAX(I$3:I468),I$3:I468,0),0)),J468),"")</f>
        <v/>
      </c>
      <c r="L468" s="102" t="str">
        <f>IF(M468="","",COUNT(M$3:M468))</f>
        <v/>
      </c>
      <c r="M468" s="91" t="str">
        <f t="shared" si="202"/>
        <v/>
      </c>
      <c r="N468" s="105" t="str">
        <f>IFERROR(IF(COUNTA($B468:$E468)=0,"",IF(M468="",INDEX(M$3:M468,MATCH(MAX(L$3:L468),L$3:L468,0),0),M468)),"")</f>
        <v/>
      </c>
      <c r="O468" s="91" t="str">
        <f>IF(P468="","",COUNT(P$3:P468))</f>
        <v/>
      </c>
      <c r="P468" s="109" t="str">
        <f t="shared" si="203"/>
        <v/>
      </c>
      <c r="Q468" s="105" t="str">
        <f>IFERROR(IF(N468="","",IF(P468="",IF(AND(C468="",D468="",E468&lt;&gt;""),INDEX(P$3:P468,MATCH(MAX(O$3:O468),O$3:O468,0),0),IF(AND(N468&lt;&gt;"",P468=""),0,"")),P468)),"")</f>
        <v/>
      </c>
      <c r="R468" s="111" t="str">
        <f t="shared" si="218"/>
        <v/>
      </c>
      <c r="S468" s="106" t="str">
        <f t="shared" si="204"/>
        <v/>
      </c>
      <c r="U468" s="36" t="str">
        <f t="shared" si="205"/>
        <v/>
      </c>
      <c r="V468" s="45" t="str">
        <f t="shared" si="219"/>
        <v/>
      </c>
      <c r="W468" s="42" t="str">
        <f>IF(V468="","",RANK(V468,V$3:V$1048576,1)+COUNTIF(V$3:V468,V468)-1)</f>
        <v/>
      </c>
      <c r="X468" s="1" t="str">
        <f t="shared" si="220"/>
        <v/>
      </c>
      <c r="Y468" s="35" t="str">
        <f t="shared" si="206"/>
        <v/>
      </c>
      <c r="Z468" s="40" t="str">
        <f t="shared" si="207"/>
        <v/>
      </c>
      <c r="AA468" s="45" t="str">
        <f t="shared" si="221"/>
        <v/>
      </c>
      <c r="AB468" s="42" t="str">
        <f>IF(AA468="","",RANK(AA468,AA$3:AA$1048576,1)+COUNTIF(AA$3:AA468,AA468)-1)</f>
        <v/>
      </c>
      <c r="AC468" s="1" t="str">
        <f t="shared" si="209"/>
        <v/>
      </c>
      <c r="AD468" s="35" t="str">
        <f t="shared" si="210"/>
        <v/>
      </c>
      <c r="AE468" s="40" t="str">
        <f t="shared" si="211"/>
        <v/>
      </c>
      <c r="AF468" s="45" t="str">
        <f t="shared" si="221"/>
        <v/>
      </c>
      <c r="AG468" s="42" t="str">
        <f>IF(AF468="","",RANK(AF468,AF$3:AF$1048576,1)+COUNTIF(AF$3:AF468,AF468)-1)</f>
        <v/>
      </c>
      <c r="AH468" s="1" t="str">
        <f t="shared" si="212"/>
        <v/>
      </c>
      <c r="AI468" s="35" t="str">
        <f t="shared" si="213"/>
        <v/>
      </c>
      <c r="AJ468" s="40" t="str">
        <f t="shared" si="214"/>
        <v/>
      </c>
      <c r="AK468" s="45" t="str">
        <f t="shared" si="221"/>
        <v/>
      </c>
      <c r="AL468" s="42" t="str">
        <f>IF(AK468="","",RANK(AK468,AK$3:AK$1048576,1)+COUNTIF(AK$3:AK468,AK468)-1)</f>
        <v/>
      </c>
      <c r="AM468" s="1" t="str">
        <f t="shared" si="215"/>
        <v/>
      </c>
      <c r="AN468" s="35" t="str">
        <f t="shared" si="216"/>
        <v/>
      </c>
      <c r="AO468" s="40" t="str">
        <f t="shared" si="217"/>
        <v/>
      </c>
      <c r="AQ468" s="3"/>
      <c r="AR468" s="98"/>
      <c r="AS468" s="98"/>
      <c r="AT468" s="98"/>
      <c r="AU468" s="98"/>
      <c r="AV468" s="3"/>
      <c r="AW468" s="98"/>
      <c r="AX468" s="98"/>
      <c r="AY468" s="98"/>
      <c r="AZ468" s="98"/>
      <c r="BA468" s="3"/>
      <c r="BB468" s="98"/>
      <c r="BC468" s="98"/>
      <c r="BD468" s="98"/>
      <c r="BE468" s="98"/>
      <c r="BF468" s="3"/>
      <c r="BG468" s="98"/>
      <c r="BH468" s="98"/>
      <c r="BI468" s="98"/>
      <c r="BJ468" s="98"/>
    </row>
    <row r="469" spans="2:62" ht="35.1" customHeight="1" x14ac:dyDescent="0.15">
      <c r="B469" s="65"/>
      <c r="C469" s="66"/>
      <c r="D469" s="84"/>
      <c r="E469" s="67"/>
      <c r="I469" s="91" t="str">
        <f>IF(J469="","",COUNT(J$3:J469))</f>
        <v/>
      </c>
      <c r="J469" s="92" t="str">
        <f t="shared" si="201"/>
        <v/>
      </c>
      <c r="K469" s="104" t="str">
        <f>IFERROR(IF(J469="",IF(COUNT(N$3:N$1048576)=COUNT(N$3:N469),IF(N469="","",INDEX(J$3:J469,MATCH(MAX(I$3:I469),I$3:I469,0),0)),INDEX(J$3:J469,MATCH(MAX(I$3:I469),I$3:I469,0),0)),J469),"")</f>
        <v/>
      </c>
      <c r="L469" s="102" t="str">
        <f>IF(M469="","",COUNT(M$3:M469))</f>
        <v/>
      </c>
      <c r="M469" s="91" t="str">
        <f t="shared" si="202"/>
        <v/>
      </c>
      <c r="N469" s="105" t="str">
        <f>IFERROR(IF(COUNTA($B469:$E469)=0,"",IF(M469="",INDEX(M$3:M469,MATCH(MAX(L$3:L469),L$3:L469,0),0),M469)),"")</f>
        <v/>
      </c>
      <c r="O469" s="91" t="str">
        <f>IF(P469="","",COUNT(P$3:P469))</f>
        <v/>
      </c>
      <c r="P469" s="109" t="str">
        <f t="shared" si="203"/>
        <v/>
      </c>
      <c r="Q469" s="105" t="str">
        <f>IFERROR(IF(N469="","",IF(P469="",IF(AND(C469="",D469="",E469&lt;&gt;""),INDEX(P$3:P469,MATCH(MAX(O$3:O469),O$3:O469,0),0),IF(AND(N469&lt;&gt;"",P469=""),0,"")),P469)),"")</f>
        <v/>
      </c>
      <c r="R469" s="111" t="str">
        <f t="shared" si="218"/>
        <v/>
      </c>
      <c r="S469" s="106" t="str">
        <f t="shared" si="204"/>
        <v/>
      </c>
      <c r="U469" s="36" t="str">
        <f t="shared" si="205"/>
        <v/>
      </c>
      <c r="V469" s="45" t="str">
        <f t="shared" si="219"/>
        <v/>
      </c>
      <c r="W469" s="42" t="str">
        <f>IF(V469="","",RANK(V469,V$3:V$1048576,1)+COUNTIF(V$3:V469,V469)-1)</f>
        <v/>
      </c>
      <c r="X469" s="1" t="str">
        <f t="shared" si="220"/>
        <v/>
      </c>
      <c r="Y469" s="35" t="str">
        <f t="shared" si="206"/>
        <v/>
      </c>
      <c r="Z469" s="40" t="str">
        <f t="shared" si="207"/>
        <v/>
      </c>
      <c r="AA469" s="45" t="str">
        <f t="shared" si="221"/>
        <v/>
      </c>
      <c r="AB469" s="42" t="str">
        <f>IF(AA469="","",RANK(AA469,AA$3:AA$1048576,1)+COUNTIF(AA$3:AA469,AA469)-1)</f>
        <v/>
      </c>
      <c r="AC469" s="1" t="str">
        <f t="shared" si="209"/>
        <v/>
      </c>
      <c r="AD469" s="35" t="str">
        <f t="shared" si="210"/>
        <v/>
      </c>
      <c r="AE469" s="40" t="str">
        <f t="shared" si="211"/>
        <v/>
      </c>
      <c r="AF469" s="45" t="str">
        <f t="shared" si="221"/>
        <v/>
      </c>
      <c r="AG469" s="42" t="str">
        <f>IF(AF469="","",RANK(AF469,AF$3:AF$1048576,1)+COUNTIF(AF$3:AF469,AF469)-1)</f>
        <v/>
      </c>
      <c r="AH469" s="1" t="str">
        <f t="shared" si="212"/>
        <v/>
      </c>
      <c r="AI469" s="35" t="str">
        <f t="shared" si="213"/>
        <v/>
      </c>
      <c r="AJ469" s="40" t="str">
        <f t="shared" si="214"/>
        <v/>
      </c>
      <c r="AK469" s="45" t="str">
        <f t="shared" si="221"/>
        <v/>
      </c>
      <c r="AL469" s="42" t="str">
        <f>IF(AK469="","",RANK(AK469,AK$3:AK$1048576,1)+COUNTIF(AK$3:AK469,AK469)-1)</f>
        <v/>
      </c>
      <c r="AM469" s="1" t="str">
        <f t="shared" si="215"/>
        <v/>
      </c>
      <c r="AN469" s="35" t="str">
        <f t="shared" si="216"/>
        <v/>
      </c>
      <c r="AO469" s="40" t="str">
        <f t="shared" si="217"/>
        <v/>
      </c>
      <c r="AQ469" s="3"/>
      <c r="AR469" s="98"/>
      <c r="AS469" s="98"/>
      <c r="AT469" s="98"/>
      <c r="AU469" s="98"/>
      <c r="AV469" s="3"/>
      <c r="AW469" s="98"/>
      <c r="AX469" s="98"/>
      <c r="AY469" s="98"/>
      <c r="AZ469" s="98"/>
      <c r="BA469" s="3"/>
      <c r="BB469" s="98"/>
      <c r="BC469" s="98"/>
      <c r="BD469" s="98"/>
      <c r="BE469" s="98"/>
      <c r="BF469" s="3"/>
      <c r="BG469" s="98"/>
      <c r="BH469" s="98"/>
      <c r="BI469" s="98"/>
      <c r="BJ469" s="98"/>
    </row>
    <row r="470" spans="2:62" ht="35.1" customHeight="1" x14ac:dyDescent="0.15">
      <c r="B470" s="65"/>
      <c r="C470" s="66"/>
      <c r="D470" s="84"/>
      <c r="E470" s="67"/>
      <c r="I470" s="91" t="str">
        <f>IF(J470="","",COUNT(J$3:J470))</f>
        <v/>
      </c>
      <c r="J470" s="92" t="str">
        <f t="shared" si="201"/>
        <v/>
      </c>
      <c r="K470" s="104" t="str">
        <f>IFERROR(IF(J470="",IF(COUNT(N$3:N$1048576)=COUNT(N$3:N470),IF(N470="","",INDEX(J$3:J470,MATCH(MAX(I$3:I470),I$3:I470,0),0)),INDEX(J$3:J470,MATCH(MAX(I$3:I470),I$3:I470,0),0)),J470),"")</f>
        <v/>
      </c>
      <c r="L470" s="102" t="str">
        <f>IF(M470="","",COUNT(M$3:M470))</f>
        <v/>
      </c>
      <c r="M470" s="91" t="str">
        <f t="shared" si="202"/>
        <v/>
      </c>
      <c r="N470" s="105" t="str">
        <f>IFERROR(IF(COUNTA($B470:$E470)=0,"",IF(M470="",INDEX(M$3:M470,MATCH(MAX(L$3:L470),L$3:L470,0),0),M470)),"")</f>
        <v/>
      </c>
      <c r="O470" s="91" t="str">
        <f>IF(P470="","",COUNT(P$3:P470))</f>
        <v/>
      </c>
      <c r="P470" s="109" t="str">
        <f t="shared" si="203"/>
        <v/>
      </c>
      <c r="Q470" s="105" t="str">
        <f>IFERROR(IF(N470="","",IF(P470="",IF(AND(C470="",D470="",E470&lt;&gt;""),INDEX(P$3:P470,MATCH(MAX(O$3:O470),O$3:O470,0),0),IF(AND(N470&lt;&gt;"",P470=""),0,"")),P470)),"")</f>
        <v/>
      </c>
      <c r="R470" s="111" t="str">
        <f t="shared" si="218"/>
        <v/>
      </c>
      <c r="S470" s="106" t="str">
        <f t="shared" si="204"/>
        <v/>
      </c>
      <c r="U470" s="36" t="str">
        <f t="shared" si="205"/>
        <v/>
      </c>
      <c r="V470" s="45" t="str">
        <f t="shared" si="219"/>
        <v/>
      </c>
      <c r="W470" s="42" t="str">
        <f>IF(V470="","",RANK(V470,V$3:V$1048576,1)+COUNTIF(V$3:V470,V470)-1)</f>
        <v/>
      </c>
      <c r="X470" s="1" t="str">
        <f t="shared" si="220"/>
        <v/>
      </c>
      <c r="Y470" s="35" t="str">
        <f t="shared" si="206"/>
        <v/>
      </c>
      <c r="Z470" s="40" t="str">
        <f t="shared" si="207"/>
        <v/>
      </c>
      <c r="AA470" s="45" t="str">
        <f t="shared" si="221"/>
        <v/>
      </c>
      <c r="AB470" s="42" t="str">
        <f>IF(AA470="","",RANK(AA470,AA$3:AA$1048576,1)+COUNTIF(AA$3:AA470,AA470)-1)</f>
        <v/>
      </c>
      <c r="AC470" s="1" t="str">
        <f t="shared" si="209"/>
        <v/>
      </c>
      <c r="AD470" s="35" t="str">
        <f t="shared" si="210"/>
        <v/>
      </c>
      <c r="AE470" s="40" t="str">
        <f t="shared" si="211"/>
        <v/>
      </c>
      <c r="AF470" s="45" t="str">
        <f t="shared" si="221"/>
        <v/>
      </c>
      <c r="AG470" s="42" t="str">
        <f>IF(AF470="","",RANK(AF470,AF$3:AF$1048576,1)+COUNTIF(AF$3:AF470,AF470)-1)</f>
        <v/>
      </c>
      <c r="AH470" s="1" t="str">
        <f t="shared" si="212"/>
        <v/>
      </c>
      <c r="AI470" s="35" t="str">
        <f t="shared" si="213"/>
        <v/>
      </c>
      <c r="AJ470" s="40" t="str">
        <f t="shared" si="214"/>
        <v/>
      </c>
      <c r="AK470" s="45" t="str">
        <f t="shared" si="221"/>
        <v/>
      </c>
      <c r="AL470" s="42" t="str">
        <f>IF(AK470="","",RANK(AK470,AK$3:AK$1048576,1)+COUNTIF(AK$3:AK470,AK470)-1)</f>
        <v/>
      </c>
      <c r="AM470" s="1" t="str">
        <f t="shared" si="215"/>
        <v/>
      </c>
      <c r="AN470" s="35" t="str">
        <f t="shared" si="216"/>
        <v/>
      </c>
      <c r="AO470" s="40" t="str">
        <f t="shared" si="217"/>
        <v/>
      </c>
      <c r="AQ470" s="3"/>
      <c r="AR470" s="98"/>
      <c r="AS470" s="98"/>
      <c r="AT470" s="98"/>
      <c r="AU470" s="98"/>
      <c r="AV470" s="3"/>
      <c r="AW470" s="98"/>
      <c r="AX470" s="98"/>
      <c r="AY470" s="98"/>
      <c r="AZ470" s="98"/>
      <c r="BA470" s="3"/>
      <c r="BB470" s="98"/>
      <c r="BC470" s="98"/>
      <c r="BD470" s="98"/>
      <c r="BE470" s="98"/>
      <c r="BF470" s="3"/>
      <c r="BG470" s="98"/>
      <c r="BH470" s="98"/>
      <c r="BI470" s="98"/>
      <c r="BJ470" s="98"/>
    </row>
    <row r="471" spans="2:62" ht="35.1" customHeight="1" x14ac:dyDescent="0.15">
      <c r="B471" s="65"/>
      <c r="C471" s="66"/>
      <c r="D471" s="84"/>
      <c r="E471" s="67"/>
      <c r="I471" s="91" t="str">
        <f>IF(J471="","",COUNT(J$3:J471))</f>
        <v/>
      </c>
      <c r="J471" s="92" t="str">
        <f t="shared" si="201"/>
        <v/>
      </c>
      <c r="K471" s="104" t="str">
        <f>IFERROR(IF(J471="",IF(COUNT(N$3:N$1048576)=COUNT(N$3:N471),IF(N471="","",INDEX(J$3:J471,MATCH(MAX(I$3:I471),I$3:I471,0),0)),INDEX(J$3:J471,MATCH(MAX(I$3:I471),I$3:I471,0),0)),J471),"")</f>
        <v/>
      </c>
      <c r="L471" s="102" t="str">
        <f>IF(M471="","",COUNT(M$3:M471))</f>
        <v/>
      </c>
      <c r="M471" s="91" t="str">
        <f t="shared" si="202"/>
        <v/>
      </c>
      <c r="N471" s="105" t="str">
        <f>IFERROR(IF(COUNTA($B471:$E471)=0,"",IF(M471="",INDEX(M$3:M471,MATCH(MAX(L$3:L471),L$3:L471,0),0),M471)),"")</f>
        <v/>
      </c>
      <c r="O471" s="91" t="str">
        <f>IF(P471="","",COUNT(P$3:P471))</f>
        <v/>
      </c>
      <c r="P471" s="109" t="str">
        <f t="shared" si="203"/>
        <v/>
      </c>
      <c r="Q471" s="105" t="str">
        <f>IFERROR(IF(N471="","",IF(P471="",IF(AND(C471="",D471="",E471&lt;&gt;""),INDEX(P$3:P471,MATCH(MAX(O$3:O471),O$3:O471,0),0),IF(AND(N471&lt;&gt;"",P471=""),0,"")),P471)),"")</f>
        <v/>
      </c>
      <c r="R471" s="111" t="str">
        <f t="shared" si="218"/>
        <v/>
      </c>
      <c r="S471" s="106" t="str">
        <f t="shared" si="204"/>
        <v/>
      </c>
      <c r="U471" s="36" t="str">
        <f t="shared" si="205"/>
        <v/>
      </c>
      <c r="V471" s="45" t="str">
        <f t="shared" si="219"/>
        <v/>
      </c>
      <c r="W471" s="42" t="str">
        <f>IF(V471="","",RANK(V471,V$3:V$1048576,1)+COUNTIF(V$3:V471,V471)-1)</f>
        <v/>
      </c>
      <c r="X471" s="1" t="str">
        <f t="shared" si="220"/>
        <v/>
      </c>
      <c r="Y471" s="35" t="str">
        <f t="shared" si="206"/>
        <v/>
      </c>
      <c r="Z471" s="40" t="str">
        <f t="shared" si="207"/>
        <v/>
      </c>
      <c r="AA471" s="45" t="str">
        <f t="shared" si="221"/>
        <v/>
      </c>
      <c r="AB471" s="42" t="str">
        <f>IF(AA471="","",RANK(AA471,AA$3:AA$1048576,1)+COUNTIF(AA$3:AA471,AA471)-1)</f>
        <v/>
      </c>
      <c r="AC471" s="1" t="str">
        <f t="shared" si="209"/>
        <v/>
      </c>
      <c r="AD471" s="35" t="str">
        <f t="shared" si="210"/>
        <v/>
      </c>
      <c r="AE471" s="40" t="str">
        <f t="shared" si="211"/>
        <v/>
      </c>
      <c r="AF471" s="45" t="str">
        <f t="shared" si="221"/>
        <v/>
      </c>
      <c r="AG471" s="42" t="str">
        <f>IF(AF471="","",RANK(AF471,AF$3:AF$1048576,1)+COUNTIF(AF$3:AF471,AF471)-1)</f>
        <v/>
      </c>
      <c r="AH471" s="1" t="str">
        <f t="shared" si="212"/>
        <v/>
      </c>
      <c r="AI471" s="35" t="str">
        <f t="shared" si="213"/>
        <v/>
      </c>
      <c r="AJ471" s="40" t="str">
        <f t="shared" si="214"/>
        <v/>
      </c>
      <c r="AK471" s="45" t="str">
        <f t="shared" si="221"/>
        <v/>
      </c>
      <c r="AL471" s="42" t="str">
        <f>IF(AK471="","",RANK(AK471,AK$3:AK$1048576,1)+COUNTIF(AK$3:AK471,AK471)-1)</f>
        <v/>
      </c>
      <c r="AM471" s="1" t="str">
        <f t="shared" si="215"/>
        <v/>
      </c>
      <c r="AN471" s="35" t="str">
        <f t="shared" si="216"/>
        <v/>
      </c>
      <c r="AO471" s="40" t="str">
        <f t="shared" si="217"/>
        <v/>
      </c>
      <c r="AQ471" s="3"/>
      <c r="AR471" s="98"/>
      <c r="AS471" s="98"/>
      <c r="AT471" s="98"/>
      <c r="AU471" s="98"/>
      <c r="AV471" s="3"/>
      <c r="AW471" s="98"/>
      <c r="AX471" s="98"/>
      <c r="AY471" s="98"/>
      <c r="AZ471" s="98"/>
      <c r="BA471" s="3"/>
      <c r="BB471" s="98"/>
      <c r="BC471" s="98"/>
      <c r="BD471" s="98"/>
      <c r="BE471" s="98"/>
      <c r="BF471" s="3"/>
      <c r="BG471" s="98"/>
      <c r="BH471" s="98"/>
      <c r="BI471" s="98"/>
      <c r="BJ471" s="98"/>
    </row>
    <row r="472" spans="2:62" ht="35.1" customHeight="1" x14ac:dyDescent="0.15">
      <c r="B472" s="65"/>
      <c r="C472" s="66"/>
      <c r="D472" s="84"/>
      <c r="E472" s="67"/>
      <c r="I472" s="91" t="str">
        <f>IF(J472="","",COUNT(J$3:J472))</f>
        <v/>
      </c>
      <c r="J472" s="92" t="str">
        <f t="shared" si="201"/>
        <v/>
      </c>
      <c r="K472" s="104" t="str">
        <f>IFERROR(IF(J472="",IF(COUNT(N$3:N$1048576)=COUNT(N$3:N472),IF(N472="","",INDEX(J$3:J472,MATCH(MAX(I$3:I472),I$3:I472,0),0)),INDEX(J$3:J472,MATCH(MAX(I$3:I472),I$3:I472,0),0)),J472),"")</f>
        <v/>
      </c>
      <c r="L472" s="102" t="str">
        <f>IF(M472="","",COUNT(M$3:M472))</f>
        <v/>
      </c>
      <c r="M472" s="91" t="str">
        <f t="shared" si="202"/>
        <v/>
      </c>
      <c r="N472" s="105" t="str">
        <f>IFERROR(IF(COUNTA($B472:$E472)=0,"",IF(M472="",INDEX(M$3:M472,MATCH(MAX(L$3:L472),L$3:L472,0),0),M472)),"")</f>
        <v/>
      </c>
      <c r="O472" s="91" t="str">
        <f>IF(P472="","",COUNT(P$3:P472))</f>
        <v/>
      </c>
      <c r="P472" s="109" t="str">
        <f t="shared" si="203"/>
        <v/>
      </c>
      <c r="Q472" s="105" t="str">
        <f>IFERROR(IF(N472="","",IF(P472="",IF(AND(C472="",D472="",E472&lt;&gt;""),INDEX(P$3:P472,MATCH(MAX(O$3:O472),O$3:O472,0),0),IF(AND(N472&lt;&gt;"",P472=""),0,"")),P472)),"")</f>
        <v/>
      </c>
      <c r="R472" s="111" t="str">
        <f t="shared" si="218"/>
        <v/>
      </c>
      <c r="S472" s="106" t="str">
        <f t="shared" si="204"/>
        <v/>
      </c>
      <c r="U472" s="36" t="str">
        <f t="shared" si="205"/>
        <v/>
      </c>
      <c r="V472" s="45" t="str">
        <f t="shared" si="219"/>
        <v/>
      </c>
      <c r="W472" s="42" t="str">
        <f>IF(V472="","",RANK(V472,V$3:V$1048576,1)+COUNTIF(V$3:V472,V472)-1)</f>
        <v/>
      </c>
      <c r="X472" s="1" t="str">
        <f t="shared" si="220"/>
        <v/>
      </c>
      <c r="Y472" s="35" t="str">
        <f t="shared" si="206"/>
        <v/>
      </c>
      <c r="Z472" s="40" t="str">
        <f t="shared" si="207"/>
        <v/>
      </c>
      <c r="AA472" s="45" t="str">
        <f t="shared" si="221"/>
        <v/>
      </c>
      <c r="AB472" s="42" t="str">
        <f>IF(AA472="","",RANK(AA472,AA$3:AA$1048576,1)+COUNTIF(AA$3:AA472,AA472)-1)</f>
        <v/>
      </c>
      <c r="AC472" s="1" t="str">
        <f t="shared" si="209"/>
        <v/>
      </c>
      <c r="AD472" s="35" t="str">
        <f t="shared" si="210"/>
        <v/>
      </c>
      <c r="AE472" s="40" t="str">
        <f t="shared" si="211"/>
        <v/>
      </c>
      <c r="AF472" s="45" t="str">
        <f t="shared" si="221"/>
        <v/>
      </c>
      <c r="AG472" s="42" t="str">
        <f>IF(AF472="","",RANK(AF472,AF$3:AF$1048576,1)+COUNTIF(AF$3:AF472,AF472)-1)</f>
        <v/>
      </c>
      <c r="AH472" s="1" t="str">
        <f t="shared" si="212"/>
        <v/>
      </c>
      <c r="AI472" s="35" t="str">
        <f t="shared" si="213"/>
        <v/>
      </c>
      <c r="AJ472" s="40" t="str">
        <f t="shared" si="214"/>
        <v/>
      </c>
      <c r="AK472" s="45" t="str">
        <f t="shared" si="221"/>
        <v/>
      </c>
      <c r="AL472" s="42" t="str">
        <f>IF(AK472="","",RANK(AK472,AK$3:AK$1048576,1)+COUNTIF(AK$3:AK472,AK472)-1)</f>
        <v/>
      </c>
      <c r="AM472" s="1" t="str">
        <f t="shared" si="215"/>
        <v/>
      </c>
      <c r="AN472" s="35" t="str">
        <f t="shared" si="216"/>
        <v/>
      </c>
      <c r="AO472" s="40" t="str">
        <f t="shared" si="217"/>
        <v/>
      </c>
      <c r="AQ472" s="3"/>
      <c r="AR472" s="98"/>
      <c r="AS472" s="98"/>
      <c r="AT472" s="98"/>
      <c r="AU472" s="98"/>
      <c r="AV472" s="3"/>
      <c r="AW472" s="98"/>
      <c r="AX472" s="98"/>
      <c r="AY472" s="98"/>
      <c r="AZ472" s="98"/>
      <c r="BA472" s="3"/>
      <c r="BB472" s="98"/>
      <c r="BC472" s="98"/>
      <c r="BD472" s="98"/>
      <c r="BE472" s="98"/>
      <c r="BF472" s="3"/>
      <c r="BG472" s="98"/>
      <c r="BH472" s="98"/>
      <c r="BI472" s="98"/>
      <c r="BJ472" s="98"/>
    </row>
    <row r="473" spans="2:62" ht="35.1" customHeight="1" x14ac:dyDescent="0.15">
      <c r="B473" s="65"/>
      <c r="C473" s="66"/>
      <c r="D473" s="84"/>
      <c r="E473" s="67"/>
      <c r="I473" s="91" t="str">
        <f>IF(J473="","",COUNT(J$3:J473))</f>
        <v/>
      </c>
      <c r="J473" s="92" t="str">
        <f t="shared" si="201"/>
        <v/>
      </c>
      <c r="K473" s="104" t="str">
        <f>IFERROR(IF(J473="",IF(COUNT(N$3:N$1048576)=COUNT(N$3:N473),IF(N473="","",INDEX(J$3:J473,MATCH(MAX(I$3:I473),I$3:I473,0),0)),INDEX(J$3:J473,MATCH(MAX(I$3:I473),I$3:I473,0),0)),J473),"")</f>
        <v/>
      </c>
      <c r="L473" s="102" t="str">
        <f>IF(M473="","",COUNT(M$3:M473))</f>
        <v/>
      </c>
      <c r="M473" s="91" t="str">
        <f t="shared" si="202"/>
        <v/>
      </c>
      <c r="N473" s="105" t="str">
        <f>IFERROR(IF(COUNTA($B473:$E473)=0,"",IF(M473="",INDEX(M$3:M473,MATCH(MAX(L$3:L473),L$3:L473,0),0),M473)),"")</f>
        <v/>
      </c>
      <c r="O473" s="91" t="str">
        <f>IF(P473="","",COUNT(P$3:P473))</f>
        <v/>
      </c>
      <c r="P473" s="109" t="str">
        <f t="shared" si="203"/>
        <v/>
      </c>
      <c r="Q473" s="105" t="str">
        <f>IFERROR(IF(N473="","",IF(P473="",IF(AND(C473="",D473="",E473&lt;&gt;""),INDEX(P$3:P473,MATCH(MAX(O$3:O473),O$3:O473,0),0),IF(AND(N473&lt;&gt;"",P473=""),0,"")),P473)),"")</f>
        <v/>
      </c>
      <c r="R473" s="111" t="str">
        <f t="shared" si="218"/>
        <v/>
      </c>
      <c r="S473" s="106" t="str">
        <f t="shared" si="204"/>
        <v/>
      </c>
      <c r="U473" s="36" t="str">
        <f t="shared" si="205"/>
        <v/>
      </c>
      <c r="V473" s="45" t="str">
        <f t="shared" si="219"/>
        <v/>
      </c>
      <c r="W473" s="42" t="str">
        <f>IF(V473="","",RANK(V473,V$3:V$1048576,1)+COUNTIF(V$3:V473,V473)-1)</f>
        <v/>
      </c>
      <c r="X473" s="1" t="str">
        <f t="shared" si="220"/>
        <v/>
      </c>
      <c r="Y473" s="35" t="str">
        <f t="shared" si="206"/>
        <v/>
      </c>
      <c r="Z473" s="40" t="str">
        <f t="shared" si="207"/>
        <v/>
      </c>
      <c r="AA473" s="45" t="str">
        <f t="shared" si="221"/>
        <v/>
      </c>
      <c r="AB473" s="42" t="str">
        <f>IF(AA473="","",RANK(AA473,AA$3:AA$1048576,1)+COUNTIF(AA$3:AA473,AA473)-1)</f>
        <v/>
      </c>
      <c r="AC473" s="1" t="str">
        <f t="shared" si="209"/>
        <v/>
      </c>
      <c r="AD473" s="35" t="str">
        <f t="shared" si="210"/>
        <v/>
      </c>
      <c r="AE473" s="40" t="str">
        <f t="shared" si="211"/>
        <v/>
      </c>
      <c r="AF473" s="45" t="str">
        <f t="shared" si="221"/>
        <v/>
      </c>
      <c r="AG473" s="42" t="str">
        <f>IF(AF473="","",RANK(AF473,AF$3:AF$1048576,1)+COUNTIF(AF$3:AF473,AF473)-1)</f>
        <v/>
      </c>
      <c r="AH473" s="1" t="str">
        <f t="shared" si="212"/>
        <v/>
      </c>
      <c r="AI473" s="35" t="str">
        <f t="shared" si="213"/>
        <v/>
      </c>
      <c r="AJ473" s="40" t="str">
        <f t="shared" si="214"/>
        <v/>
      </c>
      <c r="AK473" s="45" t="str">
        <f t="shared" si="221"/>
        <v/>
      </c>
      <c r="AL473" s="42" t="str">
        <f>IF(AK473="","",RANK(AK473,AK$3:AK$1048576,1)+COUNTIF(AK$3:AK473,AK473)-1)</f>
        <v/>
      </c>
      <c r="AM473" s="1" t="str">
        <f t="shared" si="215"/>
        <v/>
      </c>
      <c r="AN473" s="35" t="str">
        <f t="shared" si="216"/>
        <v/>
      </c>
      <c r="AO473" s="40" t="str">
        <f t="shared" si="217"/>
        <v/>
      </c>
      <c r="AQ473" s="3"/>
      <c r="AR473" s="98"/>
      <c r="AS473" s="98"/>
      <c r="AT473" s="98"/>
      <c r="AU473" s="98"/>
      <c r="AV473" s="3"/>
      <c r="AW473" s="98"/>
      <c r="AX473" s="98"/>
      <c r="AY473" s="98"/>
      <c r="AZ473" s="98"/>
      <c r="BA473" s="3"/>
      <c r="BB473" s="98"/>
      <c r="BC473" s="98"/>
      <c r="BD473" s="98"/>
      <c r="BE473" s="98"/>
      <c r="BF473" s="3"/>
      <c r="BG473" s="98"/>
      <c r="BH473" s="98"/>
      <c r="BI473" s="98"/>
      <c r="BJ473" s="98"/>
    </row>
    <row r="474" spans="2:62" ht="35.1" customHeight="1" x14ac:dyDescent="0.15">
      <c r="B474" s="65"/>
      <c r="C474" s="66"/>
      <c r="D474" s="84"/>
      <c r="E474" s="67"/>
      <c r="I474" s="91" t="str">
        <f>IF(J474="","",COUNT(J$3:J474))</f>
        <v/>
      </c>
      <c r="J474" s="92" t="str">
        <f t="shared" si="201"/>
        <v/>
      </c>
      <c r="K474" s="104" t="str">
        <f>IFERROR(IF(J474="",IF(COUNT(N$3:N$1048576)=COUNT(N$3:N474),IF(N474="","",INDEX(J$3:J474,MATCH(MAX(I$3:I474),I$3:I474,0),0)),INDEX(J$3:J474,MATCH(MAX(I$3:I474),I$3:I474,0),0)),J474),"")</f>
        <v/>
      </c>
      <c r="L474" s="102" t="str">
        <f>IF(M474="","",COUNT(M$3:M474))</f>
        <v/>
      </c>
      <c r="M474" s="91" t="str">
        <f t="shared" si="202"/>
        <v/>
      </c>
      <c r="N474" s="105" t="str">
        <f>IFERROR(IF(COUNTA($B474:$E474)=0,"",IF(M474="",INDEX(M$3:M474,MATCH(MAX(L$3:L474),L$3:L474,0),0),M474)),"")</f>
        <v/>
      </c>
      <c r="O474" s="91" t="str">
        <f>IF(P474="","",COUNT(P$3:P474))</f>
        <v/>
      </c>
      <c r="P474" s="109" t="str">
        <f t="shared" si="203"/>
        <v/>
      </c>
      <c r="Q474" s="105" t="str">
        <f>IFERROR(IF(N474="","",IF(P474="",IF(AND(C474="",D474="",E474&lt;&gt;""),INDEX(P$3:P474,MATCH(MAX(O$3:O474),O$3:O474,0),0),IF(AND(N474&lt;&gt;"",P474=""),0,"")),P474)),"")</f>
        <v/>
      </c>
      <c r="R474" s="111" t="str">
        <f t="shared" si="218"/>
        <v/>
      </c>
      <c r="S474" s="106" t="str">
        <f t="shared" si="204"/>
        <v/>
      </c>
      <c r="U474" s="36" t="str">
        <f t="shared" si="205"/>
        <v/>
      </c>
      <c r="V474" s="45" t="str">
        <f t="shared" si="219"/>
        <v/>
      </c>
      <c r="W474" s="42" t="str">
        <f>IF(V474="","",RANK(V474,V$3:V$1048576,1)+COUNTIF(V$3:V474,V474)-1)</f>
        <v/>
      </c>
      <c r="X474" s="1" t="str">
        <f t="shared" si="220"/>
        <v/>
      </c>
      <c r="Y474" s="35" t="str">
        <f t="shared" si="206"/>
        <v/>
      </c>
      <c r="Z474" s="40" t="str">
        <f t="shared" si="207"/>
        <v/>
      </c>
      <c r="AA474" s="45" t="str">
        <f t="shared" si="221"/>
        <v/>
      </c>
      <c r="AB474" s="42" t="str">
        <f>IF(AA474="","",RANK(AA474,AA$3:AA$1048576,1)+COUNTIF(AA$3:AA474,AA474)-1)</f>
        <v/>
      </c>
      <c r="AC474" s="1" t="str">
        <f t="shared" si="209"/>
        <v/>
      </c>
      <c r="AD474" s="35" t="str">
        <f t="shared" si="210"/>
        <v/>
      </c>
      <c r="AE474" s="40" t="str">
        <f t="shared" si="211"/>
        <v/>
      </c>
      <c r="AF474" s="45" t="str">
        <f t="shared" si="221"/>
        <v/>
      </c>
      <c r="AG474" s="42" t="str">
        <f>IF(AF474="","",RANK(AF474,AF$3:AF$1048576,1)+COUNTIF(AF$3:AF474,AF474)-1)</f>
        <v/>
      </c>
      <c r="AH474" s="1" t="str">
        <f t="shared" si="212"/>
        <v/>
      </c>
      <c r="AI474" s="35" t="str">
        <f t="shared" si="213"/>
        <v/>
      </c>
      <c r="AJ474" s="40" t="str">
        <f t="shared" si="214"/>
        <v/>
      </c>
      <c r="AK474" s="45" t="str">
        <f t="shared" si="221"/>
        <v/>
      </c>
      <c r="AL474" s="42" t="str">
        <f>IF(AK474="","",RANK(AK474,AK$3:AK$1048576,1)+COUNTIF(AK$3:AK474,AK474)-1)</f>
        <v/>
      </c>
      <c r="AM474" s="1" t="str">
        <f t="shared" si="215"/>
        <v/>
      </c>
      <c r="AN474" s="35" t="str">
        <f t="shared" si="216"/>
        <v/>
      </c>
      <c r="AO474" s="40" t="str">
        <f t="shared" si="217"/>
        <v/>
      </c>
      <c r="AQ474" s="3"/>
      <c r="AR474" s="98"/>
      <c r="AS474" s="98"/>
      <c r="AT474" s="98"/>
      <c r="AU474" s="98"/>
      <c r="AV474" s="3"/>
      <c r="AW474" s="98"/>
      <c r="AX474" s="98"/>
      <c r="AY474" s="98"/>
      <c r="AZ474" s="98"/>
      <c r="BA474" s="3"/>
      <c r="BB474" s="98"/>
      <c r="BC474" s="98"/>
      <c r="BD474" s="98"/>
      <c r="BE474" s="98"/>
      <c r="BF474" s="3"/>
      <c r="BG474" s="98"/>
      <c r="BH474" s="98"/>
      <c r="BI474" s="98"/>
      <c r="BJ474" s="98"/>
    </row>
    <row r="475" spans="2:62" ht="35.1" customHeight="1" x14ac:dyDescent="0.15">
      <c r="B475" s="65"/>
      <c r="C475" s="66"/>
      <c r="D475" s="84"/>
      <c r="E475" s="67"/>
      <c r="I475" s="91" t="str">
        <f>IF(J475="","",COUNT(J$3:J475))</f>
        <v/>
      </c>
      <c r="J475" s="92" t="str">
        <f t="shared" si="201"/>
        <v/>
      </c>
      <c r="K475" s="104" t="str">
        <f>IFERROR(IF(J475="",IF(COUNT(N$3:N$1048576)=COUNT(N$3:N475),IF(N475="","",INDEX(J$3:J475,MATCH(MAX(I$3:I475),I$3:I475,0),0)),INDEX(J$3:J475,MATCH(MAX(I$3:I475),I$3:I475,0),0)),J475),"")</f>
        <v/>
      </c>
      <c r="L475" s="102" t="str">
        <f>IF(M475="","",COUNT(M$3:M475))</f>
        <v/>
      </c>
      <c r="M475" s="91" t="str">
        <f t="shared" si="202"/>
        <v/>
      </c>
      <c r="N475" s="105" t="str">
        <f>IFERROR(IF(COUNTA($B475:$E475)=0,"",IF(M475="",INDEX(M$3:M475,MATCH(MAX(L$3:L475),L$3:L475,0),0),M475)),"")</f>
        <v/>
      </c>
      <c r="O475" s="91" t="str">
        <f>IF(P475="","",COUNT(P$3:P475))</f>
        <v/>
      </c>
      <c r="P475" s="109" t="str">
        <f t="shared" si="203"/>
        <v/>
      </c>
      <c r="Q475" s="105" t="str">
        <f>IFERROR(IF(N475="","",IF(P475="",IF(AND(C475="",D475="",E475&lt;&gt;""),INDEX(P$3:P475,MATCH(MAX(O$3:O475),O$3:O475,0),0),IF(AND(N475&lt;&gt;"",P475=""),0,"")),P475)),"")</f>
        <v/>
      </c>
      <c r="R475" s="111" t="str">
        <f t="shared" si="218"/>
        <v/>
      </c>
      <c r="S475" s="106" t="str">
        <f t="shared" si="204"/>
        <v/>
      </c>
      <c r="U475" s="36" t="str">
        <f t="shared" si="205"/>
        <v/>
      </c>
      <c r="V475" s="45" t="str">
        <f t="shared" si="219"/>
        <v/>
      </c>
      <c r="W475" s="42" t="str">
        <f>IF(V475="","",RANK(V475,V$3:V$1048576,1)+COUNTIF(V$3:V475,V475)-1)</f>
        <v/>
      </c>
      <c r="X475" s="1" t="str">
        <f t="shared" si="220"/>
        <v/>
      </c>
      <c r="Y475" s="35" t="str">
        <f t="shared" si="206"/>
        <v/>
      </c>
      <c r="Z475" s="40" t="str">
        <f t="shared" si="207"/>
        <v/>
      </c>
      <c r="AA475" s="45" t="str">
        <f t="shared" si="221"/>
        <v/>
      </c>
      <c r="AB475" s="42" t="str">
        <f>IF(AA475="","",RANK(AA475,AA$3:AA$1048576,1)+COUNTIF(AA$3:AA475,AA475)-1)</f>
        <v/>
      </c>
      <c r="AC475" s="1" t="str">
        <f t="shared" si="209"/>
        <v/>
      </c>
      <c r="AD475" s="35" t="str">
        <f t="shared" si="210"/>
        <v/>
      </c>
      <c r="AE475" s="40" t="str">
        <f t="shared" si="211"/>
        <v/>
      </c>
      <c r="AF475" s="45" t="str">
        <f t="shared" si="221"/>
        <v/>
      </c>
      <c r="AG475" s="42" t="str">
        <f>IF(AF475="","",RANK(AF475,AF$3:AF$1048576,1)+COUNTIF(AF$3:AF475,AF475)-1)</f>
        <v/>
      </c>
      <c r="AH475" s="1" t="str">
        <f t="shared" si="212"/>
        <v/>
      </c>
      <c r="AI475" s="35" t="str">
        <f t="shared" si="213"/>
        <v/>
      </c>
      <c r="AJ475" s="40" t="str">
        <f t="shared" si="214"/>
        <v/>
      </c>
      <c r="AK475" s="45" t="str">
        <f t="shared" si="221"/>
        <v/>
      </c>
      <c r="AL475" s="42" t="str">
        <f>IF(AK475="","",RANK(AK475,AK$3:AK$1048576,1)+COUNTIF(AK$3:AK475,AK475)-1)</f>
        <v/>
      </c>
      <c r="AM475" s="1" t="str">
        <f t="shared" si="215"/>
        <v/>
      </c>
      <c r="AN475" s="35" t="str">
        <f t="shared" si="216"/>
        <v/>
      </c>
      <c r="AO475" s="40" t="str">
        <f t="shared" si="217"/>
        <v/>
      </c>
      <c r="AQ475" s="3"/>
      <c r="AR475" s="98"/>
      <c r="AS475" s="98"/>
      <c r="AT475" s="98"/>
      <c r="AU475" s="98"/>
      <c r="AV475" s="3"/>
      <c r="AW475" s="98"/>
      <c r="AX475" s="98"/>
      <c r="AY475" s="98"/>
      <c r="AZ475" s="98"/>
      <c r="BA475" s="3"/>
      <c r="BB475" s="98"/>
      <c r="BC475" s="98"/>
      <c r="BD475" s="98"/>
      <c r="BE475" s="98"/>
      <c r="BF475" s="3"/>
      <c r="BG475" s="98"/>
      <c r="BH475" s="98"/>
      <c r="BI475" s="98"/>
      <c r="BJ475" s="98"/>
    </row>
    <row r="476" spans="2:62" ht="35.1" customHeight="1" x14ac:dyDescent="0.15">
      <c r="B476" s="65"/>
      <c r="C476" s="66"/>
      <c r="D476" s="84"/>
      <c r="E476" s="67"/>
      <c r="I476" s="91" t="str">
        <f>IF(J476="","",COUNT(J$3:J476))</f>
        <v/>
      </c>
      <c r="J476" s="92" t="str">
        <f t="shared" si="201"/>
        <v/>
      </c>
      <c r="K476" s="104" t="str">
        <f>IFERROR(IF(J476="",IF(COUNT(N$3:N$1048576)=COUNT(N$3:N476),IF(N476="","",INDEX(J$3:J476,MATCH(MAX(I$3:I476),I$3:I476,0),0)),INDEX(J$3:J476,MATCH(MAX(I$3:I476),I$3:I476,0),0)),J476),"")</f>
        <v/>
      </c>
      <c r="L476" s="102" t="str">
        <f>IF(M476="","",COUNT(M$3:M476))</f>
        <v/>
      </c>
      <c r="M476" s="91" t="str">
        <f t="shared" si="202"/>
        <v/>
      </c>
      <c r="N476" s="105" t="str">
        <f>IFERROR(IF(COUNTA($B476:$E476)=0,"",IF(M476="",INDEX(M$3:M476,MATCH(MAX(L$3:L476),L$3:L476,0),0),M476)),"")</f>
        <v/>
      </c>
      <c r="O476" s="91" t="str">
        <f>IF(P476="","",COUNT(P$3:P476))</f>
        <v/>
      </c>
      <c r="P476" s="109" t="str">
        <f t="shared" si="203"/>
        <v/>
      </c>
      <c r="Q476" s="105" t="str">
        <f>IFERROR(IF(N476="","",IF(P476="",IF(AND(C476="",D476="",E476&lt;&gt;""),INDEX(P$3:P476,MATCH(MAX(O$3:O476),O$3:O476,0),0),IF(AND(N476&lt;&gt;"",P476=""),0,"")),P476)),"")</f>
        <v/>
      </c>
      <c r="R476" s="111" t="str">
        <f t="shared" si="218"/>
        <v/>
      </c>
      <c r="S476" s="106" t="str">
        <f t="shared" si="204"/>
        <v/>
      </c>
      <c r="U476" s="36" t="str">
        <f t="shared" si="205"/>
        <v/>
      </c>
      <c r="V476" s="45" t="str">
        <f t="shared" si="219"/>
        <v/>
      </c>
      <c r="W476" s="42" t="str">
        <f>IF(V476="","",RANK(V476,V$3:V$1048576,1)+COUNTIF(V$3:V476,V476)-1)</f>
        <v/>
      </c>
      <c r="X476" s="1" t="str">
        <f t="shared" si="220"/>
        <v/>
      </c>
      <c r="Y476" s="35" t="str">
        <f t="shared" si="206"/>
        <v/>
      </c>
      <c r="Z476" s="40" t="str">
        <f t="shared" si="207"/>
        <v/>
      </c>
      <c r="AA476" s="45" t="str">
        <f t="shared" si="221"/>
        <v/>
      </c>
      <c r="AB476" s="42" t="str">
        <f>IF(AA476="","",RANK(AA476,AA$3:AA$1048576,1)+COUNTIF(AA$3:AA476,AA476)-1)</f>
        <v/>
      </c>
      <c r="AC476" s="1" t="str">
        <f t="shared" si="209"/>
        <v/>
      </c>
      <c r="AD476" s="35" t="str">
        <f t="shared" si="210"/>
        <v/>
      </c>
      <c r="AE476" s="40" t="str">
        <f t="shared" si="211"/>
        <v/>
      </c>
      <c r="AF476" s="45" t="str">
        <f t="shared" si="221"/>
        <v/>
      </c>
      <c r="AG476" s="42" t="str">
        <f>IF(AF476="","",RANK(AF476,AF$3:AF$1048576,1)+COUNTIF(AF$3:AF476,AF476)-1)</f>
        <v/>
      </c>
      <c r="AH476" s="1" t="str">
        <f t="shared" si="212"/>
        <v/>
      </c>
      <c r="AI476" s="35" t="str">
        <f t="shared" si="213"/>
        <v/>
      </c>
      <c r="AJ476" s="40" t="str">
        <f t="shared" si="214"/>
        <v/>
      </c>
      <c r="AK476" s="45" t="str">
        <f t="shared" si="221"/>
        <v/>
      </c>
      <c r="AL476" s="42" t="str">
        <f>IF(AK476="","",RANK(AK476,AK$3:AK$1048576,1)+COUNTIF(AK$3:AK476,AK476)-1)</f>
        <v/>
      </c>
      <c r="AM476" s="1" t="str">
        <f t="shared" si="215"/>
        <v/>
      </c>
      <c r="AN476" s="35" t="str">
        <f t="shared" si="216"/>
        <v/>
      </c>
      <c r="AO476" s="40" t="str">
        <f t="shared" si="217"/>
        <v/>
      </c>
      <c r="AQ476" s="3"/>
      <c r="AR476" s="98"/>
      <c r="AS476" s="98"/>
      <c r="AT476" s="98"/>
      <c r="AU476" s="98"/>
      <c r="AV476" s="3"/>
      <c r="AW476" s="98"/>
      <c r="AX476" s="98"/>
      <c r="AY476" s="98"/>
      <c r="AZ476" s="98"/>
      <c r="BA476" s="3"/>
      <c r="BB476" s="98"/>
      <c r="BC476" s="98"/>
      <c r="BD476" s="98"/>
      <c r="BE476" s="98"/>
      <c r="BF476" s="3"/>
      <c r="BG476" s="98"/>
      <c r="BH476" s="98"/>
      <c r="BI476" s="98"/>
      <c r="BJ476" s="98"/>
    </row>
    <row r="477" spans="2:62" ht="35.1" customHeight="1" x14ac:dyDescent="0.15">
      <c r="B477" s="65"/>
      <c r="C477" s="66"/>
      <c r="D477" s="84"/>
      <c r="E477" s="67"/>
      <c r="I477" s="91" t="str">
        <f>IF(J477="","",COUNT(J$3:J477))</f>
        <v/>
      </c>
      <c r="J477" s="92" t="str">
        <f t="shared" si="201"/>
        <v/>
      </c>
      <c r="K477" s="104" t="str">
        <f>IFERROR(IF(J477="",IF(COUNT(N$3:N$1048576)=COUNT(N$3:N477),IF(N477="","",INDEX(J$3:J477,MATCH(MAX(I$3:I477),I$3:I477,0),0)),INDEX(J$3:J477,MATCH(MAX(I$3:I477),I$3:I477,0),0)),J477),"")</f>
        <v/>
      </c>
      <c r="L477" s="102" t="str">
        <f>IF(M477="","",COUNT(M$3:M477))</f>
        <v/>
      </c>
      <c r="M477" s="91" t="str">
        <f t="shared" si="202"/>
        <v/>
      </c>
      <c r="N477" s="105" t="str">
        <f>IFERROR(IF(COUNTA($B477:$E477)=0,"",IF(M477="",INDEX(M$3:M477,MATCH(MAX(L$3:L477),L$3:L477,0),0),M477)),"")</f>
        <v/>
      </c>
      <c r="O477" s="91" t="str">
        <f>IF(P477="","",COUNT(P$3:P477))</f>
        <v/>
      </c>
      <c r="P477" s="109" t="str">
        <f t="shared" si="203"/>
        <v/>
      </c>
      <c r="Q477" s="105" t="str">
        <f>IFERROR(IF(N477="","",IF(P477="",IF(AND(C477="",D477="",E477&lt;&gt;""),INDEX(P$3:P477,MATCH(MAX(O$3:O477),O$3:O477,0),0),IF(AND(N477&lt;&gt;"",P477=""),0,"")),P477)),"")</f>
        <v/>
      </c>
      <c r="R477" s="111" t="str">
        <f t="shared" si="218"/>
        <v/>
      </c>
      <c r="S477" s="106" t="str">
        <f t="shared" si="204"/>
        <v/>
      </c>
      <c r="U477" s="36" t="str">
        <f t="shared" si="205"/>
        <v/>
      </c>
      <c r="V477" s="45" t="str">
        <f t="shared" si="219"/>
        <v/>
      </c>
      <c r="W477" s="42" t="str">
        <f>IF(V477="","",RANK(V477,V$3:V$1048576,1)+COUNTIF(V$3:V477,V477)-1)</f>
        <v/>
      </c>
      <c r="X477" s="1" t="str">
        <f t="shared" si="220"/>
        <v/>
      </c>
      <c r="Y477" s="35" t="str">
        <f t="shared" si="206"/>
        <v/>
      </c>
      <c r="Z477" s="40" t="str">
        <f t="shared" si="207"/>
        <v/>
      </c>
      <c r="AA477" s="45" t="str">
        <f t="shared" si="221"/>
        <v/>
      </c>
      <c r="AB477" s="42" t="str">
        <f>IF(AA477="","",RANK(AA477,AA$3:AA$1048576,1)+COUNTIF(AA$3:AA477,AA477)-1)</f>
        <v/>
      </c>
      <c r="AC477" s="1" t="str">
        <f t="shared" si="209"/>
        <v/>
      </c>
      <c r="AD477" s="35" t="str">
        <f t="shared" si="210"/>
        <v/>
      </c>
      <c r="AE477" s="40" t="str">
        <f t="shared" si="211"/>
        <v/>
      </c>
      <c r="AF477" s="45" t="str">
        <f t="shared" si="221"/>
        <v/>
      </c>
      <c r="AG477" s="42" t="str">
        <f>IF(AF477="","",RANK(AF477,AF$3:AF$1048576,1)+COUNTIF(AF$3:AF477,AF477)-1)</f>
        <v/>
      </c>
      <c r="AH477" s="1" t="str">
        <f t="shared" si="212"/>
        <v/>
      </c>
      <c r="AI477" s="35" t="str">
        <f t="shared" si="213"/>
        <v/>
      </c>
      <c r="AJ477" s="40" t="str">
        <f t="shared" si="214"/>
        <v/>
      </c>
      <c r="AK477" s="45" t="str">
        <f t="shared" si="221"/>
        <v/>
      </c>
      <c r="AL477" s="42" t="str">
        <f>IF(AK477="","",RANK(AK477,AK$3:AK$1048576,1)+COUNTIF(AK$3:AK477,AK477)-1)</f>
        <v/>
      </c>
      <c r="AM477" s="1" t="str">
        <f t="shared" si="215"/>
        <v/>
      </c>
      <c r="AN477" s="35" t="str">
        <f t="shared" si="216"/>
        <v/>
      </c>
      <c r="AO477" s="40" t="str">
        <f t="shared" si="217"/>
        <v/>
      </c>
      <c r="AQ477" s="3"/>
      <c r="AR477" s="98"/>
      <c r="AS477" s="98"/>
      <c r="AT477" s="98"/>
      <c r="AU477" s="98"/>
      <c r="AV477" s="3"/>
      <c r="AW477" s="98"/>
      <c r="AX477" s="98"/>
      <c r="AY477" s="98"/>
      <c r="AZ477" s="98"/>
      <c r="BA477" s="3"/>
      <c r="BB477" s="98"/>
      <c r="BC477" s="98"/>
      <c r="BD477" s="98"/>
      <c r="BE477" s="98"/>
      <c r="BF477" s="3"/>
      <c r="BG477" s="98"/>
      <c r="BH477" s="98"/>
      <c r="BI477" s="98"/>
      <c r="BJ477" s="98"/>
    </row>
    <row r="478" spans="2:62" ht="35.1" customHeight="1" x14ac:dyDescent="0.15">
      <c r="B478" s="65"/>
      <c r="C478" s="66"/>
      <c r="D478" s="84"/>
      <c r="E478" s="67"/>
      <c r="I478" s="91" t="str">
        <f>IF(J478="","",COUNT(J$3:J478))</f>
        <v/>
      </c>
      <c r="J478" s="92" t="str">
        <f t="shared" si="201"/>
        <v/>
      </c>
      <c r="K478" s="104" t="str">
        <f>IFERROR(IF(J478="",IF(COUNT(N$3:N$1048576)=COUNT(N$3:N478),IF(N478="","",INDEX(J$3:J478,MATCH(MAX(I$3:I478),I$3:I478,0),0)),INDEX(J$3:J478,MATCH(MAX(I$3:I478),I$3:I478,0),0)),J478),"")</f>
        <v/>
      </c>
      <c r="L478" s="102" t="str">
        <f>IF(M478="","",COUNT(M$3:M478))</f>
        <v/>
      </c>
      <c r="M478" s="91" t="str">
        <f t="shared" si="202"/>
        <v/>
      </c>
      <c r="N478" s="105" t="str">
        <f>IFERROR(IF(COUNTA($B478:$E478)=0,"",IF(M478="",INDEX(M$3:M478,MATCH(MAX(L$3:L478),L$3:L478,0),0),M478)),"")</f>
        <v/>
      </c>
      <c r="O478" s="91" t="str">
        <f>IF(P478="","",COUNT(P$3:P478))</f>
        <v/>
      </c>
      <c r="P478" s="109" t="str">
        <f t="shared" si="203"/>
        <v/>
      </c>
      <c r="Q478" s="105" t="str">
        <f>IFERROR(IF(N478="","",IF(P478="",IF(AND(C478="",D478="",E478&lt;&gt;""),INDEX(P$3:P478,MATCH(MAX(O$3:O478),O$3:O478,0),0),IF(AND(N478&lt;&gt;"",P478=""),0,"")),P478)),"")</f>
        <v/>
      </c>
      <c r="R478" s="111" t="str">
        <f t="shared" si="218"/>
        <v/>
      </c>
      <c r="S478" s="106" t="str">
        <f t="shared" si="204"/>
        <v/>
      </c>
      <c r="U478" s="36" t="str">
        <f t="shared" si="205"/>
        <v/>
      </c>
      <c r="V478" s="45" t="str">
        <f t="shared" si="219"/>
        <v/>
      </c>
      <c r="W478" s="42" t="str">
        <f>IF(V478="","",RANK(V478,V$3:V$1048576,1)+COUNTIF(V$3:V478,V478)-1)</f>
        <v/>
      </c>
      <c r="X478" s="1" t="str">
        <f t="shared" si="220"/>
        <v/>
      </c>
      <c r="Y478" s="35" t="str">
        <f t="shared" si="206"/>
        <v/>
      </c>
      <c r="Z478" s="40" t="str">
        <f t="shared" si="207"/>
        <v/>
      </c>
      <c r="AA478" s="45" t="str">
        <f t="shared" si="221"/>
        <v/>
      </c>
      <c r="AB478" s="42" t="str">
        <f>IF(AA478="","",RANK(AA478,AA$3:AA$1048576,1)+COUNTIF(AA$3:AA478,AA478)-1)</f>
        <v/>
      </c>
      <c r="AC478" s="1" t="str">
        <f t="shared" si="209"/>
        <v/>
      </c>
      <c r="AD478" s="35" t="str">
        <f t="shared" si="210"/>
        <v/>
      </c>
      <c r="AE478" s="40" t="str">
        <f t="shared" si="211"/>
        <v/>
      </c>
      <c r="AF478" s="45" t="str">
        <f t="shared" si="221"/>
        <v/>
      </c>
      <c r="AG478" s="42" t="str">
        <f>IF(AF478="","",RANK(AF478,AF$3:AF$1048576,1)+COUNTIF(AF$3:AF478,AF478)-1)</f>
        <v/>
      </c>
      <c r="AH478" s="1" t="str">
        <f t="shared" si="212"/>
        <v/>
      </c>
      <c r="AI478" s="35" t="str">
        <f t="shared" si="213"/>
        <v/>
      </c>
      <c r="AJ478" s="40" t="str">
        <f t="shared" si="214"/>
        <v/>
      </c>
      <c r="AK478" s="45" t="str">
        <f t="shared" si="221"/>
        <v/>
      </c>
      <c r="AL478" s="42" t="str">
        <f>IF(AK478="","",RANK(AK478,AK$3:AK$1048576,1)+COUNTIF(AK$3:AK478,AK478)-1)</f>
        <v/>
      </c>
      <c r="AM478" s="1" t="str">
        <f t="shared" si="215"/>
        <v/>
      </c>
      <c r="AN478" s="35" t="str">
        <f t="shared" si="216"/>
        <v/>
      </c>
      <c r="AO478" s="40" t="str">
        <f t="shared" si="217"/>
        <v/>
      </c>
      <c r="AQ478" s="3"/>
      <c r="AR478" s="98"/>
      <c r="AS478" s="98"/>
      <c r="AT478" s="98"/>
      <c r="AU478" s="98"/>
      <c r="AV478" s="3"/>
      <c r="AW478" s="98"/>
      <c r="AX478" s="98"/>
      <c r="AY478" s="98"/>
      <c r="AZ478" s="98"/>
      <c r="BA478" s="3"/>
      <c r="BB478" s="98"/>
      <c r="BC478" s="98"/>
      <c r="BD478" s="98"/>
      <c r="BE478" s="98"/>
      <c r="BF478" s="3"/>
      <c r="BG478" s="98"/>
      <c r="BH478" s="98"/>
      <c r="BI478" s="98"/>
      <c r="BJ478" s="98"/>
    </row>
    <row r="479" spans="2:62" ht="35.1" customHeight="1" x14ac:dyDescent="0.15">
      <c r="B479" s="65"/>
      <c r="C479" s="66"/>
      <c r="D479" s="84"/>
      <c r="E479" s="67"/>
      <c r="I479" s="91" t="str">
        <f>IF(J479="","",COUNT(J$3:J479))</f>
        <v/>
      </c>
      <c r="J479" s="92" t="str">
        <f t="shared" si="201"/>
        <v/>
      </c>
      <c r="K479" s="104" t="str">
        <f>IFERROR(IF(J479="",IF(COUNT(N$3:N$1048576)=COUNT(N$3:N479),IF(N479="","",INDEX(J$3:J479,MATCH(MAX(I$3:I479),I$3:I479,0),0)),INDEX(J$3:J479,MATCH(MAX(I$3:I479),I$3:I479,0),0)),J479),"")</f>
        <v/>
      </c>
      <c r="L479" s="102" t="str">
        <f>IF(M479="","",COUNT(M$3:M479))</f>
        <v/>
      </c>
      <c r="M479" s="91" t="str">
        <f t="shared" si="202"/>
        <v/>
      </c>
      <c r="N479" s="105" t="str">
        <f>IFERROR(IF(COUNTA($B479:$E479)=0,"",IF(M479="",INDEX(M$3:M479,MATCH(MAX(L$3:L479),L$3:L479,0),0),M479)),"")</f>
        <v/>
      </c>
      <c r="O479" s="91" t="str">
        <f>IF(P479="","",COUNT(P$3:P479))</f>
        <v/>
      </c>
      <c r="P479" s="109" t="str">
        <f t="shared" si="203"/>
        <v/>
      </c>
      <c r="Q479" s="105" t="str">
        <f>IFERROR(IF(N479="","",IF(P479="",IF(AND(C479="",D479="",E479&lt;&gt;""),INDEX(P$3:P479,MATCH(MAX(O$3:O479),O$3:O479,0),0),IF(AND(N479&lt;&gt;"",P479=""),0,"")),P479)),"")</f>
        <v/>
      </c>
      <c r="R479" s="111" t="str">
        <f t="shared" si="218"/>
        <v/>
      </c>
      <c r="S479" s="106" t="str">
        <f t="shared" si="204"/>
        <v/>
      </c>
      <c r="U479" s="36" t="str">
        <f t="shared" si="205"/>
        <v/>
      </c>
      <c r="V479" s="45" t="str">
        <f t="shared" si="219"/>
        <v/>
      </c>
      <c r="W479" s="42" t="str">
        <f>IF(V479="","",RANK(V479,V$3:V$1048576,1)+COUNTIF(V$3:V479,V479)-1)</f>
        <v/>
      </c>
      <c r="X479" s="1" t="str">
        <f t="shared" si="220"/>
        <v/>
      </c>
      <c r="Y479" s="35" t="str">
        <f t="shared" si="206"/>
        <v/>
      </c>
      <c r="Z479" s="40" t="str">
        <f t="shared" si="207"/>
        <v/>
      </c>
      <c r="AA479" s="45" t="str">
        <f t="shared" si="221"/>
        <v/>
      </c>
      <c r="AB479" s="42" t="str">
        <f>IF(AA479="","",RANK(AA479,AA$3:AA$1048576,1)+COUNTIF(AA$3:AA479,AA479)-1)</f>
        <v/>
      </c>
      <c r="AC479" s="1" t="str">
        <f t="shared" si="209"/>
        <v/>
      </c>
      <c r="AD479" s="35" t="str">
        <f t="shared" si="210"/>
        <v/>
      </c>
      <c r="AE479" s="40" t="str">
        <f t="shared" si="211"/>
        <v/>
      </c>
      <c r="AF479" s="45" t="str">
        <f t="shared" si="221"/>
        <v/>
      </c>
      <c r="AG479" s="42" t="str">
        <f>IF(AF479="","",RANK(AF479,AF$3:AF$1048576,1)+COUNTIF(AF$3:AF479,AF479)-1)</f>
        <v/>
      </c>
      <c r="AH479" s="1" t="str">
        <f t="shared" si="212"/>
        <v/>
      </c>
      <c r="AI479" s="35" t="str">
        <f t="shared" si="213"/>
        <v/>
      </c>
      <c r="AJ479" s="40" t="str">
        <f t="shared" si="214"/>
        <v/>
      </c>
      <c r="AK479" s="45" t="str">
        <f t="shared" si="221"/>
        <v/>
      </c>
      <c r="AL479" s="42" t="str">
        <f>IF(AK479="","",RANK(AK479,AK$3:AK$1048576,1)+COUNTIF(AK$3:AK479,AK479)-1)</f>
        <v/>
      </c>
      <c r="AM479" s="1" t="str">
        <f t="shared" si="215"/>
        <v/>
      </c>
      <c r="AN479" s="35" t="str">
        <f t="shared" si="216"/>
        <v/>
      </c>
      <c r="AO479" s="40" t="str">
        <f t="shared" si="217"/>
        <v/>
      </c>
      <c r="AQ479" s="3"/>
      <c r="AR479" s="98"/>
      <c r="AS479" s="98"/>
      <c r="AT479" s="98"/>
      <c r="AU479" s="98"/>
      <c r="AV479" s="3"/>
      <c r="AW479" s="98"/>
      <c r="AX479" s="98"/>
      <c r="AY479" s="98"/>
      <c r="AZ479" s="98"/>
      <c r="BA479" s="3"/>
      <c r="BB479" s="98"/>
      <c r="BC479" s="98"/>
      <c r="BD479" s="98"/>
      <c r="BE479" s="98"/>
      <c r="BF479" s="3"/>
      <c r="BG479" s="98"/>
      <c r="BH479" s="98"/>
      <c r="BI479" s="98"/>
      <c r="BJ479" s="98"/>
    </row>
    <row r="480" spans="2:62" ht="35.1" customHeight="1" x14ac:dyDescent="0.15">
      <c r="B480" s="65"/>
      <c r="C480" s="66"/>
      <c r="D480" s="84"/>
      <c r="E480" s="67"/>
      <c r="I480" s="91" t="str">
        <f>IF(J480="","",COUNT(J$3:J480))</f>
        <v/>
      </c>
      <c r="J480" s="92" t="str">
        <f t="shared" si="201"/>
        <v/>
      </c>
      <c r="K480" s="104" t="str">
        <f>IFERROR(IF(J480="",IF(COUNT(N$3:N$1048576)=COUNT(N$3:N480),IF(N480="","",INDEX(J$3:J480,MATCH(MAX(I$3:I480),I$3:I480,0),0)),INDEX(J$3:J480,MATCH(MAX(I$3:I480),I$3:I480,0),0)),J480),"")</f>
        <v/>
      </c>
      <c r="L480" s="102" t="str">
        <f>IF(M480="","",COUNT(M$3:M480))</f>
        <v/>
      </c>
      <c r="M480" s="91" t="str">
        <f t="shared" si="202"/>
        <v/>
      </c>
      <c r="N480" s="105" t="str">
        <f>IFERROR(IF(COUNTA($B480:$E480)=0,"",IF(M480="",INDEX(M$3:M480,MATCH(MAX(L$3:L480),L$3:L480,0),0),M480)),"")</f>
        <v/>
      </c>
      <c r="O480" s="91" t="str">
        <f>IF(P480="","",COUNT(P$3:P480))</f>
        <v/>
      </c>
      <c r="P480" s="109" t="str">
        <f t="shared" si="203"/>
        <v/>
      </c>
      <c r="Q480" s="105" t="str">
        <f>IFERROR(IF(N480="","",IF(P480="",IF(AND(C480="",D480="",E480&lt;&gt;""),INDEX(P$3:P480,MATCH(MAX(O$3:O480),O$3:O480,0),0),IF(AND(N480&lt;&gt;"",P480=""),0,"")),P480)),"")</f>
        <v/>
      </c>
      <c r="R480" s="111" t="str">
        <f t="shared" si="218"/>
        <v/>
      </c>
      <c r="S480" s="106" t="str">
        <f t="shared" si="204"/>
        <v/>
      </c>
      <c r="U480" s="36" t="str">
        <f t="shared" si="205"/>
        <v/>
      </c>
      <c r="V480" s="45" t="str">
        <f t="shared" si="219"/>
        <v/>
      </c>
      <c r="W480" s="42" t="str">
        <f>IF(V480="","",RANK(V480,V$3:V$1048576,1)+COUNTIF(V$3:V480,V480)-1)</f>
        <v/>
      </c>
      <c r="X480" s="1" t="str">
        <f t="shared" si="220"/>
        <v/>
      </c>
      <c r="Y480" s="35" t="str">
        <f t="shared" si="206"/>
        <v/>
      </c>
      <c r="Z480" s="40" t="str">
        <f t="shared" si="207"/>
        <v/>
      </c>
      <c r="AA480" s="45" t="str">
        <f t="shared" si="221"/>
        <v/>
      </c>
      <c r="AB480" s="42" t="str">
        <f>IF(AA480="","",RANK(AA480,AA$3:AA$1048576,1)+COUNTIF(AA$3:AA480,AA480)-1)</f>
        <v/>
      </c>
      <c r="AC480" s="1" t="str">
        <f t="shared" si="209"/>
        <v/>
      </c>
      <c r="AD480" s="35" t="str">
        <f t="shared" si="210"/>
        <v/>
      </c>
      <c r="AE480" s="40" t="str">
        <f t="shared" si="211"/>
        <v/>
      </c>
      <c r="AF480" s="45" t="str">
        <f t="shared" si="221"/>
        <v/>
      </c>
      <c r="AG480" s="42" t="str">
        <f>IF(AF480="","",RANK(AF480,AF$3:AF$1048576,1)+COUNTIF(AF$3:AF480,AF480)-1)</f>
        <v/>
      </c>
      <c r="AH480" s="1" t="str">
        <f t="shared" si="212"/>
        <v/>
      </c>
      <c r="AI480" s="35" t="str">
        <f t="shared" si="213"/>
        <v/>
      </c>
      <c r="AJ480" s="40" t="str">
        <f t="shared" si="214"/>
        <v/>
      </c>
      <c r="AK480" s="45" t="str">
        <f t="shared" si="221"/>
        <v/>
      </c>
      <c r="AL480" s="42" t="str">
        <f>IF(AK480="","",RANK(AK480,AK$3:AK$1048576,1)+COUNTIF(AK$3:AK480,AK480)-1)</f>
        <v/>
      </c>
      <c r="AM480" s="1" t="str">
        <f t="shared" si="215"/>
        <v/>
      </c>
      <c r="AN480" s="35" t="str">
        <f t="shared" si="216"/>
        <v/>
      </c>
      <c r="AO480" s="40" t="str">
        <f t="shared" si="217"/>
        <v/>
      </c>
      <c r="AQ480" s="3"/>
      <c r="AR480" s="98"/>
      <c r="AS480" s="98"/>
      <c r="AT480" s="98"/>
      <c r="AU480" s="98"/>
      <c r="AV480" s="3"/>
      <c r="AW480" s="98"/>
      <c r="AX480" s="98"/>
      <c r="AY480" s="98"/>
      <c r="AZ480" s="98"/>
      <c r="BA480" s="3"/>
      <c r="BB480" s="98"/>
      <c r="BC480" s="98"/>
      <c r="BD480" s="98"/>
      <c r="BE480" s="98"/>
      <c r="BF480" s="3"/>
      <c r="BG480" s="98"/>
      <c r="BH480" s="98"/>
      <c r="BI480" s="98"/>
      <c r="BJ480" s="98"/>
    </row>
    <row r="481" spans="2:62" ht="35.1" customHeight="1" x14ac:dyDescent="0.15">
      <c r="B481" s="65"/>
      <c r="C481" s="66"/>
      <c r="D481" s="84"/>
      <c r="E481" s="67"/>
      <c r="I481" s="91" t="str">
        <f>IF(J481="","",COUNT(J$3:J481))</f>
        <v/>
      </c>
      <c r="J481" s="92" t="str">
        <f t="shared" si="201"/>
        <v/>
      </c>
      <c r="K481" s="104" t="str">
        <f>IFERROR(IF(J481="",IF(COUNT(N$3:N$1048576)=COUNT(N$3:N481),IF(N481="","",INDEX(J$3:J481,MATCH(MAX(I$3:I481),I$3:I481,0),0)),INDEX(J$3:J481,MATCH(MAX(I$3:I481),I$3:I481,0),0)),J481),"")</f>
        <v/>
      </c>
      <c r="L481" s="102" t="str">
        <f>IF(M481="","",COUNT(M$3:M481))</f>
        <v/>
      </c>
      <c r="M481" s="91" t="str">
        <f t="shared" si="202"/>
        <v/>
      </c>
      <c r="N481" s="105" t="str">
        <f>IFERROR(IF(COUNTA($B481:$E481)=0,"",IF(M481="",INDEX(M$3:M481,MATCH(MAX(L$3:L481),L$3:L481,0),0),M481)),"")</f>
        <v/>
      </c>
      <c r="O481" s="91" t="str">
        <f>IF(P481="","",COUNT(P$3:P481))</f>
        <v/>
      </c>
      <c r="P481" s="109" t="str">
        <f t="shared" si="203"/>
        <v/>
      </c>
      <c r="Q481" s="105" t="str">
        <f>IFERROR(IF(N481="","",IF(P481="",IF(AND(C481="",D481="",E481&lt;&gt;""),INDEX(P$3:P481,MATCH(MAX(O$3:O481),O$3:O481,0),0),IF(AND(N481&lt;&gt;"",P481=""),0,"")),P481)),"")</f>
        <v/>
      </c>
      <c r="R481" s="111" t="str">
        <f t="shared" si="218"/>
        <v/>
      </c>
      <c r="S481" s="106" t="str">
        <f t="shared" si="204"/>
        <v/>
      </c>
      <c r="U481" s="36" t="str">
        <f t="shared" si="205"/>
        <v/>
      </c>
      <c r="V481" s="45" t="str">
        <f t="shared" si="219"/>
        <v/>
      </c>
      <c r="W481" s="42" t="str">
        <f>IF(V481="","",RANK(V481,V$3:V$1048576,1)+COUNTIF(V$3:V481,V481)-1)</f>
        <v/>
      </c>
      <c r="X481" s="1" t="str">
        <f t="shared" si="220"/>
        <v/>
      </c>
      <c r="Y481" s="35" t="str">
        <f t="shared" si="206"/>
        <v/>
      </c>
      <c r="Z481" s="40" t="str">
        <f t="shared" si="207"/>
        <v/>
      </c>
      <c r="AA481" s="45" t="str">
        <f t="shared" si="221"/>
        <v/>
      </c>
      <c r="AB481" s="42" t="str">
        <f>IF(AA481="","",RANK(AA481,AA$3:AA$1048576,1)+COUNTIF(AA$3:AA481,AA481)-1)</f>
        <v/>
      </c>
      <c r="AC481" s="1" t="str">
        <f t="shared" si="209"/>
        <v/>
      </c>
      <c r="AD481" s="35" t="str">
        <f t="shared" si="210"/>
        <v/>
      </c>
      <c r="AE481" s="40" t="str">
        <f t="shared" si="211"/>
        <v/>
      </c>
      <c r="AF481" s="45" t="str">
        <f t="shared" si="221"/>
        <v/>
      </c>
      <c r="AG481" s="42" t="str">
        <f>IF(AF481="","",RANK(AF481,AF$3:AF$1048576,1)+COUNTIF(AF$3:AF481,AF481)-1)</f>
        <v/>
      </c>
      <c r="AH481" s="1" t="str">
        <f t="shared" si="212"/>
        <v/>
      </c>
      <c r="AI481" s="35" t="str">
        <f t="shared" si="213"/>
        <v/>
      </c>
      <c r="AJ481" s="40" t="str">
        <f t="shared" si="214"/>
        <v/>
      </c>
      <c r="AK481" s="45" t="str">
        <f t="shared" si="221"/>
        <v/>
      </c>
      <c r="AL481" s="42" t="str">
        <f>IF(AK481="","",RANK(AK481,AK$3:AK$1048576,1)+COUNTIF(AK$3:AK481,AK481)-1)</f>
        <v/>
      </c>
      <c r="AM481" s="1" t="str">
        <f t="shared" si="215"/>
        <v/>
      </c>
      <c r="AN481" s="35" t="str">
        <f t="shared" si="216"/>
        <v/>
      </c>
      <c r="AO481" s="40" t="str">
        <f t="shared" si="217"/>
        <v/>
      </c>
      <c r="AQ481" s="3"/>
      <c r="AR481" s="98"/>
      <c r="AS481" s="98"/>
      <c r="AT481" s="98"/>
      <c r="AU481" s="98"/>
      <c r="AV481" s="3"/>
      <c r="AW481" s="98"/>
      <c r="AX481" s="98"/>
      <c r="AY481" s="98"/>
      <c r="AZ481" s="98"/>
      <c r="BA481" s="3"/>
      <c r="BB481" s="98"/>
      <c r="BC481" s="98"/>
      <c r="BD481" s="98"/>
      <c r="BE481" s="98"/>
      <c r="BF481" s="3"/>
      <c r="BG481" s="98"/>
      <c r="BH481" s="98"/>
      <c r="BI481" s="98"/>
      <c r="BJ481" s="98"/>
    </row>
    <row r="482" spans="2:62" ht="35.1" customHeight="1" x14ac:dyDescent="0.15">
      <c r="B482" s="65"/>
      <c r="C482" s="66"/>
      <c r="D482" s="84"/>
      <c r="E482" s="67"/>
      <c r="I482" s="91" t="str">
        <f>IF(J482="","",COUNT(J$3:J482))</f>
        <v/>
      </c>
      <c r="J482" s="92" t="str">
        <f t="shared" si="201"/>
        <v/>
      </c>
      <c r="K482" s="104" t="str">
        <f>IFERROR(IF(J482="",IF(COUNT(N$3:N$1048576)=COUNT(N$3:N482),IF(N482="","",INDEX(J$3:J482,MATCH(MAX(I$3:I482),I$3:I482,0),0)),INDEX(J$3:J482,MATCH(MAX(I$3:I482),I$3:I482,0),0)),J482),"")</f>
        <v/>
      </c>
      <c r="L482" s="102" t="str">
        <f>IF(M482="","",COUNT(M$3:M482))</f>
        <v/>
      </c>
      <c r="M482" s="91" t="str">
        <f t="shared" si="202"/>
        <v/>
      </c>
      <c r="N482" s="105" t="str">
        <f>IFERROR(IF(COUNTA($B482:$E482)=0,"",IF(M482="",INDEX(M$3:M482,MATCH(MAX(L$3:L482),L$3:L482,0),0),M482)),"")</f>
        <v/>
      </c>
      <c r="O482" s="91" t="str">
        <f>IF(P482="","",COUNT(P$3:P482))</f>
        <v/>
      </c>
      <c r="P482" s="109" t="str">
        <f t="shared" si="203"/>
        <v/>
      </c>
      <c r="Q482" s="105" t="str">
        <f>IFERROR(IF(N482="","",IF(P482="",IF(AND(C482="",D482="",E482&lt;&gt;""),INDEX(P$3:P482,MATCH(MAX(O$3:O482),O$3:O482,0),0),IF(AND(N482&lt;&gt;"",P482=""),0,"")),P482)),"")</f>
        <v/>
      </c>
      <c r="R482" s="111" t="str">
        <f t="shared" si="218"/>
        <v/>
      </c>
      <c r="S482" s="106" t="str">
        <f t="shared" si="204"/>
        <v/>
      </c>
      <c r="U482" s="36" t="str">
        <f t="shared" si="205"/>
        <v/>
      </c>
      <c r="V482" s="45" t="str">
        <f t="shared" si="219"/>
        <v/>
      </c>
      <c r="W482" s="42" t="str">
        <f>IF(V482="","",RANK(V482,V$3:V$1048576,1)+COUNTIF(V$3:V482,V482)-1)</f>
        <v/>
      </c>
      <c r="X482" s="1" t="str">
        <f t="shared" si="220"/>
        <v/>
      </c>
      <c r="Y482" s="35" t="str">
        <f t="shared" si="206"/>
        <v/>
      </c>
      <c r="Z482" s="40" t="str">
        <f t="shared" si="207"/>
        <v/>
      </c>
      <c r="AA482" s="45" t="str">
        <f t="shared" si="221"/>
        <v/>
      </c>
      <c r="AB482" s="42" t="str">
        <f>IF(AA482="","",RANK(AA482,AA$3:AA$1048576,1)+COUNTIF(AA$3:AA482,AA482)-1)</f>
        <v/>
      </c>
      <c r="AC482" s="1" t="str">
        <f t="shared" si="209"/>
        <v/>
      </c>
      <c r="AD482" s="35" t="str">
        <f t="shared" si="210"/>
        <v/>
      </c>
      <c r="AE482" s="40" t="str">
        <f t="shared" si="211"/>
        <v/>
      </c>
      <c r="AF482" s="45" t="str">
        <f t="shared" si="221"/>
        <v/>
      </c>
      <c r="AG482" s="42" t="str">
        <f>IF(AF482="","",RANK(AF482,AF$3:AF$1048576,1)+COUNTIF(AF$3:AF482,AF482)-1)</f>
        <v/>
      </c>
      <c r="AH482" s="1" t="str">
        <f t="shared" si="212"/>
        <v/>
      </c>
      <c r="AI482" s="35" t="str">
        <f t="shared" si="213"/>
        <v/>
      </c>
      <c r="AJ482" s="40" t="str">
        <f t="shared" si="214"/>
        <v/>
      </c>
      <c r="AK482" s="45" t="str">
        <f t="shared" si="221"/>
        <v/>
      </c>
      <c r="AL482" s="42" t="str">
        <f>IF(AK482="","",RANK(AK482,AK$3:AK$1048576,1)+COUNTIF(AK$3:AK482,AK482)-1)</f>
        <v/>
      </c>
      <c r="AM482" s="1" t="str">
        <f t="shared" si="215"/>
        <v/>
      </c>
      <c r="AN482" s="35" t="str">
        <f t="shared" si="216"/>
        <v/>
      </c>
      <c r="AO482" s="40" t="str">
        <f t="shared" si="217"/>
        <v/>
      </c>
      <c r="AQ482" s="3"/>
      <c r="AR482" s="98"/>
      <c r="AS482" s="98"/>
      <c r="AT482" s="98"/>
      <c r="AU482" s="98"/>
      <c r="AV482" s="3"/>
      <c r="AW482" s="98"/>
      <c r="AX482" s="98"/>
      <c r="AY482" s="98"/>
      <c r="AZ482" s="98"/>
      <c r="BA482" s="3"/>
      <c r="BB482" s="98"/>
      <c r="BC482" s="98"/>
      <c r="BD482" s="98"/>
      <c r="BE482" s="98"/>
      <c r="BF482" s="3"/>
      <c r="BG482" s="98"/>
      <c r="BH482" s="98"/>
      <c r="BI482" s="98"/>
      <c r="BJ482" s="98"/>
    </row>
    <row r="483" spans="2:62" ht="35.1" customHeight="1" x14ac:dyDescent="0.15">
      <c r="B483" s="65"/>
      <c r="C483" s="66"/>
      <c r="D483" s="84"/>
      <c r="E483" s="67"/>
      <c r="I483" s="91" t="str">
        <f>IF(J483="","",COUNT(J$3:J483))</f>
        <v/>
      </c>
      <c r="J483" s="92" t="str">
        <f t="shared" si="201"/>
        <v/>
      </c>
      <c r="K483" s="104" t="str">
        <f>IFERROR(IF(J483="",IF(COUNT(N$3:N$1048576)=COUNT(N$3:N483),IF(N483="","",INDEX(J$3:J483,MATCH(MAX(I$3:I483),I$3:I483,0),0)),INDEX(J$3:J483,MATCH(MAX(I$3:I483),I$3:I483,0),0)),J483),"")</f>
        <v/>
      </c>
      <c r="L483" s="102" t="str">
        <f>IF(M483="","",COUNT(M$3:M483))</f>
        <v/>
      </c>
      <c r="M483" s="91" t="str">
        <f t="shared" si="202"/>
        <v/>
      </c>
      <c r="N483" s="105" t="str">
        <f>IFERROR(IF(COUNTA($B483:$E483)=0,"",IF(M483="",INDEX(M$3:M483,MATCH(MAX(L$3:L483),L$3:L483,0),0),M483)),"")</f>
        <v/>
      </c>
      <c r="O483" s="91" t="str">
        <f>IF(P483="","",COUNT(P$3:P483))</f>
        <v/>
      </c>
      <c r="P483" s="109" t="str">
        <f t="shared" si="203"/>
        <v/>
      </c>
      <c r="Q483" s="105" t="str">
        <f>IFERROR(IF(N483="","",IF(P483="",IF(AND(C483="",D483="",E483&lt;&gt;""),INDEX(P$3:P483,MATCH(MAX(O$3:O483),O$3:O483,0),0),IF(AND(N483&lt;&gt;"",P483=""),0,"")),P483)),"")</f>
        <v/>
      </c>
      <c r="R483" s="111" t="str">
        <f t="shared" si="218"/>
        <v/>
      </c>
      <c r="S483" s="106" t="str">
        <f t="shared" si="204"/>
        <v/>
      </c>
      <c r="U483" s="36" t="str">
        <f t="shared" si="205"/>
        <v/>
      </c>
      <c r="V483" s="45" t="str">
        <f t="shared" si="219"/>
        <v/>
      </c>
      <c r="W483" s="42" t="str">
        <f>IF(V483="","",RANK(V483,V$3:V$1048576,1)+COUNTIF(V$3:V483,V483)-1)</f>
        <v/>
      </c>
      <c r="X483" s="1" t="str">
        <f t="shared" si="220"/>
        <v/>
      </c>
      <c r="Y483" s="35" t="str">
        <f t="shared" si="206"/>
        <v/>
      </c>
      <c r="Z483" s="40" t="str">
        <f t="shared" si="207"/>
        <v/>
      </c>
      <c r="AA483" s="45" t="str">
        <f t="shared" ref="AA483:AK498" si="222">IF(OR($U483="",$U483&lt;&gt;AA$2),"",$R483)</f>
        <v/>
      </c>
      <c r="AB483" s="42" t="str">
        <f>IF(AA483="","",RANK(AA483,AA$3:AA$1048576,1)+COUNTIF(AA$3:AA483,AA483)-1)</f>
        <v/>
      </c>
      <c r="AC483" s="1" t="str">
        <f t="shared" si="209"/>
        <v/>
      </c>
      <c r="AD483" s="35" t="str">
        <f t="shared" si="210"/>
        <v/>
      </c>
      <c r="AE483" s="40" t="str">
        <f t="shared" si="211"/>
        <v/>
      </c>
      <c r="AF483" s="45" t="str">
        <f t="shared" si="222"/>
        <v/>
      </c>
      <c r="AG483" s="42" t="str">
        <f>IF(AF483="","",RANK(AF483,AF$3:AF$1048576,1)+COUNTIF(AF$3:AF483,AF483)-1)</f>
        <v/>
      </c>
      <c r="AH483" s="1" t="str">
        <f t="shared" si="212"/>
        <v/>
      </c>
      <c r="AI483" s="35" t="str">
        <f t="shared" si="213"/>
        <v/>
      </c>
      <c r="AJ483" s="40" t="str">
        <f t="shared" si="214"/>
        <v/>
      </c>
      <c r="AK483" s="45" t="str">
        <f t="shared" si="222"/>
        <v/>
      </c>
      <c r="AL483" s="42" t="str">
        <f>IF(AK483="","",RANK(AK483,AK$3:AK$1048576,1)+COUNTIF(AK$3:AK483,AK483)-1)</f>
        <v/>
      </c>
      <c r="AM483" s="1" t="str">
        <f t="shared" si="215"/>
        <v/>
      </c>
      <c r="AN483" s="35" t="str">
        <f t="shared" si="216"/>
        <v/>
      </c>
      <c r="AO483" s="40" t="str">
        <f t="shared" si="217"/>
        <v/>
      </c>
      <c r="AQ483" s="3"/>
      <c r="AR483" s="98"/>
      <c r="AS483" s="98"/>
      <c r="AT483" s="98"/>
      <c r="AU483" s="98"/>
      <c r="AV483" s="3"/>
      <c r="AW483" s="98"/>
      <c r="AX483" s="98"/>
      <c r="AY483" s="98"/>
      <c r="AZ483" s="98"/>
      <c r="BA483" s="3"/>
      <c r="BB483" s="98"/>
      <c r="BC483" s="98"/>
      <c r="BD483" s="98"/>
      <c r="BE483" s="98"/>
      <c r="BF483" s="3"/>
      <c r="BG483" s="98"/>
      <c r="BH483" s="98"/>
      <c r="BI483" s="98"/>
      <c r="BJ483" s="98"/>
    </row>
    <row r="484" spans="2:62" ht="35.1" customHeight="1" x14ac:dyDescent="0.15">
      <c r="B484" s="65"/>
      <c r="C484" s="66"/>
      <c r="D484" s="84"/>
      <c r="E484" s="67"/>
      <c r="I484" s="91" t="str">
        <f>IF(J484="","",COUNT(J$3:J484))</f>
        <v/>
      </c>
      <c r="J484" s="92" t="str">
        <f t="shared" si="201"/>
        <v/>
      </c>
      <c r="K484" s="104" t="str">
        <f>IFERROR(IF(J484="",IF(COUNT(N$3:N$1048576)=COUNT(N$3:N484),IF(N484="","",INDEX(J$3:J484,MATCH(MAX(I$3:I484),I$3:I484,0),0)),INDEX(J$3:J484,MATCH(MAX(I$3:I484),I$3:I484,0),0)),J484),"")</f>
        <v/>
      </c>
      <c r="L484" s="102" t="str">
        <f>IF(M484="","",COUNT(M$3:M484))</f>
        <v/>
      </c>
      <c r="M484" s="91" t="str">
        <f t="shared" si="202"/>
        <v/>
      </c>
      <c r="N484" s="105" t="str">
        <f>IFERROR(IF(COUNTA($B484:$E484)=0,"",IF(M484="",INDEX(M$3:M484,MATCH(MAX(L$3:L484),L$3:L484,0),0),M484)),"")</f>
        <v/>
      </c>
      <c r="O484" s="91" t="str">
        <f>IF(P484="","",COUNT(P$3:P484))</f>
        <v/>
      </c>
      <c r="P484" s="109" t="str">
        <f t="shared" si="203"/>
        <v/>
      </c>
      <c r="Q484" s="105" t="str">
        <f>IFERROR(IF(N484="","",IF(P484="",IF(AND(C484="",D484="",E484&lt;&gt;""),INDEX(P$3:P484,MATCH(MAX(O$3:O484),O$3:O484,0),0),IF(AND(N484&lt;&gt;"",P484=""),0,"")),P484)),"")</f>
        <v/>
      </c>
      <c r="R484" s="111" t="str">
        <f t="shared" si="218"/>
        <v/>
      </c>
      <c r="S484" s="106" t="str">
        <f t="shared" si="204"/>
        <v/>
      </c>
      <c r="U484" s="36" t="str">
        <f t="shared" si="205"/>
        <v/>
      </c>
      <c r="V484" s="45" t="str">
        <f t="shared" si="219"/>
        <v/>
      </c>
      <c r="W484" s="42" t="str">
        <f>IF(V484="","",RANK(V484,V$3:V$1048576,1)+COUNTIF(V$3:V484,V484)-1)</f>
        <v/>
      </c>
      <c r="X484" s="1" t="str">
        <f t="shared" si="220"/>
        <v/>
      </c>
      <c r="Y484" s="35" t="str">
        <f t="shared" si="206"/>
        <v/>
      </c>
      <c r="Z484" s="40" t="str">
        <f t="shared" si="207"/>
        <v/>
      </c>
      <c r="AA484" s="45" t="str">
        <f t="shared" si="222"/>
        <v/>
      </c>
      <c r="AB484" s="42" t="str">
        <f>IF(AA484="","",RANK(AA484,AA$3:AA$1048576,1)+COUNTIF(AA$3:AA484,AA484)-1)</f>
        <v/>
      </c>
      <c r="AC484" s="1" t="str">
        <f t="shared" si="209"/>
        <v/>
      </c>
      <c r="AD484" s="35" t="str">
        <f t="shared" si="210"/>
        <v/>
      </c>
      <c r="AE484" s="40" t="str">
        <f t="shared" si="211"/>
        <v/>
      </c>
      <c r="AF484" s="45" t="str">
        <f t="shared" si="222"/>
        <v/>
      </c>
      <c r="AG484" s="42" t="str">
        <f>IF(AF484="","",RANK(AF484,AF$3:AF$1048576,1)+COUNTIF(AF$3:AF484,AF484)-1)</f>
        <v/>
      </c>
      <c r="AH484" s="1" t="str">
        <f t="shared" si="212"/>
        <v/>
      </c>
      <c r="AI484" s="35" t="str">
        <f t="shared" si="213"/>
        <v/>
      </c>
      <c r="AJ484" s="40" t="str">
        <f t="shared" si="214"/>
        <v/>
      </c>
      <c r="AK484" s="45" t="str">
        <f t="shared" si="222"/>
        <v/>
      </c>
      <c r="AL484" s="42" t="str">
        <f>IF(AK484="","",RANK(AK484,AK$3:AK$1048576,1)+COUNTIF(AK$3:AK484,AK484)-1)</f>
        <v/>
      </c>
      <c r="AM484" s="1" t="str">
        <f t="shared" si="215"/>
        <v/>
      </c>
      <c r="AN484" s="35" t="str">
        <f t="shared" si="216"/>
        <v/>
      </c>
      <c r="AO484" s="40" t="str">
        <f t="shared" si="217"/>
        <v/>
      </c>
      <c r="AQ484" s="3"/>
      <c r="AR484" s="98"/>
      <c r="AS484" s="98"/>
      <c r="AT484" s="98"/>
      <c r="AU484" s="98"/>
      <c r="AV484" s="3"/>
      <c r="AW484" s="98"/>
      <c r="AX484" s="98"/>
      <c r="AY484" s="98"/>
      <c r="AZ484" s="98"/>
      <c r="BA484" s="3"/>
      <c r="BB484" s="98"/>
      <c r="BC484" s="98"/>
      <c r="BD484" s="98"/>
      <c r="BE484" s="98"/>
      <c r="BF484" s="3"/>
      <c r="BG484" s="98"/>
      <c r="BH484" s="98"/>
      <c r="BI484" s="98"/>
      <c r="BJ484" s="98"/>
    </row>
    <row r="485" spans="2:62" ht="35.1" customHeight="1" x14ac:dyDescent="0.15">
      <c r="B485" s="65"/>
      <c r="C485" s="66"/>
      <c r="D485" s="84"/>
      <c r="E485" s="67"/>
      <c r="I485" s="91" t="str">
        <f>IF(J485="","",COUNT(J$3:J485))</f>
        <v/>
      </c>
      <c r="J485" s="92" t="str">
        <f t="shared" si="201"/>
        <v/>
      </c>
      <c r="K485" s="104" t="str">
        <f>IFERROR(IF(J485="",IF(COUNT(N$3:N$1048576)=COUNT(N$3:N485),IF(N485="","",INDEX(J$3:J485,MATCH(MAX(I$3:I485),I$3:I485,0),0)),INDEX(J$3:J485,MATCH(MAX(I$3:I485),I$3:I485,0),0)),J485),"")</f>
        <v/>
      </c>
      <c r="L485" s="102" t="str">
        <f>IF(M485="","",COUNT(M$3:M485))</f>
        <v/>
      </c>
      <c r="M485" s="91" t="str">
        <f t="shared" si="202"/>
        <v/>
      </c>
      <c r="N485" s="105" t="str">
        <f>IFERROR(IF(COUNTA($B485:$E485)=0,"",IF(M485="",INDEX(M$3:M485,MATCH(MAX(L$3:L485),L$3:L485,0),0),M485)),"")</f>
        <v/>
      </c>
      <c r="O485" s="91" t="str">
        <f>IF(P485="","",COUNT(P$3:P485))</f>
        <v/>
      </c>
      <c r="P485" s="109" t="str">
        <f t="shared" si="203"/>
        <v/>
      </c>
      <c r="Q485" s="105" t="str">
        <f>IFERROR(IF(N485="","",IF(P485="",IF(AND(C485="",D485="",E485&lt;&gt;""),INDEX(P$3:P485,MATCH(MAX(O$3:O485),O$3:O485,0),0),IF(AND(N485&lt;&gt;"",P485=""),0,"")),P485)),"")</f>
        <v/>
      </c>
      <c r="R485" s="111" t="str">
        <f t="shared" si="218"/>
        <v/>
      </c>
      <c r="S485" s="106" t="str">
        <f t="shared" si="204"/>
        <v/>
      </c>
      <c r="U485" s="36" t="str">
        <f t="shared" si="205"/>
        <v/>
      </c>
      <c r="V485" s="45" t="str">
        <f t="shared" si="219"/>
        <v/>
      </c>
      <c r="W485" s="42" t="str">
        <f>IF(V485="","",RANK(V485,V$3:V$1048576,1)+COUNTIF(V$3:V485,V485)-1)</f>
        <v/>
      </c>
      <c r="X485" s="1" t="str">
        <f t="shared" si="220"/>
        <v/>
      </c>
      <c r="Y485" s="35" t="str">
        <f t="shared" si="206"/>
        <v/>
      </c>
      <c r="Z485" s="40" t="str">
        <f t="shared" si="207"/>
        <v/>
      </c>
      <c r="AA485" s="45" t="str">
        <f t="shared" si="222"/>
        <v/>
      </c>
      <c r="AB485" s="42" t="str">
        <f>IF(AA485="","",RANK(AA485,AA$3:AA$1048576,1)+COUNTIF(AA$3:AA485,AA485)-1)</f>
        <v/>
      </c>
      <c r="AC485" s="1" t="str">
        <f t="shared" si="209"/>
        <v/>
      </c>
      <c r="AD485" s="35" t="str">
        <f t="shared" si="210"/>
        <v/>
      </c>
      <c r="AE485" s="40" t="str">
        <f t="shared" si="211"/>
        <v/>
      </c>
      <c r="AF485" s="45" t="str">
        <f t="shared" si="222"/>
        <v/>
      </c>
      <c r="AG485" s="42" t="str">
        <f>IF(AF485="","",RANK(AF485,AF$3:AF$1048576,1)+COUNTIF(AF$3:AF485,AF485)-1)</f>
        <v/>
      </c>
      <c r="AH485" s="1" t="str">
        <f t="shared" si="212"/>
        <v/>
      </c>
      <c r="AI485" s="35" t="str">
        <f t="shared" si="213"/>
        <v/>
      </c>
      <c r="AJ485" s="40" t="str">
        <f t="shared" si="214"/>
        <v/>
      </c>
      <c r="AK485" s="45" t="str">
        <f t="shared" si="222"/>
        <v/>
      </c>
      <c r="AL485" s="42" t="str">
        <f>IF(AK485="","",RANK(AK485,AK$3:AK$1048576,1)+COUNTIF(AK$3:AK485,AK485)-1)</f>
        <v/>
      </c>
      <c r="AM485" s="1" t="str">
        <f t="shared" si="215"/>
        <v/>
      </c>
      <c r="AN485" s="35" t="str">
        <f t="shared" si="216"/>
        <v/>
      </c>
      <c r="AO485" s="40" t="str">
        <f t="shared" si="217"/>
        <v/>
      </c>
      <c r="AQ485" s="3"/>
      <c r="AR485" s="98"/>
      <c r="AS485" s="98"/>
      <c r="AT485" s="98"/>
      <c r="AU485" s="98"/>
      <c r="AV485" s="3"/>
      <c r="AW485" s="98"/>
      <c r="AX485" s="98"/>
      <c r="AY485" s="98"/>
      <c r="AZ485" s="98"/>
      <c r="BA485" s="3"/>
      <c r="BB485" s="98"/>
      <c r="BC485" s="98"/>
      <c r="BD485" s="98"/>
      <c r="BE485" s="98"/>
      <c r="BF485" s="3"/>
      <c r="BG485" s="98"/>
      <c r="BH485" s="98"/>
      <c r="BI485" s="98"/>
      <c r="BJ485" s="98"/>
    </row>
    <row r="486" spans="2:62" ht="35.1" customHeight="1" x14ac:dyDescent="0.15">
      <c r="B486" s="65"/>
      <c r="C486" s="66"/>
      <c r="D486" s="84"/>
      <c r="E486" s="67"/>
      <c r="I486" s="91" t="str">
        <f>IF(J486="","",COUNT(J$3:J486))</f>
        <v/>
      </c>
      <c r="J486" s="92" t="str">
        <f t="shared" si="201"/>
        <v/>
      </c>
      <c r="K486" s="104" t="str">
        <f>IFERROR(IF(J486="",IF(COUNT(N$3:N$1048576)=COUNT(N$3:N486),IF(N486="","",INDEX(J$3:J486,MATCH(MAX(I$3:I486),I$3:I486,0),0)),INDEX(J$3:J486,MATCH(MAX(I$3:I486),I$3:I486,0),0)),J486),"")</f>
        <v/>
      </c>
      <c r="L486" s="102" t="str">
        <f>IF(M486="","",COUNT(M$3:M486))</f>
        <v/>
      </c>
      <c r="M486" s="91" t="str">
        <f t="shared" si="202"/>
        <v/>
      </c>
      <c r="N486" s="105" t="str">
        <f>IFERROR(IF(COUNTA($B486:$E486)=0,"",IF(M486="",INDEX(M$3:M486,MATCH(MAX(L$3:L486),L$3:L486,0),0),M486)),"")</f>
        <v/>
      </c>
      <c r="O486" s="91" t="str">
        <f>IF(P486="","",COUNT(P$3:P486))</f>
        <v/>
      </c>
      <c r="P486" s="109" t="str">
        <f t="shared" si="203"/>
        <v/>
      </c>
      <c r="Q486" s="105" t="str">
        <f>IFERROR(IF(N486="","",IF(P486="",IF(AND(C486="",D486="",E486&lt;&gt;""),INDEX(P$3:P486,MATCH(MAX(O$3:O486),O$3:O486,0),0),IF(AND(N486&lt;&gt;"",P486=""),0,"")),P486)),"")</f>
        <v/>
      </c>
      <c r="R486" s="111" t="str">
        <f t="shared" si="218"/>
        <v/>
      </c>
      <c r="S486" s="106" t="str">
        <f t="shared" si="204"/>
        <v/>
      </c>
      <c r="U486" s="36" t="str">
        <f t="shared" si="205"/>
        <v/>
      </c>
      <c r="V486" s="45" t="str">
        <f t="shared" si="219"/>
        <v/>
      </c>
      <c r="W486" s="42" t="str">
        <f>IF(V486="","",RANK(V486,V$3:V$1048576,1)+COUNTIF(V$3:V486,V486)-1)</f>
        <v/>
      </c>
      <c r="X486" s="1" t="str">
        <f t="shared" si="220"/>
        <v/>
      </c>
      <c r="Y486" s="35" t="str">
        <f t="shared" si="206"/>
        <v/>
      </c>
      <c r="Z486" s="40" t="str">
        <f t="shared" si="207"/>
        <v/>
      </c>
      <c r="AA486" s="45" t="str">
        <f t="shared" si="222"/>
        <v/>
      </c>
      <c r="AB486" s="42" t="str">
        <f>IF(AA486="","",RANK(AA486,AA$3:AA$1048576,1)+COUNTIF(AA$3:AA486,AA486)-1)</f>
        <v/>
      </c>
      <c r="AC486" s="1" t="str">
        <f t="shared" si="209"/>
        <v/>
      </c>
      <c r="AD486" s="35" t="str">
        <f t="shared" si="210"/>
        <v/>
      </c>
      <c r="AE486" s="40" t="str">
        <f t="shared" si="211"/>
        <v/>
      </c>
      <c r="AF486" s="45" t="str">
        <f t="shared" si="222"/>
        <v/>
      </c>
      <c r="AG486" s="42" t="str">
        <f>IF(AF486="","",RANK(AF486,AF$3:AF$1048576,1)+COUNTIF(AF$3:AF486,AF486)-1)</f>
        <v/>
      </c>
      <c r="AH486" s="1" t="str">
        <f t="shared" si="212"/>
        <v/>
      </c>
      <c r="AI486" s="35" t="str">
        <f t="shared" si="213"/>
        <v/>
      </c>
      <c r="AJ486" s="40" t="str">
        <f t="shared" si="214"/>
        <v/>
      </c>
      <c r="AK486" s="45" t="str">
        <f t="shared" si="222"/>
        <v/>
      </c>
      <c r="AL486" s="42" t="str">
        <f>IF(AK486="","",RANK(AK486,AK$3:AK$1048576,1)+COUNTIF(AK$3:AK486,AK486)-1)</f>
        <v/>
      </c>
      <c r="AM486" s="1" t="str">
        <f t="shared" si="215"/>
        <v/>
      </c>
      <c r="AN486" s="35" t="str">
        <f t="shared" si="216"/>
        <v/>
      </c>
      <c r="AO486" s="40" t="str">
        <f t="shared" si="217"/>
        <v/>
      </c>
      <c r="AQ486" s="3"/>
      <c r="AR486" s="98"/>
      <c r="AS486" s="98"/>
      <c r="AT486" s="98"/>
      <c r="AU486" s="98"/>
      <c r="AV486" s="3"/>
      <c r="AW486" s="98"/>
      <c r="AX486" s="98"/>
      <c r="AY486" s="98"/>
      <c r="AZ486" s="98"/>
      <c r="BA486" s="3"/>
      <c r="BB486" s="98"/>
      <c r="BC486" s="98"/>
      <c r="BD486" s="98"/>
      <c r="BE486" s="98"/>
      <c r="BF486" s="3"/>
      <c r="BG486" s="98"/>
      <c r="BH486" s="98"/>
      <c r="BI486" s="98"/>
      <c r="BJ486" s="98"/>
    </row>
    <row r="487" spans="2:62" ht="35.1" customHeight="1" x14ac:dyDescent="0.15">
      <c r="B487" s="65"/>
      <c r="C487" s="66"/>
      <c r="D487" s="84"/>
      <c r="E487" s="67"/>
      <c r="I487" s="91" t="str">
        <f>IF(J487="","",COUNT(J$3:J487))</f>
        <v/>
      </c>
      <c r="J487" s="92" t="str">
        <f t="shared" si="201"/>
        <v/>
      </c>
      <c r="K487" s="104" t="str">
        <f>IFERROR(IF(J487="",IF(COUNT(N$3:N$1048576)=COUNT(N$3:N487),IF(N487="","",INDEX(J$3:J487,MATCH(MAX(I$3:I487),I$3:I487,0),0)),INDEX(J$3:J487,MATCH(MAX(I$3:I487),I$3:I487,0),0)),J487),"")</f>
        <v/>
      </c>
      <c r="L487" s="102" t="str">
        <f>IF(M487="","",COUNT(M$3:M487))</f>
        <v/>
      </c>
      <c r="M487" s="91" t="str">
        <f t="shared" si="202"/>
        <v/>
      </c>
      <c r="N487" s="105" t="str">
        <f>IFERROR(IF(COUNTA($B487:$E487)=0,"",IF(M487="",INDEX(M$3:M487,MATCH(MAX(L$3:L487),L$3:L487,0),0),M487)),"")</f>
        <v/>
      </c>
      <c r="O487" s="91" t="str">
        <f>IF(P487="","",COUNT(P$3:P487))</f>
        <v/>
      </c>
      <c r="P487" s="109" t="str">
        <f t="shared" si="203"/>
        <v/>
      </c>
      <c r="Q487" s="105" t="str">
        <f>IFERROR(IF(N487="","",IF(P487="",IF(AND(C487="",D487="",E487&lt;&gt;""),INDEX(P$3:P487,MATCH(MAX(O$3:O487),O$3:O487,0),0),IF(AND(N487&lt;&gt;"",P487=""),0,"")),P487)),"")</f>
        <v/>
      </c>
      <c r="R487" s="111" t="str">
        <f t="shared" si="218"/>
        <v/>
      </c>
      <c r="S487" s="106" t="str">
        <f t="shared" si="204"/>
        <v/>
      </c>
      <c r="U487" s="36" t="str">
        <f t="shared" si="205"/>
        <v/>
      </c>
      <c r="V487" s="45" t="str">
        <f t="shared" si="219"/>
        <v/>
      </c>
      <c r="W487" s="42" t="str">
        <f>IF(V487="","",RANK(V487,V$3:V$1048576,1)+COUNTIF(V$3:V487,V487)-1)</f>
        <v/>
      </c>
      <c r="X487" s="1" t="str">
        <f t="shared" si="220"/>
        <v/>
      </c>
      <c r="Y487" s="35" t="str">
        <f t="shared" si="206"/>
        <v/>
      </c>
      <c r="Z487" s="40" t="str">
        <f t="shared" si="207"/>
        <v/>
      </c>
      <c r="AA487" s="45" t="str">
        <f t="shared" si="222"/>
        <v/>
      </c>
      <c r="AB487" s="42" t="str">
        <f>IF(AA487="","",RANK(AA487,AA$3:AA$1048576,1)+COUNTIF(AA$3:AA487,AA487)-1)</f>
        <v/>
      </c>
      <c r="AC487" s="1" t="str">
        <f t="shared" si="209"/>
        <v/>
      </c>
      <c r="AD487" s="35" t="str">
        <f t="shared" si="210"/>
        <v/>
      </c>
      <c r="AE487" s="40" t="str">
        <f t="shared" si="211"/>
        <v/>
      </c>
      <c r="AF487" s="45" t="str">
        <f t="shared" si="222"/>
        <v/>
      </c>
      <c r="AG487" s="42" t="str">
        <f>IF(AF487="","",RANK(AF487,AF$3:AF$1048576,1)+COUNTIF(AF$3:AF487,AF487)-1)</f>
        <v/>
      </c>
      <c r="AH487" s="1" t="str">
        <f t="shared" si="212"/>
        <v/>
      </c>
      <c r="AI487" s="35" t="str">
        <f t="shared" si="213"/>
        <v/>
      </c>
      <c r="AJ487" s="40" t="str">
        <f t="shared" si="214"/>
        <v/>
      </c>
      <c r="AK487" s="45" t="str">
        <f t="shared" si="222"/>
        <v/>
      </c>
      <c r="AL487" s="42" t="str">
        <f>IF(AK487="","",RANK(AK487,AK$3:AK$1048576,1)+COUNTIF(AK$3:AK487,AK487)-1)</f>
        <v/>
      </c>
      <c r="AM487" s="1" t="str">
        <f t="shared" si="215"/>
        <v/>
      </c>
      <c r="AN487" s="35" t="str">
        <f t="shared" si="216"/>
        <v/>
      </c>
      <c r="AO487" s="40" t="str">
        <f t="shared" si="217"/>
        <v/>
      </c>
      <c r="AQ487" s="3"/>
      <c r="AR487" s="98"/>
      <c r="AS487" s="98"/>
      <c r="AT487" s="98"/>
      <c r="AU487" s="98"/>
      <c r="AV487" s="3"/>
      <c r="AW487" s="98"/>
      <c r="AX487" s="98"/>
      <c r="AY487" s="98"/>
      <c r="AZ487" s="98"/>
      <c r="BA487" s="3"/>
      <c r="BB487" s="98"/>
      <c r="BC487" s="98"/>
      <c r="BD487" s="98"/>
      <c r="BE487" s="98"/>
      <c r="BF487" s="3"/>
      <c r="BG487" s="98"/>
      <c r="BH487" s="98"/>
      <c r="BI487" s="98"/>
      <c r="BJ487" s="98"/>
    </row>
    <row r="488" spans="2:62" ht="35.1" customHeight="1" x14ac:dyDescent="0.15">
      <c r="B488" s="65"/>
      <c r="C488" s="66"/>
      <c r="D488" s="84"/>
      <c r="E488" s="67"/>
      <c r="I488" s="91" t="str">
        <f>IF(J488="","",COUNT(J$3:J488))</f>
        <v/>
      </c>
      <c r="J488" s="92" t="str">
        <f t="shared" si="201"/>
        <v/>
      </c>
      <c r="K488" s="104" t="str">
        <f>IFERROR(IF(J488="",IF(COUNT(N$3:N$1048576)=COUNT(N$3:N488),IF(N488="","",INDEX(J$3:J488,MATCH(MAX(I$3:I488),I$3:I488,0),0)),INDEX(J$3:J488,MATCH(MAX(I$3:I488),I$3:I488,0),0)),J488),"")</f>
        <v/>
      </c>
      <c r="L488" s="102" t="str">
        <f>IF(M488="","",COUNT(M$3:M488))</f>
        <v/>
      </c>
      <c r="M488" s="91" t="str">
        <f t="shared" si="202"/>
        <v/>
      </c>
      <c r="N488" s="105" t="str">
        <f>IFERROR(IF(COUNTA($B488:$E488)=0,"",IF(M488="",INDEX(M$3:M488,MATCH(MAX(L$3:L488),L$3:L488,0),0),M488)),"")</f>
        <v/>
      </c>
      <c r="O488" s="91" t="str">
        <f>IF(P488="","",COUNT(P$3:P488))</f>
        <v/>
      </c>
      <c r="P488" s="109" t="str">
        <f t="shared" si="203"/>
        <v/>
      </c>
      <c r="Q488" s="105" t="str">
        <f>IFERROR(IF(N488="","",IF(P488="",IF(AND(C488="",D488="",E488&lt;&gt;""),INDEX(P$3:P488,MATCH(MAX(O$3:O488),O$3:O488,0),0),IF(AND(N488&lt;&gt;"",P488=""),0,"")),P488)),"")</f>
        <v/>
      </c>
      <c r="R488" s="111" t="str">
        <f t="shared" si="218"/>
        <v/>
      </c>
      <c r="S488" s="106" t="str">
        <f t="shared" si="204"/>
        <v/>
      </c>
      <c r="U488" s="36" t="str">
        <f t="shared" si="205"/>
        <v/>
      </c>
      <c r="V488" s="45" t="str">
        <f t="shared" si="219"/>
        <v/>
      </c>
      <c r="W488" s="42" t="str">
        <f>IF(V488="","",RANK(V488,V$3:V$1048576,1)+COUNTIF(V$3:V488,V488)-1)</f>
        <v/>
      </c>
      <c r="X488" s="1" t="str">
        <f t="shared" si="220"/>
        <v/>
      </c>
      <c r="Y488" s="35" t="str">
        <f t="shared" si="206"/>
        <v/>
      </c>
      <c r="Z488" s="40" t="str">
        <f t="shared" si="207"/>
        <v/>
      </c>
      <c r="AA488" s="45" t="str">
        <f t="shared" si="222"/>
        <v/>
      </c>
      <c r="AB488" s="42" t="str">
        <f>IF(AA488="","",RANK(AA488,AA$3:AA$1048576,1)+COUNTIF(AA$3:AA488,AA488)-1)</f>
        <v/>
      </c>
      <c r="AC488" s="1" t="str">
        <f t="shared" si="209"/>
        <v/>
      </c>
      <c r="AD488" s="35" t="str">
        <f t="shared" si="210"/>
        <v/>
      </c>
      <c r="AE488" s="40" t="str">
        <f t="shared" si="211"/>
        <v/>
      </c>
      <c r="AF488" s="45" t="str">
        <f t="shared" si="222"/>
        <v/>
      </c>
      <c r="AG488" s="42" t="str">
        <f>IF(AF488="","",RANK(AF488,AF$3:AF$1048576,1)+COUNTIF(AF$3:AF488,AF488)-1)</f>
        <v/>
      </c>
      <c r="AH488" s="1" t="str">
        <f t="shared" si="212"/>
        <v/>
      </c>
      <c r="AI488" s="35" t="str">
        <f t="shared" si="213"/>
        <v/>
      </c>
      <c r="AJ488" s="40" t="str">
        <f t="shared" si="214"/>
        <v/>
      </c>
      <c r="AK488" s="45" t="str">
        <f t="shared" si="222"/>
        <v/>
      </c>
      <c r="AL488" s="42" t="str">
        <f>IF(AK488="","",RANK(AK488,AK$3:AK$1048576,1)+COUNTIF(AK$3:AK488,AK488)-1)</f>
        <v/>
      </c>
      <c r="AM488" s="1" t="str">
        <f t="shared" si="215"/>
        <v/>
      </c>
      <c r="AN488" s="35" t="str">
        <f t="shared" si="216"/>
        <v/>
      </c>
      <c r="AO488" s="40" t="str">
        <f t="shared" si="217"/>
        <v/>
      </c>
      <c r="AQ488" s="3"/>
      <c r="AR488" s="98"/>
      <c r="AS488" s="98"/>
      <c r="AT488" s="98"/>
      <c r="AU488" s="98"/>
      <c r="AV488" s="3"/>
      <c r="AW488" s="98"/>
      <c r="AX488" s="98"/>
      <c r="AY488" s="98"/>
      <c r="AZ488" s="98"/>
      <c r="BA488" s="3"/>
      <c r="BB488" s="98"/>
      <c r="BC488" s="98"/>
      <c r="BD488" s="98"/>
      <c r="BE488" s="98"/>
      <c r="BF488" s="3"/>
      <c r="BG488" s="98"/>
      <c r="BH488" s="98"/>
      <c r="BI488" s="98"/>
      <c r="BJ488" s="98"/>
    </row>
    <row r="489" spans="2:62" ht="35.1" customHeight="1" x14ac:dyDescent="0.15">
      <c r="B489" s="65"/>
      <c r="C489" s="66"/>
      <c r="D489" s="84"/>
      <c r="E489" s="67"/>
      <c r="I489" s="91" t="str">
        <f>IF(J489="","",COUNT(J$3:J489))</f>
        <v/>
      </c>
      <c r="J489" s="92" t="str">
        <f t="shared" si="201"/>
        <v/>
      </c>
      <c r="K489" s="104" t="str">
        <f>IFERROR(IF(J489="",IF(COUNT(N$3:N$1048576)=COUNT(N$3:N489),IF(N489="","",INDEX(J$3:J489,MATCH(MAX(I$3:I489),I$3:I489,0),0)),INDEX(J$3:J489,MATCH(MAX(I$3:I489),I$3:I489,0),0)),J489),"")</f>
        <v/>
      </c>
      <c r="L489" s="102" t="str">
        <f>IF(M489="","",COUNT(M$3:M489))</f>
        <v/>
      </c>
      <c r="M489" s="91" t="str">
        <f t="shared" si="202"/>
        <v/>
      </c>
      <c r="N489" s="105" t="str">
        <f>IFERROR(IF(COUNTA($B489:$E489)=0,"",IF(M489="",INDEX(M$3:M489,MATCH(MAX(L$3:L489),L$3:L489,0),0),M489)),"")</f>
        <v/>
      </c>
      <c r="O489" s="91" t="str">
        <f>IF(P489="","",COUNT(P$3:P489))</f>
        <v/>
      </c>
      <c r="P489" s="109" t="str">
        <f t="shared" si="203"/>
        <v/>
      </c>
      <c r="Q489" s="105" t="str">
        <f>IFERROR(IF(N489="","",IF(P489="",IF(AND(C489="",D489="",E489&lt;&gt;""),INDEX(P$3:P489,MATCH(MAX(O$3:O489),O$3:O489,0),0),IF(AND(N489&lt;&gt;"",P489=""),0,"")),P489)),"")</f>
        <v/>
      </c>
      <c r="R489" s="111" t="str">
        <f t="shared" si="218"/>
        <v/>
      </c>
      <c r="S489" s="106" t="str">
        <f t="shared" si="204"/>
        <v/>
      </c>
      <c r="U489" s="36" t="str">
        <f t="shared" si="205"/>
        <v/>
      </c>
      <c r="V489" s="45" t="str">
        <f t="shared" si="219"/>
        <v/>
      </c>
      <c r="W489" s="42" t="str">
        <f>IF(V489="","",RANK(V489,V$3:V$1048576,1)+COUNTIF(V$3:V489,V489)-1)</f>
        <v/>
      </c>
      <c r="X489" s="1" t="str">
        <f t="shared" si="220"/>
        <v/>
      </c>
      <c r="Y489" s="35" t="str">
        <f t="shared" si="206"/>
        <v/>
      </c>
      <c r="Z489" s="40" t="str">
        <f t="shared" si="207"/>
        <v/>
      </c>
      <c r="AA489" s="45" t="str">
        <f t="shared" si="222"/>
        <v/>
      </c>
      <c r="AB489" s="42" t="str">
        <f>IF(AA489="","",RANK(AA489,AA$3:AA$1048576,1)+COUNTIF(AA$3:AA489,AA489)-1)</f>
        <v/>
      </c>
      <c r="AC489" s="1" t="str">
        <f t="shared" si="209"/>
        <v/>
      </c>
      <c r="AD489" s="35" t="str">
        <f t="shared" si="210"/>
        <v/>
      </c>
      <c r="AE489" s="40" t="str">
        <f t="shared" si="211"/>
        <v/>
      </c>
      <c r="AF489" s="45" t="str">
        <f t="shared" si="222"/>
        <v/>
      </c>
      <c r="AG489" s="42" t="str">
        <f>IF(AF489="","",RANK(AF489,AF$3:AF$1048576,1)+COUNTIF(AF$3:AF489,AF489)-1)</f>
        <v/>
      </c>
      <c r="AH489" s="1" t="str">
        <f t="shared" si="212"/>
        <v/>
      </c>
      <c r="AI489" s="35" t="str">
        <f t="shared" si="213"/>
        <v/>
      </c>
      <c r="AJ489" s="40" t="str">
        <f t="shared" si="214"/>
        <v/>
      </c>
      <c r="AK489" s="45" t="str">
        <f t="shared" si="222"/>
        <v/>
      </c>
      <c r="AL489" s="42" t="str">
        <f>IF(AK489="","",RANK(AK489,AK$3:AK$1048576,1)+COUNTIF(AK$3:AK489,AK489)-1)</f>
        <v/>
      </c>
      <c r="AM489" s="1" t="str">
        <f t="shared" si="215"/>
        <v/>
      </c>
      <c r="AN489" s="35" t="str">
        <f t="shared" si="216"/>
        <v/>
      </c>
      <c r="AO489" s="40" t="str">
        <f t="shared" si="217"/>
        <v/>
      </c>
      <c r="AQ489" s="3"/>
      <c r="AR489" s="98"/>
      <c r="AS489" s="98"/>
      <c r="AT489" s="98"/>
      <c r="AU489" s="98"/>
      <c r="AV489" s="3"/>
      <c r="AW489" s="98"/>
      <c r="AX489" s="98"/>
      <c r="AY489" s="98"/>
      <c r="AZ489" s="98"/>
      <c r="BA489" s="3"/>
      <c r="BB489" s="98"/>
      <c r="BC489" s="98"/>
      <c r="BD489" s="98"/>
      <c r="BE489" s="98"/>
      <c r="BF489" s="3"/>
      <c r="BG489" s="98"/>
      <c r="BH489" s="98"/>
      <c r="BI489" s="98"/>
      <c r="BJ489" s="98"/>
    </row>
    <row r="490" spans="2:62" ht="35.1" customHeight="1" x14ac:dyDescent="0.15">
      <c r="B490" s="65"/>
      <c r="C490" s="66"/>
      <c r="D490" s="84"/>
      <c r="E490" s="67"/>
      <c r="I490" s="91" t="str">
        <f>IF(J490="","",COUNT(J$3:J490))</f>
        <v/>
      </c>
      <c r="J490" s="92" t="str">
        <f t="shared" si="201"/>
        <v/>
      </c>
      <c r="K490" s="104" t="str">
        <f>IFERROR(IF(J490="",IF(COUNT(N$3:N$1048576)=COUNT(N$3:N490),IF(N490="","",INDEX(J$3:J490,MATCH(MAX(I$3:I490),I$3:I490,0),0)),INDEX(J$3:J490,MATCH(MAX(I$3:I490),I$3:I490,0),0)),J490),"")</f>
        <v/>
      </c>
      <c r="L490" s="102" t="str">
        <f>IF(M490="","",COUNT(M$3:M490))</f>
        <v/>
      </c>
      <c r="M490" s="91" t="str">
        <f t="shared" si="202"/>
        <v/>
      </c>
      <c r="N490" s="105" t="str">
        <f>IFERROR(IF(COUNTA($B490:$E490)=0,"",IF(M490="",INDEX(M$3:M490,MATCH(MAX(L$3:L490),L$3:L490,0),0),M490)),"")</f>
        <v/>
      </c>
      <c r="O490" s="91" t="str">
        <f>IF(P490="","",COUNT(P$3:P490))</f>
        <v/>
      </c>
      <c r="P490" s="109" t="str">
        <f t="shared" si="203"/>
        <v/>
      </c>
      <c r="Q490" s="105" t="str">
        <f>IFERROR(IF(N490="","",IF(P490="",IF(AND(C490="",D490="",E490&lt;&gt;""),INDEX(P$3:P490,MATCH(MAX(O$3:O490),O$3:O490,0),0),IF(AND(N490&lt;&gt;"",P490=""),0,"")),P490)),"")</f>
        <v/>
      </c>
      <c r="R490" s="111" t="str">
        <f t="shared" si="218"/>
        <v/>
      </c>
      <c r="S490" s="106" t="str">
        <f t="shared" si="204"/>
        <v/>
      </c>
      <c r="U490" s="36" t="str">
        <f t="shared" si="205"/>
        <v/>
      </c>
      <c r="V490" s="45" t="str">
        <f t="shared" si="219"/>
        <v/>
      </c>
      <c r="W490" s="42" t="str">
        <f>IF(V490="","",RANK(V490,V$3:V$1048576,1)+COUNTIF(V$3:V490,V490)-1)</f>
        <v/>
      </c>
      <c r="X490" s="1" t="str">
        <f t="shared" si="220"/>
        <v/>
      </c>
      <c r="Y490" s="35" t="str">
        <f t="shared" si="206"/>
        <v/>
      </c>
      <c r="Z490" s="40" t="str">
        <f t="shared" si="207"/>
        <v/>
      </c>
      <c r="AA490" s="45" t="str">
        <f t="shared" si="222"/>
        <v/>
      </c>
      <c r="AB490" s="42" t="str">
        <f>IF(AA490="","",RANK(AA490,AA$3:AA$1048576,1)+COUNTIF(AA$3:AA490,AA490)-1)</f>
        <v/>
      </c>
      <c r="AC490" s="1" t="str">
        <f t="shared" si="209"/>
        <v/>
      </c>
      <c r="AD490" s="35" t="str">
        <f t="shared" si="210"/>
        <v/>
      </c>
      <c r="AE490" s="40" t="str">
        <f t="shared" si="211"/>
        <v/>
      </c>
      <c r="AF490" s="45" t="str">
        <f t="shared" si="222"/>
        <v/>
      </c>
      <c r="AG490" s="42" t="str">
        <f>IF(AF490="","",RANK(AF490,AF$3:AF$1048576,1)+COUNTIF(AF$3:AF490,AF490)-1)</f>
        <v/>
      </c>
      <c r="AH490" s="1" t="str">
        <f t="shared" si="212"/>
        <v/>
      </c>
      <c r="AI490" s="35" t="str">
        <f t="shared" si="213"/>
        <v/>
      </c>
      <c r="AJ490" s="40" t="str">
        <f t="shared" si="214"/>
        <v/>
      </c>
      <c r="AK490" s="45" t="str">
        <f t="shared" si="222"/>
        <v/>
      </c>
      <c r="AL490" s="42" t="str">
        <f>IF(AK490="","",RANK(AK490,AK$3:AK$1048576,1)+COUNTIF(AK$3:AK490,AK490)-1)</f>
        <v/>
      </c>
      <c r="AM490" s="1" t="str">
        <f t="shared" si="215"/>
        <v/>
      </c>
      <c r="AN490" s="35" t="str">
        <f t="shared" si="216"/>
        <v/>
      </c>
      <c r="AO490" s="40" t="str">
        <f t="shared" si="217"/>
        <v/>
      </c>
      <c r="AQ490" s="3"/>
      <c r="AR490" s="98"/>
      <c r="AS490" s="98"/>
      <c r="AT490" s="98"/>
      <c r="AU490" s="98"/>
      <c r="AV490" s="3"/>
      <c r="AW490" s="98"/>
      <c r="AX490" s="98"/>
      <c r="AY490" s="98"/>
      <c r="AZ490" s="98"/>
      <c r="BA490" s="3"/>
      <c r="BB490" s="98"/>
      <c r="BC490" s="98"/>
      <c r="BD490" s="98"/>
      <c r="BE490" s="98"/>
      <c r="BF490" s="3"/>
      <c r="BG490" s="98"/>
      <c r="BH490" s="98"/>
      <c r="BI490" s="98"/>
      <c r="BJ490" s="98"/>
    </row>
    <row r="491" spans="2:62" ht="35.1" customHeight="1" x14ac:dyDescent="0.15">
      <c r="B491" s="65"/>
      <c r="C491" s="66"/>
      <c r="D491" s="84"/>
      <c r="E491" s="67"/>
      <c r="I491" s="91" t="str">
        <f>IF(J491="","",COUNT(J$3:J491))</f>
        <v/>
      </c>
      <c r="J491" s="92" t="str">
        <f t="shared" si="201"/>
        <v/>
      </c>
      <c r="K491" s="104" t="str">
        <f>IFERROR(IF(J491="",IF(COUNT(N$3:N$1048576)=COUNT(N$3:N491),IF(N491="","",INDEX(J$3:J491,MATCH(MAX(I$3:I491),I$3:I491,0),0)),INDEX(J$3:J491,MATCH(MAX(I$3:I491),I$3:I491,0),0)),J491),"")</f>
        <v/>
      </c>
      <c r="L491" s="102" t="str">
        <f>IF(M491="","",COUNT(M$3:M491))</f>
        <v/>
      </c>
      <c r="M491" s="91" t="str">
        <f t="shared" si="202"/>
        <v/>
      </c>
      <c r="N491" s="105" t="str">
        <f>IFERROR(IF(COUNTA($B491:$E491)=0,"",IF(M491="",INDEX(M$3:M491,MATCH(MAX(L$3:L491),L$3:L491,0),0),M491)),"")</f>
        <v/>
      </c>
      <c r="O491" s="91" t="str">
        <f>IF(P491="","",COUNT(P$3:P491))</f>
        <v/>
      </c>
      <c r="P491" s="109" t="str">
        <f t="shared" si="203"/>
        <v/>
      </c>
      <c r="Q491" s="105" t="str">
        <f>IFERROR(IF(N491="","",IF(P491="",IF(AND(C491="",D491="",E491&lt;&gt;""),INDEX(P$3:P491,MATCH(MAX(O$3:O491),O$3:O491,0),0),IF(AND(N491&lt;&gt;"",P491=""),0,"")),P491)),"")</f>
        <v/>
      </c>
      <c r="R491" s="111" t="str">
        <f t="shared" si="218"/>
        <v/>
      </c>
      <c r="S491" s="106" t="str">
        <f t="shared" si="204"/>
        <v/>
      </c>
      <c r="U491" s="36" t="str">
        <f t="shared" si="205"/>
        <v/>
      </c>
      <c r="V491" s="45" t="str">
        <f t="shared" si="219"/>
        <v/>
      </c>
      <c r="W491" s="42" t="str">
        <f>IF(V491="","",RANK(V491,V$3:V$1048576,1)+COUNTIF(V$3:V491,V491)-1)</f>
        <v/>
      </c>
      <c r="X491" s="1" t="str">
        <f t="shared" si="220"/>
        <v/>
      </c>
      <c r="Y491" s="35" t="str">
        <f t="shared" si="206"/>
        <v/>
      </c>
      <c r="Z491" s="40" t="str">
        <f t="shared" si="207"/>
        <v/>
      </c>
      <c r="AA491" s="45" t="str">
        <f t="shared" si="222"/>
        <v/>
      </c>
      <c r="AB491" s="42" t="str">
        <f>IF(AA491="","",RANK(AA491,AA$3:AA$1048576,1)+COUNTIF(AA$3:AA491,AA491)-1)</f>
        <v/>
      </c>
      <c r="AC491" s="1" t="str">
        <f t="shared" si="209"/>
        <v/>
      </c>
      <c r="AD491" s="35" t="str">
        <f t="shared" si="210"/>
        <v/>
      </c>
      <c r="AE491" s="40" t="str">
        <f t="shared" si="211"/>
        <v/>
      </c>
      <c r="AF491" s="45" t="str">
        <f t="shared" si="222"/>
        <v/>
      </c>
      <c r="AG491" s="42" t="str">
        <f>IF(AF491="","",RANK(AF491,AF$3:AF$1048576,1)+COUNTIF(AF$3:AF491,AF491)-1)</f>
        <v/>
      </c>
      <c r="AH491" s="1" t="str">
        <f t="shared" si="212"/>
        <v/>
      </c>
      <c r="AI491" s="35" t="str">
        <f t="shared" si="213"/>
        <v/>
      </c>
      <c r="AJ491" s="40" t="str">
        <f t="shared" si="214"/>
        <v/>
      </c>
      <c r="AK491" s="45" t="str">
        <f t="shared" si="222"/>
        <v/>
      </c>
      <c r="AL491" s="42" t="str">
        <f>IF(AK491="","",RANK(AK491,AK$3:AK$1048576,1)+COUNTIF(AK$3:AK491,AK491)-1)</f>
        <v/>
      </c>
      <c r="AM491" s="1" t="str">
        <f t="shared" si="215"/>
        <v/>
      </c>
      <c r="AN491" s="35" t="str">
        <f t="shared" si="216"/>
        <v/>
      </c>
      <c r="AO491" s="40" t="str">
        <f t="shared" si="217"/>
        <v/>
      </c>
      <c r="AQ491" s="3"/>
      <c r="AR491" s="98"/>
      <c r="AS491" s="98"/>
      <c r="AT491" s="98"/>
      <c r="AU491" s="98"/>
      <c r="AV491" s="3"/>
      <c r="AW491" s="98"/>
      <c r="AX491" s="98"/>
      <c r="AY491" s="98"/>
      <c r="AZ491" s="98"/>
      <c r="BA491" s="3"/>
      <c r="BB491" s="98"/>
      <c r="BC491" s="98"/>
      <c r="BD491" s="98"/>
      <c r="BE491" s="98"/>
      <c r="BF491" s="3"/>
      <c r="BG491" s="98"/>
      <c r="BH491" s="98"/>
      <c r="BI491" s="98"/>
      <c r="BJ491" s="98"/>
    </row>
    <row r="492" spans="2:62" ht="35.1" customHeight="1" x14ac:dyDescent="0.15">
      <c r="B492" s="65"/>
      <c r="C492" s="66"/>
      <c r="D492" s="84"/>
      <c r="E492" s="67"/>
      <c r="I492" s="91" t="str">
        <f>IF(J492="","",COUNT(J$3:J492))</f>
        <v/>
      </c>
      <c r="J492" s="92" t="str">
        <f t="shared" si="201"/>
        <v/>
      </c>
      <c r="K492" s="104" t="str">
        <f>IFERROR(IF(J492="",IF(COUNT(N$3:N$1048576)=COUNT(N$3:N492),IF(N492="","",INDEX(J$3:J492,MATCH(MAX(I$3:I492),I$3:I492,0),0)),INDEX(J$3:J492,MATCH(MAX(I$3:I492),I$3:I492,0),0)),J492),"")</f>
        <v/>
      </c>
      <c r="L492" s="102" t="str">
        <f>IF(M492="","",COUNT(M$3:M492))</f>
        <v/>
      </c>
      <c r="M492" s="91" t="str">
        <f t="shared" si="202"/>
        <v/>
      </c>
      <c r="N492" s="105" t="str">
        <f>IFERROR(IF(COUNTA($B492:$E492)=0,"",IF(M492="",INDEX(M$3:M492,MATCH(MAX(L$3:L492),L$3:L492,0),0),M492)),"")</f>
        <v/>
      </c>
      <c r="O492" s="91" t="str">
        <f>IF(P492="","",COUNT(P$3:P492))</f>
        <v/>
      </c>
      <c r="P492" s="109" t="str">
        <f t="shared" si="203"/>
        <v/>
      </c>
      <c r="Q492" s="105" t="str">
        <f>IFERROR(IF(N492="","",IF(P492="",IF(AND(C492="",D492="",E492&lt;&gt;""),INDEX(P$3:P492,MATCH(MAX(O$3:O492),O$3:O492,0),0),IF(AND(N492&lt;&gt;"",P492=""),0,"")),P492)),"")</f>
        <v/>
      </c>
      <c r="R492" s="111" t="str">
        <f t="shared" si="218"/>
        <v/>
      </c>
      <c r="S492" s="106" t="str">
        <f t="shared" si="204"/>
        <v/>
      </c>
      <c r="U492" s="36" t="str">
        <f t="shared" si="205"/>
        <v/>
      </c>
      <c r="V492" s="45" t="str">
        <f t="shared" si="219"/>
        <v/>
      </c>
      <c r="W492" s="42" t="str">
        <f>IF(V492="","",RANK(V492,V$3:V$1048576,1)+COUNTIF(V$3:V492,V492)-1)</f>
        <v/>
      </c>
      <c r="X492" s="1" t="str">
        <f t="shared" si="220"/>
        <v/>
      </c>
      <c r="Y492" s="35" t="str">
        <f t="shared" si="206"/>
        <v/>
      </c>
      <c r="Z492" s="40" t="str">
        <f t="shared" si="207"/>
        <v/>
      </c>
      <c r="AA492" s="45" t="str">
        <f t="shared" si="222"/>
        <v/>
      </c>
      <c r="AB492" s="42" t="str">
        <f>IF(AA492="","",RANK(AA492,AA$3:AA$1048576,1)+COUNTIF(AA$3:AA492,AA492)-1)</f>
        <v/>
      </c>
      <c r="AC492" s="1" t="str">
        <f t="shared" si="209"/>
        <v/>
      </c>
      <c r="AD492" s="35" t="str">
        <f t="shared" si="210"/>
        <v/>
      </c>
      <c r="AE492" s="40" t="str">
        <f t="shared" si="211"/>
        <v/>
      </c>
      <c r="AF492" s="45" t="str">
        <f t="shared" si="222"/>
        <v/>
      </c>
      <c r="AG492" s="42" t="str">
        <f>IF(AF492="","",RANK(AF492,AF$3:AF$1048576,1)+COUNTIF(AF$3:AF492,AF492)-1)</f>
        <v/>
      </c>
      <c r="AH492" s="1" t="str">
        <f t="shared" si="212"/>
        <v/>
      </c>
      <c r="AI492" s="35" t="str">
        <f t="shared" si="213"/>
        <v/>
      </c>
      <c r="AJ492" s="40" t="str">
        <f t="shared" si="214"/>
        <v/>
      </c>
      <c r="AK492" s="45" t="str">
        <f t="shared" si="222"/>
        <v/>
      </c>
      <c r="AL492" s="42" t="str">
        <f>IF(AK492="","",RANK(AK492,AK$3:AK$1048576,1)+COUNTIF(AK$3:AK492,AK492)-1)</f>
        <v/>
      </c>
      <c r="AM492" s="1" t="str">
        <f t="shared" si="215"/>
        <v/>
      </c>
      <c r="AN492" s="35" t="str">
        <f t="shared" si="216"/>
        <v/>
      </c>
      <c r="AO492" s="40" t="str">
        <f t="shared" si="217"/>
        <v/>
      </c>
      <c r="AQ492" s="3"/>
      <c r="AR492" s="98"/>
      <c r="AS492" s="98"/>
      <c r="AT492" s="98"/>
      <c r="AU492" s="98"/>
      <c r="AV492" s="3"/>
      <c r="AW492" s="98"/>
      <c r="AX492" s="98"/>
      <c r="AY492" s="98"/>
      <c r="AZ492" s="98"/>
      <c r="BA492" s="3"/>
      <c r="BB492" s="98"/>
      <c r="BC492" s="98"/>
      <c r="BD492" s="98"/>
      <c r="BE492" s="98"/>
      <c r="BF492" s="3"/>
      <c r="BG492" s="98"/>
      <c r="BH492" s="98"/>
      <c r="BI492" s="98"/>
      <c r="BJ492" s="98"/>
    </row>
    <row r="493" spans="2:62" ht="35.1" customHeight="1" x14ac:dyDescent="0.15">
      <c r="B493" s="65"/>
      <c r="C493" s="66"/>
      <c r="D493" s="84"/>
      <c r="E493" s="67"/>
      <c r="I493" s="91" t="str">
        <f>IF(J493="","",COUNT(J$3:J493))</f>
        <v/>
      </c>
      <c r="J493" s="92" t="str">
        <f t="shared" si="201"/>
        <v/>
      </c>
      <c r="K493" s="104" t="str">
        <f>IFERROR(IF(J493="",IF(COUNT(N$3:N$1048576)=COUNT(N$3:N493),IF(N493="","",INDEX(J$3:J493,MATCH(MAX(I$3:I493),I$3:I493,0),0)),INDEX(J$3:J493,MATCH(MAX(I$3:I493),I$3:I493,0),0)),J493),"")</f>
        <v/>
      </c>
      <c r="L493" s="102" t="str">
        <f>IF(M493="","",COUNT(M$3:M493))</f>
        <v/>
      </c>
      <c r="M493" s="91" t="str">
        <f t="shared" si="202"/>
        <v/>
      </c>
      <c r="N493" s="105" t="str">
        <f>IFERROR(IF(COUNTA($B493:$E493)=0,"",IF(M493="",INDEX(M$3:M493,MATCH(MAX(L$3:L493),L$3:L493,0),0),M493)),"")</f>
        <v/>
      </c>
      <c r="O493" s="91" t="str">
        <f>IF(P493="","",COUNT(P$3:P493))</f>
        <v/>
      </c>
      <c r="P493" s="109" t="str">
        <f t="shared" si="203"/>
        <v/>
      </c>
      <c r="Q493" s="105" t="str">
        <f>IFERROR(IF(N493="","",IF(P493="",IF(AND(C493="",D493="",E493&lt;&gt;""),INDEX(P$3:P493,MATCH(MAX(O$3:O493),O$3:O493,0),0),IF(AND(N493&lt;&gt;"",P493=""),0,"")),P493)),"")</f>
        <v/>
      </c>
      <c r="R493" s="111" t="str">
        <f t="shared" si="218"/>
        <v/>
      </c>
      <c r="S493" s="106" t="str">
        <f t="shared" si="204"/>
        <v/>
      </c>
      <c r="U493" s="36" t="str">
        <f t="shared" si="205"/>
        <v/>
      </c>
      <c r="V493" s="45" t="str">
        <f t="shared" si="219"/>
        <v/>
      </c>
      <c r="W493" s="42" t="str">
        <f>IF(V493="","",RANK(V493,V$3:V$1048576,1)+COUNTIF(V$3:V493,V493)-1)</f>
        <v/>
      </c>
      <c r="X493" s="1" t="str">
        <f t="shared" si="220"/>
        <v/>
      </c>
      <c r="Y493" s="35" t="str">
        <f t="shared" si="206"/>
        <v/>
      </c>
      <c r="Z493" s="40" t="str">
        <f t="shared" si="207"/>
        <v/>
      </c>
      <c r="AA493" s="45" t="str">
        <f t="shared" si="222"/>
        <v/>
      </c>
      <c r="AB493" s="42" t="str">
        <f>IF(AA493="","",RANK(AA493,AA$3:AA$1048576,1)+COUNTIF(AA$3:AA493,AA493)-1)</f>
        <v/>
      </c>
      <c r="AC493" s="1" t="str">
        <f t="shared" si="209"/>
        <v/>
      </c>
      <c r="AD493" s="35" t="str">
        <f t="shared" si="210"/>
        <v/>
      </c>
      <c r="AE493" s="40" t="str">
        <f t="shared" si="211"/>
        <v/>
      </c>
      <c r="AF493" s="45" t="str">
        <f t="shared" si="222"/>
        <v/>
      </c>
      <c r="AG493" s="42" t="str">
        <f>IF(AF493="","",RANK(AF493,AF$3:AF$1048576,1)+COUNTIF(AF$3:AF493,AF493)-1)</f>
        <v/>
      </c>
      <c r="AH493" s="1" t="str">
        <f t="shared" si="212"/>
        <v/>
      </c>
      <c r="AI493" s="35" t="str">
        <f t="shared" si="213"/>
        <v/>
      </c>
      <c r="AJ493" s="40" t="str">
        <f t="shared" si="214"/>
        <v/>
      </c>
      <c r="AK493" s="45" t="str">
        <f t="shared" si="222"/>
        <v/>
      </c>
      <c r="AL493" s="42" t="str">
        <f>IF(AK493="","",RANK(AK493,AK$3:AK$1048576,1)+COUNTIF(AK$3:AK493,AK493)-1)</f>
        <v/>
      </c>
      <c r="AM493" s="1" t="str">
        <f t="shared" si="215"/>
        <v/>
      </c>
      <c r="AN493" s="35" t="str">
        <f t="shared" si="216"/>
        <v/>
      </c>
      <c r="AO493" s="40" t="str">
        <f t="shared" si="217"/>
        <v/>
      </c>
      <c r="AQ493" s="3"/>
      <c r="AR493" s="98"/>
      <c r="AS493" s="98"/>
      <c r="AT493" s="98"/>
      <c r="AU493" s="98"/>
      <c r="AV493" s="3"/>
      <c r="AW493" s="98"/>
      <c r="AX493" s="98"/>
      <c r="AY493" s="98"/>
      <c r="AZ493" s="98"/>
      <c r="BA493" s="3"/>
      <c r="BB493" s="98"/>
      <c r="BC493" s="98"/>
      <c r="BD493" s="98"/>
      <c r="BE493" s="98"/>
      <c r="BF493" s="3"/>
      <c r="BG493" s="98"/>
      <c r="BH493" s="98"/>
      <c r="BI493" s="98"/>
      <c r="BJ493" s="98"/>
    </row>
    <row r="494" spans="2:62" ht="35.1" customHeight="1" x14ac:dyDescent="0.15">
      <c r="B494" s="65"/>
      <c r="C494" s="66"/>
      <c r="D494" s="84"/>
      <c r="E494" s="67"/>
      <c r="I494" s="91" t="str">
        <f>IF(J494="","",COUNT(J$3:J494))</f>
        <v/>
      </c>
      <c r="J494" s="92" t="str">
        <f t="shared" si="201"/>
        <v/>
      </c>
      <c r="K494" s="104" t="str">
        <f>IFERROR(IF(J494="",IF(COUNT(N$3:N$1048576)=COUNT(N$3:N494),IF(N494="","",INDEX(J$3:J494,MATCH(MAX(I$3:I494),I$3:I494,0),0)),INDEX(J$3:J494,MATCH(MAX(I$3:I494),I$3:I494,0),0)),J494),"")</f>
        <v/>
      </c>
      <c r="L494" s="102" t="str">
        <f>IF(M494="","",COUNT(M$3:M494))</f>
        <v/>
      </c>
      <c r="M494" s="91" t="str">
        <f t="shared" si="202"/>
        <v/>
      </c>
      <c r="N494" s="105" t="str">
        <f>IFERROR(IF(COUNTA($B494:$E494)=0,"",IF(M494="",INDEX(M$3:M494,MATCH(MAX(L$3:L494),L$3:L494,0),0),M494)),"")</f>
        <v/>
      </c>
      <c r="O494" s="91" t="str">
        <f>IF(P494="","",COUNT(P$3:P494))</f>
        <v/>
      </c>
      <c r="P494" s="109" t="str">
        <f t="shared" si="203"/>
        <v/>
      </c>
      <c r="Q494" s="105" t="str">
        <f>IFERROR(IF(N494="","",IF(P494="",IF(AND(C494="",D494="",E494&lt;&gt;""),INDEX(P$3:P494,MATCH(MAX(O$3:O494),O$3:O494,0),0),IF(AND(N494&lt;&gt;"",P494=""),0,"")),P494)),"")</f>
        <v/>
      </c>
      <c r="R494" s="111" t="str">
        <f t="shared" si="218"/>
        <v/>
      </c>
      <c r="S494" s="106" t="str">
        <f t="shared" si="204"/>
        <v/>
      </c>
      <c r="U494" s="36" t="str">
        <f t="shared" si="205"/>
        <v/>
      </c>
      <c r="V494" s="45" t="str">
        <f t="shared" si="219"/>
        <v/>
      </c>
      <c r="W494" s="42" t="str">
        <f>IF(V494="","",RANK(V494,V$3:V$1048576,1)+COUNTIF(V$3:V494,V494)-1)</f>
        <v/>
      </c>
      <c r="X494" s="1" t="str">
        <f t="shared" si="220"/>
        <v/>
      </c>
      <c r="Y494" s="35" t="str">
        <f t="shared" si="206"/>
        <v/>
      </c>
      <c r="Z494" s="40" t="str">
        <f t="shared" si="207"/>
        <v/>
      </c>
      <c r="AA494" s="45" t="str">
        <f t="shared" si="222"/>
        <v/>
      </c>
      <c r="AB494" s="42" t="str">
        <f>IF(AA494="","",RANK(AA494,AA$3:AA$1048576,1)+COUNTIF(AA$3:AA494,AA494)-1)</f>
        <v/>
      </c>
      <c r="AC494" s="1" t="str">
        <f t="shared" si="209"/>
        <v/>
      </c>
      <c r="AD494" s="35" t="str">
        <f t="shared" si="210"/>
        <v/>
      </c>
      <c r="AE494" s="40" t="str">
        <f t="shared" si="211"/>
        <v/>
      </c>
      <c r="AF494" s="45" t="str">
        <f t="shared" si="222"/>
        <v/>
      </c>
      <c r="AG494" s="42" t="str">
        <f>IF(AF494="","",RANK(AF494,AF$3:AF$1048576,1)+COUNTIF(AF$3:AF494,AF494)-1)</f>
        <v/>
      </c>
      <c r="AH494" s="1" t="str">
        <f t="shared" si="212"/>
        <v/>
      </c>
      <c r="AI494" s="35" t="str">
        <f t="shared" si="213"/>
        <v/>
      </c>
      <c r="AJ494" s="40" t="str">
        <f t="shared" si="214"/>
        <v/>
      </c>
      <c r="AK494" s="45" t="str">
        <f t="shared" si="222"/>
        <v/>
      </c>
      <c r="AL494" s="42" t="str">
        <f>IF(AK494="","",RANK(AK494,AK$3:AK$1048576,1)+COUNTIF(AK$3:AK494,AK494)-1)</f>
        <v/>
      </c>
      <c r="AM494" s="1" t="str">
        <f t="shared" si="215"/>
        <v/>
      </c>
      <c r="AN494" s="35" t="str">
        <f t="shared" si="216"/>
        <v/>
      </c>
      <c r="AO494" s="40" t="str">
        <f t="shared" si="217"/>
        <v/>
      </c>
      <c r="AQ494" s="3"/>
      <c r="AR494" s="98"/>
      <c r="AS494" s="98"/>
      <c r="AT494" s="98"/>
      <c r="AU494" s="98"/>
      <c r="AV494" s="3"/>
      <c r="AW494" s="98"/>
      <c r="AX494" s="98"/>
      <c r="AY494" s="98"/>
      <c r="AZ494" s="98"/>
      <c r="BA494" s="3"/>
      <c r="BB494" s="98"/>
      <c r="BC494" s="98"/>
      <c r="BD494" s="98"/>
      <c r="BE494" s="98"/>
      <c r="BF494" s="3"/>
      <c r="BG494" s="98"/>
      <c r="BH494" s="98"/>
      <c r="BI494" s="98"/>
      <c r="BJ494" s="98"/>
    </row>
    <row r="495" spans="2:62" ht="35.1" customHeight="1" x14ac:dyDescent="0.15">
      <c r="B495" s="65"/>
      <c r="C495" s="66"/>
      <c r="D495" s="84"/>
      <c r="E495" s="67"/>
      <c r="I495" s="91" t="str">
        <f>IF(J495="","",COUNT(J$3:J495))</f>
        <v/>
      </c>
      <c r="J495" s="92" t="str">
        <f t="shared" si="201"/>
        <v/>
      </c>
      <c r="K495" s="104" t="str">
        <f>IFERROR(IF(J495="",IF(COUNT(N$3:N$1048576)=COUNT(N$3:N495),IF(N495="","",INDEX(J$3:J495,MATCH(MAX(I$3:I495),I$3:I495,0),0)),INDEX(J$3:J495,MATCH(MAX(I$3:I495),I$3:I495,0),0)),J495),"")</f>
        <v/>
      </c>
      <c r="L495" s="102" t="str">
        <f>IF(M495="","",COUNT(M$3:M495))</f>
        <v/>
      </c>
      <c r="M495" s="91" t="str">
        <f t="shared" si="202"/>
        <v/>
      </c>
      <c r="N495" s="105" t="str">
        <f>IFERROR(IF(COUNTA($B495:$E495)=0,"",IF(M495="",INDEX(M$3:M495,MATCH(MAX(L$3:L495),L$3:L495,0),0),M495)),"")</f>
        <v/>
      </c>
      <c r="O495" s="91" t="str">
        <f>IF(P495="","",COUNT(P$3:P495))</f>
        <v/>
      </c>
      <c r="P495" s="109" t="str">
        <f t="shared" si="203"/>
        <v/>
      </c>
      <c r="Q495" s="105" t="str">
        <f>IFERROR(IF(N495="","",IF(P495="",IF(AND(C495="",D495="",E495&lt;&gt;""),INDEX(P$3:P495,MATCH(MAX(O$3:O495),O$3:O495,0),0),IF(AND(N495&lt;&gt;"",P495=""),0,"")),P495)),"")</f>
        <v/>
      </c>
      <c r="R495" s="111" t="str">
        <f t="shared" si="218"/>
        <v/>
      </c>
      <c r="S495" s="106" t="str">
        <f t="shared" si="204"/>
        <v/>
      </c>
      <c r="U495" s="36" t="str">
        <f t="shared" si="205"/>
        <v/>
      </c>
      <c r="V495" s="45" t="str">
        <f t="shared" si="219"/>
        <v/>
      </c>
      <c r="W495" s="42" t="str">
        <f>IF(V495="","",RANK(V495,V$3:V$1048576,1)+COUNTIF(V$3:V495,V495)-1)</f>
        <v/>
      </c>
      <c r="X495" s="1" t="str">
        <f t="shared" si="220"/>
        <v/>
      </c>
      <c r="Y495" s="35" t="str">
        <f t="shared" si="206"/>
        <v/>
      </c>
      <c r="Z495" s="40" t="str">
        <f t="shared" si="207"/>
        <v/>
      </c>
      <c r="AA495" s="45" t="str">
        <f t="shared" si="222"/>
        <v/>
      </c>
      <c r="AB495" s="42" t="str">
        <f>IF(AA495="","",RANK(AA495,AA$3:AA$1048576,1)+COUNTIF(AA$3:AA495,AA495)-1)</f>
        <v/>
      </c>
      <c r="AC495" s="1" t="str">
        <f t="shared" si="209"/>
        <v/>
      </c>
      <c r="AD495" s="35" t="str">
        <f t="shared" si="210"/>
        <v/>
      </c>
      <c r="AE495" s="40" t="str">
        <f t="shared" si="211"/>
        <v/>
      </c>
      <c r="AF495" s="45" t="str">
        <f t="shared" si="222"/>
        <v/>
      </c>
      <c r="AG495" s="42" t="str">
        <f>IF(AF495="","",RANK(AF495,AF$3:AF$1048576,1)+COUNTIF(AF$3:AF495,AF495)-1)</f>
        <v/>
      </c>
      <c r="AH495" s="1" t="str">
        <f t="shared" si="212"/>
        <v/>
      </c>
      <c r="AI495" s="35" t="str">
        <f t="shared" si="213"/>
        <v/>
      </c>
      <c r="AJ495" s="40" t="str">
        <f t="shared" si="214"/>
        <v/>
      </c>
      <c r="AK495" s="45" t="str">
        <f t="shared" si="222"/>
        <v/>
      </c>
      <c r="AL495" s="42" t="str">
        <f>IF(AK495="","",RANK(AK495,AK$3:AK$1048576,1)+COUNTIF(AK$3:AK495,AK495)-1)</f>
        <v/>
      </c>
      <c r="AM495" s="1" t="str">
        <f t="shared" si="215"/>
        <v/>
      </c>
      <c r="AN495" s="35" t="str">
        <f t="shared" si="216"/>
        <v/>
      </c>
      <c r="AO495" s="40" t="str">
        <f t="shared" si="217"/>
        <v/>
      </c>
      <c r="AQ495" s="3"/>
      <c r="AR495" s="98"/>
      <c r="AS495" s="98"/>
      <c r="AT495" s="98"/>
      <c r="AU495" s="98"/>
      <c r="AV495" s="3"/>
      <c r="AW495" s="98"/>
      <c r="AX495" s="98"/>
      <c r="AY495" s="98"/>
      <c r="AZ495" s="98"/>
      <c r="BA495" s="3"/>
      <c r="BB495" s="98"/>
      <c r="BC495" s="98"/>
      <c r="BD495" s="98"/>
      <c r="BE495" s="98"/>
      <c r="BF495" s="3"/>
      <c r="BG495" s="98"/>
      <c r="BH495" s="98"/>
      <c r="BI495" s="98"/>
      <c r="BJ495" s="98"/>
    </row>
    <row r="496" spans="2:62" ht="35.1" customHeight="1" x14ac:dyDescent="0.15">
      <c r="B496" s="65"/>
      <c r="C496" s="66"/>
      <c r="D496" s="84"/>
      <c r="E496" s="67"/>
      <c r="I496" s="91" t="str">
        <f>IF(J496="","",COUNT(J$3:J496))</f>
        <v/>
      </c>
      <c r="J496" s="92" t="str">
        <f t="shared" si="201"/>
        <v/>
      </c>
      <c r="K496" s="104" t="str">
        <f>IFERROR(IF(J496="",IF(COUNT(N$3:N$1048576)=COUNT(N$3:N496),IF(N496="","",INDEX(J$3:J496,MATCH(MAX(I$3:I496),I$3:I496,0),0)),INDEX(J$3:J496,MATCH(MAX(I$3:I496),I$3:I496,0),0)),J496),"")</f>
        <v/>
      </c>
      <c r="L496" s="102" t="str">
        <f>IF(M496="","",COUNT(M$3:M496))</f>
        <v/>
      </c>
      <c r="M496" s="91" t="str">
        <f t="shared" si="202"/>
        <v/>
      </c>
      <c r="N496" s="105" t="str">
        <f>IFERROR(IF(COUNTA($B496:$E496)=0,"",IF(M496="",INDEX(M$3:M496,MATCH(MAX(L$3:L496),L$3:L496,0),0),M496)),"")</f>
        <v/>
      </c>
      <c r="O496" s="91" t="str">
        <f>IF(P496="","",COUNT(P$3:P496))</f>
        <v/>
      </c>
      <c r="P496" s="109" t="str">
        <f t="shared" si="203"/>
        <v/>
      </c>
      <c r="Q496" s="105" t="str">
        <f>IFERROR(IF(N496="","",IF(P496="",IF(AND(C496="",D496="",E496&lt;&gt;""),INDEX(P$3:P496,MATCH(MAX(O$3:O496),O$3:O496,0),0),IF(AND(N496&lt;&gt;"",P496=""),0,"")),P496)),"")</f>
        <v/>
      </c>
      <c r="R496" s="111" t="str">
        <f t="shared" si="218"/>
        <v/>
      </c>
      <c r="S496" s="106" t="str">
        <f t="shared" si="204"/>
        <v/>
      </c>
      <c r="U496" s="36" t="str">
        <f t="shared" si="205"/>
        <v/>
      </c>
      <c r="V496" s="45" t="str">
        <f t="shared" si="219"/>
        <v/>
      </c>
      <c r="W496" s="42" t="str">
        <f>IF(V496="","",RANK(V496,V$3:V$1048576,1)+COUNTIF(V$3:V496,V496)-1)</f>
        <v/>
      </c>
      <c r="X496" s="1" t="str">
        <f t="shared" si="220"/>
        <v/>
      </c>
      <c r="Y496" s="35" t="str">
        <f t="shared" si="206"/>
        <v/>
      </c>
      <c r="Z496" s="40" t="str">
        <f t="shared" si="207"/>
        <v/>
      </c>
      <c r="AA496" s="45" t="str">
        <f t="shared" si="222"/>
        <v/>
      </c>
      <c r="AB496" s="42" t="str">
        <f>IF(AA496="","",RANK(AA496,AA$3:AA$1048576,1)+COUNTIF(AA$3:AA496,AA496)-1)</f>
        <v/>
      </c>
      <c r="AC496" s="1" t="str">
        <f t="shared" si="209"/>
        <v/>
      </c>
      <c r="AD496" s="35" t="str">
        <f t="shared" si="210"/>
        <v/>
      </c>
      <c r="AE496" s="40" t="str">
        <f t="shared" si="211"/>
        <v/>
      </c>
      <c r="AF496" s="45" t="str">
        <f t="shared" si="222"/>
        <v/>
      </c>
      <c r="AG496" s="42" t="str">
        <f>IF(AF496="","",RANK(AF496,AF$3:AF$1048576,1)+COUNTIF(AF$3:AF496,AF496)-1)</f>
        <v/>
      </c>
      <c r="AH496" s="1" t="str">
        <f t="shared" si="212"/>
        <v/>
      </c>
      <c r="AI496" s="35" t="str">
        <f t="shared" si="213"/>
        <v/>
      </c>
      <c r="AJ496" s="40" t="str">
        <f t="shared" si="214"/>
        <v/>
      </c>
      <c r="AK496" s="45" t="str">
        <f t="shared" si="222"/>
        <v/>
      </c>
      <c r="AL496" s="42" t="str">
        <f>IF(AK496="","",RANK(AK496,AK$3:AK$1048576,1)+COUNTIF(AK$3:AK496,AK496)-1)</f>
        <v/>
      </c>
      <c r="AM496" s="1" t="str">
        <f t="shared" si="215"/>
        <v/>
      </c>
      <c r="AN496" s="35" t="str">
        <f t="shared" si="216"/>
        <v/>
      </c>
      <c r="AO496" s="40" t="str">
        <f t="shared" si="217"/>
        <v/>
      </c>
      <c r="AQ496" s="3"/>
      <c r="AR496" s="98"/>
      <c r="AS496" s="98"/>
      <c r="AT496" s="98"/>
      <c r="AU496" s="98"/>
      <c r="AV496" s="3"/>
      <c r="AW496" s="98"/>
      <c r="AX496" s="98"/>
      <c r="AY496" s="98"/>
      <c r="AZ496" s="98"/>
      <c r="BA496" s="3"/>
      <c r="BB496" s="98"/>
      <c r="BC496" s="98"/>
      <c r="BD496" s="98"/>
      <c r="BE496" s="98"/>
      <c r="BF496" s="3"/>
      <c r="BG496" s="98"/>
      <c r="BH496" s="98"/>
      <c r="BI496" s="98"/>
      <c r="BJ496" s="98"/>
    </row>
    <row r="497" spans="2:62" ht="35.1" customHeight="1" x14ac:dyDescent="0.15">
      <c r="B497" s="65"/>
      <c r="C497" s="66"/>
      <c r="D497" s="84"/>
      <c r="E497" s="67"/>
      <c r="I497" s="91" t="str">
        <f>IF(J497="","",COUNT(J$3:J497))</f>
        <v/>
      </c>
      <c r="J497" s="92" t="str">
        <f t="shared" si="201"/>
        <v/>
      </c>
      <c r="K497" s="104" t="str">
        <f>IFERROR(IF(J497="",IF(COUNT(N$3:N$1048576)=COUNT(N$3:N497),IF(N497="","",INDEX(J$3:J497,MATCH(MAX(I$3:I497),I$3:I497,0),0)),INDEX(J$3:J497,MATCH(MAX(I$3:I497),I$3:I497,0),0)),J497),"")</f>
        <v/>
      </c>
      <c r="L497" s="102" t="str">
        <f>IF(M497="","",COUNT(M$3:M497))</f>
        <v/>
      </c>
      <c r="M497" s="91" t="str">
        <f t="shared" si="202"/>
        <v/>
      </c>
      <c r="N497" s="105" t="str">
        <f>IFERROR(IF(COUNTA($B497:$E497)=0,"",IF(M497="",INDEX(M$3:M497,MATCH(MAX(L$3:L497),L$3:L497,0),0),M497)),"")</f>
        <v/>
      </c>
      <c r="O497" s="91" t="str">
        <f>IF(P497="","",COUNT(P$3:P497))</f>
        <v/>
      </c>
      <c r="P497" s="109" t="str">
        <f t="shared" si="203"/>
        <v/>
      </c>
      <c r="Q497" s="105" t="str">
        <f>IFERROR(IF(N497="","",IF(P497="",IF(AND(C497="",D497="",E497&lt;&gt;""),INDEX(P$3:P497,MATCH(MAX(O$3:O497),O$3:O497,0),0),IF(AND(N497&lt;&gt;"",P497=""),0,"")),P497)),"")</f>
        <v/>
      </c>
      <c r="R497" s="111" t="str">
        <f t="shared" si="218"/>
        <v/>
      </c>
      <c r="S497" s="106" t="str">
        <f t="shared" si="204"/>
        <v/>
      </c>
      <c r="U497" s="36" t="str">
        <f t="shared" si="205"/>
        <v/>
      </c>
      <c r="V497" s="45" t="str">
        <f t="shared" si="219"/>
        <v/>
      </c>
      <c r="W497" s="42" t="str">
        <f>IF(V497="","",RANK(V497,V$3:V$1048576,1)+COUNTIF(V$3:V497,V497)-1)</f>
        <v/>
      </c>
      <c r="X497" s="1" t="str">
        <f t="shared" si="220"/>
        <v/>
      </c>
      <c r="Y497" s="35" t="str">
        <f t="shared" si="206"/>
        <v/>
      </c>
      <c r="Z497" s="40" t="str">
        <f t="shared" si="207"/>
        <v/>
      </c>
      <c r="AA497" s="45" t="str">
        <f t="shared" si="222"/>
        <v/>
      </c>
      <c r="AB497" s="42" t="str">
        <f>IF(AA497="","",RANK(AA497,AA$3:AA$1048576,1)+COUNTIF(AA$3:AA497,AA497)-1)</f>
        <v/>
      </c>
      <c r="AC497" s="1" t="str">
        <f t="shared" si="209"/>
        <v/>
      </c>
      <c r="AD497" s="35" t="str">
        <f t="shared" si="210"/>
        <v/>
      </c>
      <c r="AE497" s="40" t="str">
        <f t="shared" si="211"/>
        <v/>
      </c>
      <c r="AF497" s="45" t="str">
        <f t="shared" si="222"/>
        <v/>
      </c>
      <c r="AG497" s="42" t="str">
        <f>IF(AF497="","",RANK(AF497,AF$3:AF$1048576,1)+COUNTIF(AF$3:AF497,AF497)-1)</f>
        <v/>
      </c>
      <c r="AH497" s="1" t="str">
        <f t="shared" si="212"/>
        <v/>
      </c>
      <c r="AI497" s="35" t="str">
        <f t="shared" si="213"/>
        <v/>
      </c>
      <c r="AJ497" s="40" t="str">
        <f t="shared" si="214"/>
        <v/>
      </c>
      <c r="AK497" s="45" t="str">
        <f t="shared" si="222"/>
        <v/>
      </c>
      <c r="AL497" s="42" t="str">
        <f>IF(AK497="","",RANK(AK497,AK$3:AK$1048576,1)+COUNTIF(AK$3:AK497,AK497)-1)</f>
        <v/>
      </c>
      <c r="AM497" s="1" t="str">
        <f t="shared" si="215"/>
        <v/>
      </c>
      <c r="AN497" s="35" t="str">
        <f t="shared" si="216"/>
        <v/>
      </c>
      <c r="AO497" s="40" t="str">
        <f t="shared" si="217"/>
        <v/>
      </c>
      <c r="AQ497" s="3"/>
      <c r="AR497" s="98"/>
      <c r="AS497" s="98"/>
      <c r="AT497" s="98"/>
      <c r="AU497" s="98"/>
      <c r="AV497" s="3"/>
      <c r="AW497" s="98"/>
      <c r="AX497" s="98"/>
      <c r="AY497" s="98"/>
      <c r="AZ497" s="98"/>
      <c r="BA497" s="3"/>
      <c r="BB497" s="98"/>
      <c r="BC497" s="98"/>
      <c r="BD497" s="98"/>
      <c r="BE497" s="98"/>
      <c r="BF497" s="3"/>
      <c r="BG497" s="98"/>
      <c r="BH497" s="98"/>
      <c r="BI497" s="98"/>
      <c r="BJ497" s="98"/>
    </row>
    <row r="498" spans="2:62" ht="35.1" customHeight="1" x14ac:dyDescent="0.15">
      <c r="B498" s="65"/>
      <c r="C498" s="66"/>
      <c r="D498" s="84"/>
      <c r="E498" s="67"/>
      <c r="I498" s="91" t="str">
        <f>IF(J498="","",COUNT(J$3:J498))</f>
        <v/>
      </c>
      <c r="J498" s="92" t="str">
        <f t="shared" si="201"/>
        <v/>
      </c>
      <c r="K498" s="104" t="str">
        <f>IFERROR(IF(J498="",IF(COUNT(N$3:N$1048576)=COUNT(N$3:N498),IF(N498="","",INDEX(J$3:J498,MATCH(MAX(I$3:I498),I$3:I498,0),0)),INDEX(J$3:J498,MATCH(MAX(I$3:I498),I$3:I498,0),0)),J498),"")</f>
        <v/>
      </c>
      <c r="L498" s="102" t="str">
        <f>IF(M498="","",COUNT(M$3:M498))</f>
        <v/>
      </c>
      <c r="M498" s="91" t="str">
        <f t="shared" si="202"/>
        <v/>
      </c>
      <c r="N498" s="105" t="str">
        <f>IFERROR(IF(COUNTA($B498:$E498)=0,"",IF(M498="",INDEX(M$3:M498,MATCH(MAX(L$3:L498),L$3:L498,0),0),M498)),"")</f>
        <v/>
      </c>
      <c r="O498" s="91" t="str">
        <f>IF(P498="","",COUNT(P$3:P498))</f>
        <v/>
      </c>
      <c r="P498" s="109" t="str">
        <f t="shared" si="203"/>
        <v/>
      </c>
      <c r="Q498" s="105" t="str">
        <f>IFERROR(IF(N498="","",IF(P498="",IF(AND(C498="",D498="",E498&lt;&gt;""),INDEX(P$3:P498,MATCH(MAX(O$3:O498),O$3:O498,0),0),IF(AND(N498&lt;&gt;"",P498=""),0,"")),P498)),"")</f>
        <v/>
      </c>
      <c r="R498" s="111" t="str">
        <f t="shared" si="218"/>
        <v/>
      </c>
      <c r="S498" s="106" t="str">
        <f t="shared" si="204"/>
        <v/>
      </c>
      <c r="U498" s="36" t="str">
        <f t="shared" si="205"/>
        <v/>
      </c>
      <c r="V498" s="45" t="str">
        <f t="shared" si="219"/>
        <v/>
      </c>
      <c r="W498" s="42" t="str">
        <f>IF(V498="","",RANK(V498,V$3:V$1048576,1)+COUNTIF(V$3:V498,V498)-1)</f>
        <v/>
      </c>
      <c r="X498" s="1" t="str">
        <f t="shared" si="220"/>
        <v/>
      </c>
      <c r="Y498" s="35" t="str">
        <f t="shared" si="206"/>
        <v/>
      </c>
      <c r="Z498" s="40" t="str">
        <f t="shared" si="207"/>
        <v/>
      </c>
      <c r="AA498" s="45" t="str">
        <f t="shared" si="222"/>
        <v/>
      </c>
      <c r="AB498" s="42" t="str">
        <f>IF(AA498="","",RANK(AA498,AA$3:AA$1048576,1)+COUNTIF(AA$3:AA498,AA498)-1)</f>
        <v/>
      </c>
      <c r="AC498" s="1" t="str">
        <f t="shared" si="209"/>
        <v/>
      </c>
      <c r="AD498" s="35" t="str">
        <f t="shared" si="210"/>
        <v/>
      </c>
      <c r="AE498" s="40" t="str">
        <f t="shared" si="211"/>
        <v/>
      </c>
      <c r="AF498" s="45" t="str">
        <f t="shared" si="222"/>
        <v/>
      </c>
      <c r="AG498" s="42" t="str">
        <f>IF(AF498="","",RANK(AF498,AF$3:AF$1048576,1)+COUNTIF(AF$3:AF498,AF498)-1)</f>
        <v/>
      </c>
      <c r="AH498" s="1" t="str">
        <f t="shared" si="212"/>
        <v/>
      </c>
      <c r="AI498" s="35" t="str">
        <f t="shared" si="213"/>
        <v/>
      </c>
      <c r="AJ498" s="40" t="str">
        <f t="shared" si="214"/>
        <v/>
      </c>
      <c r="AK498" s="45" t="str">
        <f t="shared" si="222"/>
        <v/>
      </c>
      <c r="AL498" s="42" t="str">
        <f>IF(AK498="","",RANK(AK498,AK$3:AK$1048576,1)+COUNTIF(AK$3:AK498,AK498)-1)</f>
        <v/>
      </c>
      <c r="AM498" s="1" t="str">
        <f t="shared" si="215"/>
        <v/>
      </c>
      <c r="AN498" s="35" t="str">
        <f t="shared" si="216"/>
        <v/>
      </c>
      <c r="AO498" s="40" t="str">
        <f t="shared" si="217"/>
        <v/>
      </c>
      <c r="AQ498" s="3"/>
      <c r="AR498" s="98"/>
      <c r="AS498" s="98"/>
      <c r="AT498" s="98"/>
      <c r="AU498" s="98"/>
      <c r="AV498" s="3"/>
      <c r="AW498" s="98"/>
      <c r="AX498" s="98"/>
      <c r="AY498" s="98"/>
      <c r="AZ498" s="98"/>
      <c r="BA498" s="3"/>
      <c r="BB498" s="98"/>
      <c r="BC498" s="98"/>
      <c r="BD498" s="98"/>
      <c r="BE498" s="98"/>
      <c r="BF498" s="3"/>
      <c r="BG498" s="98"/>
      <c r="BH498" s="98"/>
      <c r="BI498" s="98"/>
      <c r="BJ498" s="98"/>
    </row>
    <row r="499" spans="2:62" ht="35.1" customHeight="1" x14ac:dyDescent="0.15">
      <c r="B499" s="65"/>
      <c r="C499" s="66"/>
      <c r="D499" s="84"/>
      <c r="E499" s="67"/>
      <c r="I499" s="91" t="str">
        <f>IF(J499="","",COUNT(J$3:J499))</f>
        <v/>
      </c>
      <c r="J499" s="92" t="str">
        <f t="shared" si="201"/>
        <v/>
      </c>
      <c r="K499" s="104" t="str">
        <f>IFERROR(IF(J499="",IF(COUNT(N$3:N$1048576)=COUNT(N$3:N499),IF(N499="","",INDEX(J$3:J499,MATCH(MAX(I$3:I499),I$3:I499,0),0)),INDEX(J$3:J499,MATCH(MAX(I$3:I499),I$3:I499,0),0)),J499),"")</f>
        <v/>
      </c>
      <c r="L499" s="102" t="str">
        <f>IF(M499="","",COUNT(M$3:M499))</f>
        <v/>
      </c>
      <c r="M499" s="91" t="str">
        <f t="shared" si="202"/>
        <v/>
      </c>
      <c r="N499" s="105" t="str">
        <f>IFERROR(IF(COUNTA($B499:$E499)=0,"",IF(M499="",INDEX(M$3:M499,MATCH(MAX(L$3:L499),L$3:L499,0),0),M499)),"")</f>
        <v/>
      </c>
      <c r="O499" s="91" t="str">
        <f>IF(P499="","",COUNT(P$3:P499))</f>
        <v/>
      </c>
      <c r="P499" s="109" t="str">
        <f t="shared" si="203"/>
        <v/>
      </c>
      <c r="Q499" s="105" t="str">
        <f>IFERROR(IF(N499="","",IF(P499="",IF(AND(C499="",D499="",E499&lt;&gt;""),INDEX(P$3:P499,MATCH(MAX(O$3:O499),O$3:O499,0),0),IF(AND(N499&lt;&gt;"",P499=""),0,"")),P499)),"")</f>
        <v/>
      </c>
      <c r="R499" s="111" t="str">
        <f t="shared" si="218"/>
        <v/>
      </c>
      <c r="S499" s="106" t="str">
        <f t="shared" si="204"/>
        <v/>
      </c>
      <c r="U499" s="36" t="str">
        <f t="shared" si="205"/>
        <v/>
      </c>
      <c r="V499" s="45" t="str">
        <f t="shared" si="219"/>
        <v/>
      </c>
      <c r="W499" s="42" t="str">
        <f>IF(V499="","",RANK(V499,V$3:V$1048576,1)+COUNTIF(V$3:V499,V499)-1)</f>
        <v/>
      </c>
      <c r="X499" s="1" t="str">
        <f t="shared" si="220"/>
        <v/>
      </c>
      <c r="Y499" s="35" t="str">
        <f t="shared" si="206"/>
        <v/>
      </c>
      <c r="Z499" s="40" t="str">
        <f t="shared" si="207"/>
        <v/>
      </c>
      <c r="AA499" s="45" t="str">
        <f t="shared" ref="AA499:AK514" si="223">IF(OR($U499="",$U499&lt;&gt;AA$2),"",$R499)</f>
        <v/>
      </c>
      <c r="AB499" s="42" t="str">
        <f>IF(AA499="","",RANK(AA499,AA$3:AA$1048576,1)+COUNTIF(AA$3:AA499,AA499)-1)</f>
        <v/>
      </c>
      <c r="AC499" s="1" t="str">
        <f t="shared" si="209"/>
        <v/>
      </c>
      <c r="AD499" s="35" t="str">
        <f t="shared" si="210"/>
        <v/>
      </c>
      <c r="AE499" s="40" t="str">
        <f t="shared" si="211"/>
        <v/>
      </c>
      <c r="AF499" s="45" t="str">
        <f t="shared" si="223"/>
        <v/>
      </c>
      <c r="AG499" s="42" t="str">
        <f>IF(AF499="","",RANK(AF499,AF$3:AF$1048576,1)+COUNTIF(AF$3:AF499,AF499)-1)</f>
        <v/>
      </c>
      <c r="AH499" s="1" t="str">
        <f t="shared" si="212"/>
        <v/>
      </c>
      <c r="AI499" s="35" t="str">
        <f t="shared" si="213"/>
        <v/>
      </c>
      <c r="AJ499" s="40" t="str">
        <f t="shared" si="214"/>
        <v/>
      </c>
      <c r="AK499" s="45" t="str">
        <f t="shared" si="223"/>
        <v/>
      </c>
      <c r="AL499" s="42" t="str">
        <f>IF(AK499="","",RANK(AK499,AK$3:AK$1048576,1)+COUNTIF(AK$3:AK499,AK499)-1)</f>
        <v/>
      </c>
      <c r="AM499" s="1" t="str">
        <f t="shared" si="215"/>
        <v/>
      </c>
      <c r="AN499" s="35" t="str">
        <f t="shared" si="216"/>
        <v/>
      </c>
      <c r="AO499" s="40" t="str">
        <f t="shared" si="217"/>
        <v/>
      </c>
      <c r="AQ499" s="3"/>
      <c r="AR499" s="98"/>
      <c r="AS499" s="98"/>
      <c r="AT499" s="98"/>
      <c r="AU499" s="98"/>
      <c r="AV499" s="3"/>
      <c r="AW499" s="98"/>
      <c r="AX499" s="98"/>
      <c r="AY499" s="98"/>
      <c r="AZ499" s="98"/>
      <c r="BA499" s="3"/>
      <c r="BB499" s="98"/>
      <c r="BC499" s="98"/>
      <c r="BD499" s="98"/>
      <c r="BE499" s="98"/>
      <c r="BF499" s="3"/>
      <c r="BG499" s="98"/>
      <c r="BH499" s="98"/>
      <c r="BI499" s="98"/>
      <c r="BJ499" s="98"/>
    </row>
    <row r="500" spans="2:62" ht="35.1" customHeight="1" x14ac:dyDescent="0.15">
      <c r="B500" s="65"/>
      <c r="C500" s="66"/>
      <c r="D500" s="84"/>
      <c r="E500" s="67"/>
      <c r="I500" s="91" t="str">
        <f>IF(J500="","",COUNT(J$3:J500))</f>
        <v/>
      </c>
      <c r="J500" s="92" t="str">
        <f t="shared" si="201"/>
        <v/>
      </c>
      <c r="K500" s="104" t="str">
        <f>IFERROR(IF(J500="",IF(COUNT(N$3:N$1048576)=COUNT(N$3:N500),IF(N500="","",INDEX(J$3:J500,MATCH(MAX(I$3:I500),I$3:I500,0),0)),INDEX(J$3:J500,MATCH(MAX(I$3:I500),I$3:I500,0),0)),J500),"")</f>
        <v/>
      </c>
      <c r="L500" s="102" t="str">
        <f>IF(M500="","",COUNT(M$3:M500))</f>
        <v/>
      </c>
      <c r="M500" s="91" t="str">
        <f t="shared" si="202"/>
        <v/>
      </c>
      <c r="N500" s="105" t="str">
        <f>IFERROR(IF(COUNTA($B500:$E500)=0,"",IF(M500="",INDEX(M$3:M500,MATCH(MAX(L$3:L500),L$3:L500,0),0),M500)),"")</f>
        <v/>
      </c>
      <c r="O500" s="91" t="str">
        <f>IF(P500="","",COUNT(P$3:P500))</f>
        <v/>
      </c>
      <c r="P500" s="109" t="str">
        <f t="shared" si="203"/>
        <v/>
      </c>
      <c r="Q500" s="105" t="str">
        <f>IFERROR(IF(N500="","",IF(P500="",IF(AND(C500="",D500="",E500&lt;&gt;""),INDEX(P$3:P500,MATCH(MAX(O$3:O500),O$3:O500,0),0),IF(AND(N500&lt;&gt;"",P500=""),0,"")),P500)),"")</f>
        <v/>
      </c>
      <c r="R500" s="111" t="str">
        <f t="shared" si="218"/>
        <v/>
      </c>
      <c r="S500" s="106" t="str">
        <f t="shared" si="204"/>
        <v/>
      </c>
      <c r="U500" s="36" t="str">
        <f t="shared" si="205"/>
        <v/>
      </c>
      <c r="V500" s="45" t="str">
        <f t="shared" si="219"/>
        <v/>
      </c>
      <c r="W500" s="42" t="str">
        <f>IF(V500="","",RANK(V500,V$3:V$1048576,1)+COUNTIF(V$3:V500,V500)-1)</f>
        <v/>
      </c>
      <c r="X500" s="1" t="str">
        <f t="shared" si="220"/>
        <v/>
      </c>
      <c r="Y500" s="35" t="str">
        <f t="shared" si="206"/>
        <v/>
      </c>
      <c r="Z500" s="40" t="str">
        <f t="shared" si="207"/>
        <v/>
      </c>
      <c r="AA500" s="45" t="str">
        <f t="shared" si="223"/>
        <v/>
      </c>
      <c r="AB500" s="42" t="str">
        <f>IF(AA500="","",RANK(AA500,AA$3:AA$1048576,1)+COUNTIF(AA$3:AA500,AA500)-1)</f>
        <v/>
      </c>
      <c r="AC500" s="1" t="str">
        <f t="shared" si="209"/>
        <v/>
      </c>
      <c r="AD500" s="35" t="str">
        <f t="shared" si="210"/>
        <v/>
      </c>
      <c r="AE500" s="40" t="str">
        <f t="shared" si="211"/>
        <v/>
      </c>
      <c r="AF500" s="45" t="str">
        <f t="shared" si="223"/>
        <v/>
      </c>
      <c r="AG500" s="42" t="str">
        <f>IF(AF500="","",RANK(AF500,AF$3:AF$1048576,1)+COUNTIF(AF$3:AF500,AF500)-1)</f>
        <v/>
      </c>
      <c r="AH500" s="1" t="str">
        <f t="shared" si="212"/>
        <v/>
      </c>
      <c r="AI500" s="35" t="str">
        <f t="shared" si="213"/>
        <v/>
      </c>
      <c r="AJ500" s="40" t="str">
        <f t="shared" si="214"/>
        <v/>
      </c>
      <c r="AK500" s="45" t="str">
        <f t="shared" si="223"/>
        <v/>
      </c>
      <c r="AL500" s="42" t="str">
        <f>IF(AK500="","",RANK(AK500,AK$3:AK$1048576,1)+COUNTIF(AK$3:AK500,AK500)-1)</f>
        <v/>
      </c>
      <c r="AM500" s="1" t="str">
        <f t="shared" si="215"/>
        <v/>
      </c>
      <c r="AN500" s="35" t="str">
        <f t="shared" si="216"/>
        <v/>
      </c>
      <c r="AO500" s="40" t="str">
        <f t="shared" si="217"/>
        <v/>
      </c>
      <c r="AQ500" s="3"/>
      <c r="AR500" s="98"/>
      <c r="AS500" s="98"/>
      <c r="AT500" s="98"/>
      <c r="AU500" s="98"/>
      <c r="AV500" s="3"/>
      <c r="AW500" s="98"/>
      <c r="AX500" s="98"/>
      <c r="AY500" s="98"/>
      <c r="AZ500" s="98"/>
      <c r="BA500" s="3"/>
      <c r="BB500" s="98"/>
      <c r="BC500" s="98"/>
      <c r="BD500" s="98"/>
      <c r="BE500" s="98"/>
      <c r="BF500" s="3"/>
      <c r="BG500" s="98"/>
      <c r="BH500" s="98"/>
      <c r="BI500" s="98"/>
      <c r="BJ500" s="98"/>
    </row>
    <row r="501" spans="2:62" ht="35.1" customHeight="1" x14ac:dyDescent="0.15">
      <c r="B501" s="65"/>
      <c r="C501" s="66"/>
      <c r="D501" s="84"/>
      <c r="E501" s="67"/>
      <c r="I501" s="91" t="str">
        <f>IF(J501="","",COUNT(J$3:J501))</f>
        <v/>
      </c>
      <c r="J501" s="92" t="str">
        <f t="shared" si="201"/>
        <v/>
      </c>
      <c r="K501" s="104" t="str">
        <f>IFERROR(IF(J501="",IF(COUNT(N$3:N$1048576)=COUNT(N$3:N501),IF(N501="","",INDEX(J$3:J501,MATCH(MAX(I$3:I501),I$3:I501,0),0)),INDEX(J$3:J501,MATCH(MAX(I$3:I501),I$3:I501,0),0)),J501),"")</f>
        <v/>
      </c>
      <c r="L501" s="102" t="str">
        <f>IF(M501="","",COUNT(M$3:M501))</f>
        <v/>
      </c>
      <c r="M501" s="91" t="str">
        <f t="shared" si="202"/>
        <v/>
      </c>
      <c r="N501" s="105" t="str">
        <f>IFERROR(IF(COUNTA($B501:$E501)=0,"",IF(M501="",INDEX(M$3:M501,MATCH(MAX(L$3:L501),L$3:L501,0),0),M501)),"")</f>
        <v/>
      </c>
      <c r="O501" s="91" t="str">
        <f>IF(P501="","",COUNT(P$3:P501))</f>
        <v/>
      </c>
      <c r="P501" s="109" t="str">
        <f t="shared" si="203"/>
        <v/>
      </c>
      <c r="Q501" s="105" t="str">
        <f>IFERROR(IF(N501="","",IF(P501="",IF(AND(C501="",D501="",E501&lt;&gt;""),INDEX(P$3:P501,MATCH(MAX(O$3:O501),O$3:O501,0),0),IF(AND(N501&lt;&gt;"",P501=""),0,"")),P501)),"")</f>
        <v/>
      </c>
      <c r="R501" s="111" t="str">
        <f t="shared" si="218"/>
        <v/>
      </c>
      <c r="S501" s="106" t="str">
        <f t="shared" si="204"/>
        <v/>
      </c>
      <c r="U501" s="36" t="str">
        <f t="shared" si="205"/>
        <v/>
      </c>
      <c r="V501" s="45" t="str">
        <f t="shared" si="219"/>
        <v/>
      </c>
      <c r="W501" s="42" t="str">
        <f>IF(V501="","",RANK(V501,V$3:V$1048576,1)+COUNTIF(V$3:V501,V501)-1)</f>
        <v/>
      </c>
      <c r="X501" s="1" t="str">
        <f t="shared" si="220"/>
        <v/>
      </c>
      <c r="Y501" s="35" t="str">
        <f t="shared" si="206"/>
        <v/>
      </c>
      <c r="Z501" s="40" t="str">
        <f t="shared" si="207"/>
        <v/>
      </c>
      <c r="AA501" s="45" t="str">
        <f t="shared" si="223"/>
        <v/>
      </c>
      <c r="AB501" s="42" t="str">
        <f>IF(AA501="","",RANK(AA501,AA$3:AA$1048576,1)+COUNTIF(AA$3:AA501,AA501)-1)</f>
        <v/>
      </c>
      <c r="AC501" s="1" t="str">
        <f t="shared" si="209"/>
        <v/>
      </c>
      <c r="AD501" s="35" t="str">
        <f t="shared" si="210"/>
        <v/>
      </c>
      <c r="AE501" s="40" t="str">
        <f t="shared" si="211"/>
        <v/>
      </c>
      <c r="AF501" s="45" t="str">
        <f t="shared" si="223"/>
        <v/>
      </c>
      <c r="AG501" s="42" t="str">
        <f>IF(AF501="","",RANK(AF501,AF$3:AF$1048576,1)+COUNTIF(AF$3:AF501,AF501)-1)</f>
        <v/>
      </c>
      <c r="AH501" s="1" t="str">
        <f t="shared" si="212"/>
        <v/>
      </c>
      <c r="AI501" s="35" t="str">
        <f t="shared" si="213"/>
        <v/>
      </c>
      <c r="AJ501" s="40" t="str">
        <f t="shared" si="214"/>
        <v/>
      </c>
      <c r="AK501" s="45" t="str">
        <f t="shared" si="223"/>
        <v/>
      </c>
      <c r="AL501" s="42" t="str">
        <f>IF(AK501="","",RANK(AK501,AK$3:AK$1048576,1)+COUNTIF(AK$3:AK501,AK501)-1)</f>
        <v/>
      </c>
      <c r="AM501" s="1" t="str">
        <f t="shared" si="215"/>
        <v/>
      </c>
      <c r="AN501" s="35" t="str">
        <f t="shared" si="216"/>
        <v/>
      </c>
      <c r="AO501" s="40" t="str">
        <f t="shared" si="217"/>
        <v/>
      </c>
      <c r="AQ501" s="3"/>
      <c r="AR501" s="98"/>
      <c r="AS501" s="98"/>
      <c r="AT501" s="98"/>
      <c r="AU501" s="98"/>
      <c r="AV501" s="3"/>
      <c r="AW501" s="98"/>
      <c r="AX501" s="98"/>
      <c r="AY501" s="98"/>
      <c r="AZ501" s="98"/>
      <c r="BA501" s="3"/>
      <c r="BB501" s="98"/>
      <c r="BC501" s="98"/>
      <c r="BD501" s="98"/>
      <c r="BE501" s="98"/>
      <c r="BF501" s="3"/>
      <c r="BG501" s="98"/>
      <c r="BH501" s="98"/>
      <c r="BI501" s="98"/>
      <c r="BJ501" s="98"/>
    </row>
    <row r="502" spans="2:62" ht="35.1" customHeight="1" x14ac:dyDescent="0.15">
      <c r="B502" s="65"/>
      <c r="C502" s="66"/>
      <c r="D502" s="84"/>
      <c r="E502" s="67"/>
      <c r="I502" s="91" t="str">
        <f>IF(J502="","",COUNT(J$3:J502))</f>
        <v/>
      </c>
      <c r="J502" s="92" t="str">
        <f t="shared" si="201"/>
        <v/>
      </c>
      <c r="K502" s="104" t="str">
        <f>IFERROR(IF(J502="",IF(COUNT(N$3:N$1048576)=COUNT(N$3:N502),IF(N502="","",INDEX(J$3:J502,MATCH(MAX(I$3:I502),I$3:I502,0),0)),INDEX(J$3:J502,MATCH(MAX(I$3:I502),I$3:I502,0),0)),J502),"")</f>
        <v/>
      </c>
      <c r="L502" s="102" t="str">
        <f>IF(M502="","",COUNT(M$3:M502))</f>
        <v/>
      </c>
      <c r="M502" s="91" t="str">
        <f t="shared" si="202"/>
        <v/>
      </c>
      <c r="N502" s="105" t="str">
        <f>IFERROR(IF(COUNTA($B502:$E502)=0,"",IF(M502="",INDEX(M$3:M502,MATCH(MAX(L$3:L502),L$3:L502,0),0),M502)),"")</f>
        <v/>
      </c>
      <c r="O502" s="91" t="str">
        <f>IF(P502="","",COUNT(P$3:P502))</f>
        <v/>
      </c>
      <c r="P502" s="109" t="str">
        <f t="shared" si="203"/>
        <v/>
      </c>
      <c r="Q502" s="105" t="str">
        <f>IFERROR(IF(N502="","",IF(P502="",IF(AND(C502="",D502="",E502&lt;&gt;""),INDEX(P$3:P502,MATCH(MAX(O$3:O502),O$3:O502,0),0),IF(AND(N502&lt;&gt;"",P502=""),0,"")),P502)),"")</f>
        <v/>
      </c>
      <c r="R502" s="111" t="str">
        <f t="shared" si="218"/>
        <v/>
      </c>
      <c r="S502" s="106" t="str">
        <f t="shared" si="204"/>
        <v/>
      </c>
      <c r="U502" s="36" t="str">
        <f t="shared" si="205"/>
        <v/>
      </c>
      <c r="V502" s="45" t="str">
        <f t="shared" si="219"/>
        <v/>
      </c>
      <c r="W502" s="42" t="str">
        <f>IF(V502="","",RANK(V502,V$3:V$1048576,1)+COUNTIF(V$3:V502,V502)-1)</f>
        <v/>
      </c>
      <c r="X502" s="1" t="str">
        <f t="shared" si="220"/>
        <v/>
      </c>
      <c r="Y502" s="35" t="str">
        <f t="shared" si="206"/>
        <v/>
      </c>
      <c r="Z502" s="40" t="str">
        <f t="shared" si="207"/>
        <v/>
      </c>
      <c r="AA502" s="45" t="str">
        <f t="shared" si="223"/>
        <v/>
      </c>
      <c r="AB502" s="42" t="str">
        <f>IF(AA502="","",RANK(AA502,AA$3:AA$1048576,1)+COUNTIF(AA$3:AA502,AA502)-1)</f>
        <v/>
      </c>
      <c r="AC502" s="1" t="str">
        <f t="shared" si="209"/>
        <v/>
      </c>
      <c r="AD502" s="35" t="str">
        <f t="shared" si="210"/>
        <v/>
      </c>
      <c r="AE502" s="40" t="str">
        <f t="shared" si="211"/>
        <v/>
      </c>
      <c r="AF502" s="45" t="str">
        <f t="shared" si="223"/>
        <v/>
      </c>
      <c r="AG502" s="42" t="str">
        <f>IF(AF502="","",RANK(AF502,AF$3:AF$1048576,1)+COUNTIF(AF$3:AF502,AF502)-1)</f>
        <v/>
      </c>
      <c r="AH502" s="1" t="str">
        <f t="shared" si="212"/>
        <v/>
      </c>
      <c r="AI502" s="35" t="str">
        <f t="shared" si="213"/>
        <v/>
      </c>
      <c r="AJ502" s="40" t="str">
        <f t="shared" si="214"/>
        <v/>
      </c>
      <c r="AK502" s="45" t="str">
        <f t="shared" si="223"/>
        <v/>
      </c>
      <c r="AL502" s="42" t="str">
        <f>IF(AK502="","",RANK(AK502,AK$3:AK$1048576,1)+COUNTIF(AK$3:AK502,AK502)-1)</f>
        <v/>
      </c>
      <c r="AM502" s="1" t="str">
        <f t="shared" si="215"/>
        <v/>
      </c>
      <c r="AN502" s="35" t="str">
        <f t="shared" si="216"/>
        <v/>
      </c>
      <c r="AO502" s="40" t="str">
        <f t="shared" si="217"/>
        <v/>
      </c>
      <c r="AQ502" s="3"/>
      <c r="AR502" s="98"/>
      <c r="AS502" s="98"/>
      <c r="AT502" s="98"/>
      <c r="AU502" s="98"/>
      <c r="AV502" s="3"/>
      <c r="AW502" s="98"/>
      <c r="AX502" s="98"/>
      <c r="AY502" s="98"/>
      <c r="AZ502" s="98"/>
      <c r="BA502" s="3"/>
      <c r="BB502" s="98"/>
      <c r="BC502" s="98"/>
      <c r="BD502" s="98"/>
      <c r="BE502" s="98"/>
      <c r="BF502" s="3"/>
      <c r="BG502" s="98"/>
      <c r="BH502" s="98"/>
      <c r="BI502" s="98"/>
      <c r="BJ502" s="98"/>
    </row>
    <row r="503" spans="2:62" ht="35.1" customHeight="1" x14ac:dyDescent="0.15">
      <c r="B503" s="65"/>
      <c r="C503" s="66"/>
      <c r="D503" s="84"/>
      <c r="E503" s="67"/>
      <c r="I503" s="91" t="str">
        <f>IF(J503="","",COUNT(J$3:J503))</f>
        <v/>
      </c>
      <c r="J503" s="92" t="str">
        <f t="shared" si="201"/>
        <v/>
      </c>
      <c r="K503" s="104" t="str">
        <f>IFERROR(IF(J503="",IF(COUNT(N$3:N$1048576)=COUNT(N$3:N503),IF(N503="","",INDEX(J$3:J503,MATCH(MAX(I$3:I503),I$3:I503,0),0)),INDEX(J$3:J503,MATCH(MAX(I$3:I503),I$3:I503,0),0)),J503),"")</f>
        <v/>
      </c>
      <c r="L503" s="102" t="str">
        <f>IF(M503="","",COUNT(M$3:M503))</f>
        <v/>
      </c>
      <c r="M503" s="91" t="str">
        <f t="shared" si="202"/>
        <v/>
      </c>
      <c r="N503" s="105" t="str">
        <f>IFERROR(IF(COUNTA($B503:$E503)=0,"",IF(M503="",INDEX(M$3:M503,MATCH(MAX(L$3:L503),L$3:L503,0),0),M503)),"")</f>
        <v/>
      </c>
      <c r="O503" s="91" t="str">
        <f>IF(P503="","",COUNT(P$3:P503))</f>
        <v/>
      </c>
      <c r="P503" s="109" t="str">
        <f t="shared" si="203"/>
        <v/>
      </c>
      <c r="Q503" s="105" t="str">
        <f>IFERROR(IF(N503="","",IF(P503="",IF(AND(C503="",D503="",E503&lt;&gt;""),INDEX(P$3:P503,MATCH(MAX(O$3:O503),O$3:O503,0),0),IF(AND(N503&lt;&gt;"",P503=""),0,"")),P503)),"")</f>
        <v/>
      </c>
      <c r="R503" s="111" t="str">
        <f t="shared" si="218"/>
        <v/>
      </c>
      <c r="S503" s="106" t="str">
        <f t="shared" si="204"/>
        <v/>
      </c>
      <c r="U503" s="36" t="str">
        <f t="shared" si="205"/>
        <v/>
      </c>
      <c r="V503" s="45" t="str">
        <f t="shared" si="219"/>
        <v/>
      </c>
      <c r="W503" s="42" t="str">
        <f>IF(V503="","",RANK(V503,V$3:V$1048576,1)+COUNTIF(V$3:V503,V503)-1)</f>
        <v/>
      </c>
      <c r="X503" s="1" t="str">
        <f t="shared" si="220"/>
        <v/>
      </c>
      <c r="Y503" s="35" t="str">
        <f t="shared" si="206"/>
        <v/>
      </c>
      <c r="Z503" s="40" t="str">
        <f t="shared" si="207"/>
        <v/>
      </c>
      <c r="AA503" s="45" t="str">
        <f t="shared" si="223"/>
        <v/>
      </c>
      <c r="AB503" s="42" t="str">
        <f>IF(AA503="","",RANK(AA503,AA$3:AA$1048576,1)+COUNTIF(AA$3:AA503,AA503)-1)</f>
        <v/>
      </c>
      <c r="AC503" s="1" t="str">
        <f t="shared" si="209"/>
        <v/>
      </c>
      <c r="AD503" s="35" t="str">
        <f t="shared" si="210"/>
        <v/>
      </c>
      <c r="AE503" s="40" t="str">
        <f t="shared" si="211"/>
        <v/>
      </c>
      <c r="AF503" s="45" t="str">
        <f t="shared" si="223"/>
        <v/>
      </c>
      <c r="AG503" s="42" t="str">
        <f>IF(AF503="","",RANK(AF503,AF$3:AF$1048576,1)+COUNTIF(AF$3:AF503,AF503)-1)</f>
        <v/>
      </c>
      <c r="AH503" s="1" t="str">
        <f t="shared" si="212"/>
        <v/>
      </c>
      <c r="AI503" s="35" t="str">
        <f t="shared" si="213"/>
        <v/>
      </c>
      <c r="AJ503" s="40" t="str">
        <f t="shared" si="214"/>
        <v/>
      </c>
      <c r="AK503" s="45" t="str">
        <f t="shared" si="223"/>
        <v/>
      </c>
      <c r="AL503" s="42" t="str">
        <f>IF(AK503="","",RANK(AK503,AK$3:AK$1048576,1)+COUNTIF(AK$3:AK503,AK503)-1)</f>
        <v/>
      </c>
      <c r="AM503" s="1" t="str">
        <f t="shared" si="215"/>
        <v/>
      </c>
      <c r="AN503" s="35" t="str">
        <f t="shared" si="216"/>
        <v/>
      </c>
      <c r="AO503" s="40" t="str">
        <f t="shared" si="217"/>
        <v/>
      </c>
      <c r="AQ503" s="3"/>
      <c r="AR503" s="98"/>
      <c r="AS503" s="98"/>
      <c r="AT503" s="98"/>
      <c r="AU503" s="98"/>
      <c r="AV503" s="3"/>
      <c r="AW503" s="98"/>
      <c r="AX503" s="98"/>
      <c r="AY503" s="98"/>
      <c r="AZ503" s="98"/>
      <c r="BA503" s="3"/>
      <c r="BB503" s="98"/>
      <c r="BC503" s="98"/>
      <c r="BD503" s="98"/>
      <c r="BE503" s="98"/>
      <c r="BF503" s="3"/>
      <c r="BG503" s="98"/>
      <c r="BH503" s="98"/>
      <c r="BI503" s="98"/>
      <c r="BJ503" s="98"/>
    </row>
    <row r="504" spans="2:62" ht="35.1" customHeight="1" x14ac:dyDescent="0.15">
      <c r="B504" s="65"/>
      <c r="C504" s="66"/>
      <c r="D504" s="84"/>
      <c r="E504" s="67"/>
      <c r="I504" s="91" t="str">
        <f>IF(J504="","",COUNT(J$3:J504))</f>
        <v/>
      </c>
      <c r="J504" s="92" t="str">
        <f t="shared" si="201"/>
        <v/>
      </c>
      <c r="K504" s="104" t="str">
        <f>IFERROR(IF(J504="",IF(COUNT(N$3:N$1048576)=COUNT(N$3:N504),IF(N504="","",INDEX(J$3:J504,MATCH(MAX(I$3:I504),I$3:I504,0),0)),INDEX(J$3:J504,MATCH(MAX(I$3:I504),I$3:I504,0),0)),J504),"")</f>
        <v/>
      </c>
      <c r="L504" s="102" t="str">
        <f>IF(M504="","",COUNT(M$3:M504))</f>
        <v/>
      </c>
      <c r="M504" s="91" t="str">
        <f t="shared" si="202"/>
        <v/>
      </c>
      <c r="N504" s="105" t="str">
        <f>IFERROR(IF(COUNTA($B504:$E504)=0,"",IF(M504="",INDEX(M$3:M504,MATCH(MAX(L$3:L504),L$3:L504,0),0),M504)),"")</f>
        <v/>
      </c>
      <c r="O504" s="91" t="str">
        <f>IF(P504="","",COUNT(P$3:P504))</f>
        <v/>
      </c>
      <c r="P504" s="109" t="str">
        <f t="shared" si="203"/>
        <v/>
      </c>
      <c r="Q504" s="105" t="str">
        <f>IFERROR(IF(N504="","",IF(P504="",IF(AND(C504="",D504="",E504&lt;&gt;""),INDEX(P$3:P504,MATCH(MAX(O$3:O504),O$3:O504,0),0),IF(AND(N504&lt;&gt;"",P504=""),0,"")),P504)),"")</f>
        <v/>
      </c>
      <c r="R504" s="111" t="str">
        <f t="shared" si="218"/>
        <v/>
      </c>
      <c r="S504" s="106" t="str">
        <f t="shared" si="204"/>
        <v/>
      </c>
      <c r="U504" s="36" t="str">
        <f t="shared" si="205"/>
        <v/>
      </c>
      <c r="V504" s="45" t="str">
        <f t="shared" si="219"/>
        <v/>
      </c>
      <c r="W504" s="42" t="str">
        <f>IF(V504="","",RANK(V504,V$3:V$1048576,1)+COUNTIF(V$3:V504,V504)-1)</f>
        <v/>
      </c>
      <c r="X504" s="1" t="str">
        <f t="shared" si="220"/>
        <v/>
      </c>
      <c r="Y504" s="35" t="str">
        <f t="shared" si="206"/>
        <v/>
      </c>
      <c r="Z504" s="40" t="str">
        <f t="shared" si="207"/>
        <v/>
      </c>
      <c r="AA504" s="45" t="str">
        <f t="shared" si="223"/>
        <v/>
      </c>
      <c r="AB504" s="42" t="str">
        <f>IF(AA504="","",RANK(AA504,AA$3:AA$1048576,1)+COUNTIF(AA$3:AA504,AA504)-1)</f>
        <v/>
      </c>
      <c r="AC504" s="1" t="str">
        <f t="shared" si="209"/>
        <v/>
      </c>
      <c r="AD504" s="35" t="str">
        <f t="shared" si="210"/>
        <v/>
      </c>
      <c r="AE504" s="40" t="str">
        <f t="shared" si="211"/>
        <v/>
      </c>
      <c r="AF504" s="45" t="str">
        <f t="shared" si="223"/>
        <v/>
      </c>
      <c r="AG504" s="42" t="str">
        <f>IF(AF504="","",RANK(AF504,AF$3:AF$1048576,1)+COUNTIF(AF$3:AF504,AF504)-1)</f>
        <v/>
      </c>
      <c r="AH504" s="1" t="str">
        <f t="shared" si="212"/>
        <v/>
      </c>
      <c r="AI504" s="35" t="str">
        <f t="shared" si="213"/>
        <v/>
      </c>
      <c r="AJ504" s="40" t="str">
        <f t="shared" si="214"/>
        <v/>
      </c>
      <c r="AK504" s="45" t="str">
        <f t="shared" si="223"/>
        <v/>
      </c>
      <c r="AL504" s="42" t="str">
        <f>IF(AK504="","",RANK(AK504,AK$3:AK$1048576,1)+COUNTIF(AK$3:AK504,AK504)-1)</f>
        <v/>
      </c>
      <c r="AM504" s="1" t="str">
        <f t="shared" si="215"/>
        <v/>
      </c>
      <c r="AN504" s="35" t="str">
        <f t="shared" si="216"/>
        <v/>
      </c>
      <c r="AO504" s="40" t="str">
        <f t="shared" si="217"/>
        <v/>
      </c>
      <c r="AQ504" s="3"/>
      <c r="AR504" s="98"/>
      <c r="AS504" s="98"/>
      <c r="AT504" s="98"/>
      <c r="AU504" s="98"/>
      <c r="AV504" s="3"/>
      <c r="AW504" s="98"/>
      <c r="AX504" s="98"/>
      <c r="AY504" s="98"/>
      <c r="AZ504" s="98"/>
      <c r="BA504" s="3"/>
      <c r="BB504" s="98"/>
      <c r="BC504" s="98"/>
      <c r="BD504" s="98"/>
      <c r="BE504" s="98"/>
      <c r="BF504" s="3"/>
      <c r="BG504" s="98"/>
      <c r="BH504" s="98"/>
      <c r="BI504" s="98"/>
      <c r="BJ504" s="98"/>
    </row>
    <row r="505" spans="2:62" ht="35.1" customHeight="1" x14ac:dyDescent="0.15">
      <c r="B505" s="65"/>
      <c r="C505" s="66"/>
      <c r="D505" s="84"/>
      <c r="E505" s="67"/>
      <c r="I505" s="91" t="str">
        <f>IF(J505="","",COUNT(J$3:J505))</f>
        <v/>
      </c>
      <c r="J505" s="92" t="str">
        <f t="shared" si="201"/>
        <v/>
      </c>
      <c r="K505" s="104" t="str">
        <f>IFERROR(IF(J505="",IF(COUNT(N$3:N$1048576)=COUNT(N$3:N505),IF(N505="","",INDEX(J$3:J505,MATCH(MAX(I$3:I505),I$3:I505,0),0)),INDEX(J$3:J505,MATCH(MAX(I$3:I505),I$3:I505,0),0)),J505),"")</f>
        <v/>
      </c>
      <c r="L505" s="102" t="str">
        <f>IF(M505="","",COUNT(M$3:M505))</f>
        <v/>
      </c>
      <c r="M505" s="91" t="str">
        <f t="shared" si="202"/>
        <v/>
      </c>
      <c r="N505" s="105" t="str">
        <f>IFERROR(IF(COUNTA($B505:$E505)=0,"",IF(M505="",INDEX(M$3:M505,MATCH(MAX(L$3:L505),L$3:L505,0),0),M505)),"")</f>
        <v/>
      </c>
      <c r="O505" s="91" t="str">
        <f>IF(P505="","",COUNT(P$3:P505))</f>
        <v/>
      </c>
      <c r="P505" s="109" t="str">
        <f t="shared" si="203"/>
        <v/>
      </c>
      <c r="Q505" s="105" t="str">
        <f>IFERROR(IF(N505="","",IF(P505="",IF(AND(C505="",D505="",E505&lt;&gt;""),INDEX(P$3:P505,MATCH(MAX(O$3:O505),O$3:O505,0),0),IF(AND(N505&lt;&gt;"",P505=""),0,"")),P505)),"")</f>
        <v/>
      </c>
      <c r="R505" s="111" t="str">
        <f t="shared" si="218"/>
        <v/>
      </c>
      <c r="S505" s="106" t="str">
        <f t="shared" si="204"/>
        <v/>
      </c>
      <c r="U505" s="36" t="str">
        <f t="shared" si="205"/>
        <v/>
      </c>
      <c r="V505" s="45" t="str">
        <f t="shared" si="219"/>
        <v/>
      </c>
      <c r="W505" s="42" t="str">
        <f>IF(V505="","",RANK(V505,V$3:V$1048576,1)+COUNTIF(V$3:V505,V505)-1)</f>
        <v/>
      </c>
      <c r="X505" s="1" t="str">
        <f t="shared" si="220"/>
        <v/>
      </c>
      <c r="Y505" s="35" t="str">
        <f t="shared" si="206"/>
        <v/>
      </c>
      <c r="Z505" s="40" t="str">
        <f t="shared" si="207"/>
        <v/>
      </c>
      <c r="AA505" s="45" t="str">
        <f t="shared" si="223"/>
        <v/>
      </c>
      <c r="AB505" s="42" t="str">
        <f>IF(AA505="","",RANK(AA505,AA$3:AA$1048576,1)+COUNTIF(AA$3:AA505,AA505)-1)</f>
        <v/>
      </c>
      <c r="AC505" s="1" t="str">
        <f t="shared" si="209"/>
        <v/>
      </c>
      <c r="AD505" s="35" t="str">
        <f t="shared" si="210"/>
        <v/>
      </c>
      <c r="AE505" s="40" t="str">
        <f t="shared" si="211"/>
        <v/>
      </c>
      <c r="AF505" s="45" t="str">
        <f t="shared" si="223"/>
        <v/>
      </c>
      <c r="AG505" s="42" t="str">
        <f>IF(AF505="","",RANK(AF505,AF$3:AF$1048576,1)+COUNTIF(AF$3:AF505,AF505)-1)</f>
        <v/>
      </c>
      <c r="AH505" s="1" t="str">
        <f t="shared" si="212"/>
        <v/>
      </c>
      <c r="AI505" s="35" t="str">
        <f t="shared" si="213"/>
        <v/>
      </c>
      <c r="AJ505" s="40" t="str">
        <f t="shared" si="214"/>
        <v/>
      </c>
      <c r="AK505" s="45" t="str">
        <f t="shared" si="223"/>
        <v/>
      </c>
      <c r="AL505" s="42" t="str">
        <f>IF(AK505="","",RANK(AK505,AK$3:AK$1048576,1)+COUNTIF(AK$3:AK505,AK505)-1)</f>
        <v/>
      </c>
      <c r="AM505" s="1" t="str">
        <f t="shared" si="215"/>
        <v/>
      </c>
      <c r="AN505" s="35" t="str">
        <f t="shared" si="216"/>
        <v/>
      </c>
      <c r="AO505" s="40" t="str">
        <f t="shared" si="217"/>
        <v/>
      </c>
      <c r="AQ505" s="3"/>
      <c r="AR505" s="98"/>
      <c r="AS505" s="98"/>
      <c r="AT505" s="98"/>
      <c r="AU505" s="98"/>
      <c r="AV505" s="3"/>
      <c r="AW505" s="98"/>
      <c r="AX505" s="98"/>
      <c r="AY505" s="98"/>
      <c r="AZ505" s="98"/>
      <c r="BA505" s="3"/>
      <c r="BB505" s="98"/>
      <c r="BC505" s="98"/>
      <c r="BD505" s="98"/>
      <c r="BE505" s="98"/>
      <c r="BF505" s="3"/>
      <c r="BG505" s="98"/>
      <c r="BH505" s="98"/>
      <c r="BI505" s="98"/>
      <c r="BJ505" s="98"/>
    </row>
    <row r="506" spans="2:62" ht="35.1" customHeight="1" x14ac:dyDescent="0.15">
      <c r="B506" s="65"/>
      <c r="C506" s="66"/>
      <c r="D506" s="84"/>
      <c r="E506" s="67"/>
      <c r="I506" s="91" t="str">
        <f>IF(J506="","",COUNT(J$3:J506))</f>
        <v/>
      </c>
      <c r="J506" s="92" t="str">
        <f t="shared" si="201"/>
        <v/>
      </c>
      <c r="K506" s="104" t="str">
        <f>IFERROR(IF(J506="",IF(COUNT(N$3:N$1048576)=COUNT(N$3:N506),IF(N506="","",INDEX(J$3:J506,MATCH(MAX(I$3:I506),I$3:I506,0),0)),INDEX(J$3:J506,MATCH(MAX(I$3:I506),I$3:I506,0),0)),J506),"")</f>
        <v/>
      </c>
      <c r="L506" s="102" t="str">
        <f>IF(M506="","",COUNT(M$3:M506))</f>
        <v/>
      </c>
      <c r="M506" s="91" t="str">
        <f t="shared" si="202"/>
        <v/>
      </c>
      <c r="N506" s="105" t="str">
        <f>IFERROR(IF(COUNTA($B506:$E506)=0,"",IF(M506="",INDEX(M$3:M506,MATCH(MAX(L$3:L506),L$3:L506,0),0),M506)),"")</f>
        <v/>
      </c>
      <c r="O506" s="91" t="str">
        <f>IF(P506="","",COUNT(P$3:P506))</f>
        <v/>
      </c>
      <c r="P506" s="109" t="str">
        <f t="shared" si="203"/>
        <v/>
      </c>
      <c r="Q506" s="105" t="str">
        <f>IFERROR(IF(N506="","",IF(P506="",IF(AND(C506="",D506="",E506&lt;&gt;""),INDEX(P$3:P506,MATCH(MAX(O$3:O506),O$3:O506,0),0),IF(AND(N506&lt;&gt;"",P506=""),0,"")),P506)),"")</f>
        <v/>
      </c>
      <c r="R506" s="111" t="str">
        <f t="shared" si="218"/>
        <v/>
      </c>
      <c r="S506" s="106" t="str">
        <f t="shared" si="204"/>
        <v/>
      </c>
      <c r="U506" s="36" t="str">
        <f t="shared" si="205"/>
        <v/>
      </c>
      <c r="V506" s="45" t="str">
        <f t="shared" si="219"/>
        <v/>
      </c>
      <c r="W506" s="42" t="str">
        <f>IF(V506="","",RANK(V506,V$3:V$1048576,1)+COUNTIF(V$3:V506,V506)-1)</f>
        <v/>
      </c>
      <c r="X506" s="1" t="str">
        <f t="shared" si="220"/>
        <v/>
      </c>
      <c r="Y506" s="35" t="str">
        <f t="shared" si="206"/>
        <v/>
      </c>
      <c r="Z506" s="40" t="str">
        <f t="shared" si="207"/>
        <v/>
      </c>
      <c r="AA506" s="45" t="str">
        <f t="shared" si="223"/>
        <v/>
      </c>
      <c r="AB506" s="42" t="str">
        <f>IF(AA506="","",RANK(AA506,AA$3:AA$1048576,1)+COUNTIF(AA$3:AA506,AA506)-1)</f>
        <v/>
      </c>
      <c r="AC506" s="1" t="str">
        <f t="shared" si="209"/>
        <v/>
      </c>
      <c r="AD506" s="35" t="str">
        <f t="shared" si="210"/>
        <v/>
      </c>
      <c r="AE506" s="40" t="str">
        <f t="shared" si="211"/>
        <v/>
      </c>
      <c r="AF506" s="45" t="str">
        <f t="shared" si="223"/>
        <v/>
      </c>
      <c r="AG506" s="42" t="str">
        <f>IF(AF506="","",RANK(AF506,AF$3:AF$1048576,1)+COUNTIF(AF$3:AF506,AF506)-1)</f>
        <v/>
      </c>
      <c r="AH506" s="1" t="str">
        <f t="shared" si="212"/>
        <v/>
      </c>
      <c r="AI506" s="35" t="str">
        <f t="shared" si="213"/>
        <v/>
      </c>
      <c r="AJ506" s="40" t="str">
        <f t="shared" si="214"/>
        <v/>
      </c>
      <c r="AK506" s="45" t="str">
        <f t="shared" si="223"/>
        <v/>
      </c>
      <c r="AL506" s="42" t="str">
        <f>IF(AK506="","",RANK(AK506,AK$3:AK$1048576,1)+COUNTIF(AK$3:AK506,AK506)-1)</f>
        <v/>
      </c>
      <c r="AM506" s="1" t="str">
        <f t="shared" si="215"/>
        <v/>
      </c>
      <c r="AN506" s="35" t="str">
        <f t="shared" si="216"/>
        <v/>
      </c>
      <c r="AO506" s="40" t="str">
        <f t="shared" si="217"/>
        <v/>
      </c>
      <c r="AQ506" s="3"/>
      <c r="AR506" s="98"/>
      <c r="AS506" s="98"/>
      <c r="AT506" s="98"/>
      <c r="AU506" s="98"/>
      <c r="AV506" s="3"/>
      <c r="AW506" s="98"/>
      <c r="AX506" s="98"/>
      <c r="AY506" s="98"/>
      <c r="AZ506" s="98"/>
      <c r="BA506" s="3"/>
      <c r="BB506" s="98"/>
      <c r="BC506" s="98"/>
      <c r="BD506" s="98"/>
      <c r="BE506" s="98"/>
      <c r="BF506" s="3"/>
      <c r="BG506" s="98"/>
      <c r="BH506" s="98"/>
      <c r="BI506" s="98"/>
      <c r="BJ506" s="98"/>
    </row>
    <row r="507" spans="2:62" ht="35.1" customHeight="1" x14ac:dyDescent="0.15">
      <c r="B507" s="65"/>
      <c r="C507" s="66"/>
      <c r="D507" s="84"/>
      <c r="E507" s="67"/>
      <c r="I507" s="91" t="str">
        <f>IF(J507="","",COUNT(J$3:J507))</f>
        <v/>
      </c>
      <c r="J507" s="92" t="str">
        <f t="shared" si="201"/>
        <v/>
      </c>
      <c r="K507" s="104" t="str">
        <f>IFERROR(IF(J507="",IF(COUNT(N$3:N$1048576)=COUNT(N$3:N507),IF(N507="","",INDEX(J$3:J507,MATCH(MAX(I$3:I507),I$3:I507,0),0)),INDEX(J$3:J507,MATCH(MAX(I$3:I507),I$3:I507,0),0)),J507),"")</f>
        <v/>
      </c>
      <c r="L507" s="102" t="str">
        <f>IF(M507="","",COUNT(M$3:M507))</f>
        <v/>
      </c>
      <c r="M507" s="91" t="str">
        <f t="shared" si="202"/>
        <v/>
      </c>
      <c r="N507" s="105" t="str">
        <f>IFERROR(IF(COUNTA($B507:$E507)=0,"",IF(M507="",INDEX(M$3:M507,MATCH(MAX(L$3:L507),L$3:L507,0),0),M507)),"")</f>
        <v/>
      </c>
      <c r="O507" s="91" t="str">
        <f>IF(P507="","",COUNT(P$3:P507))</f>
        <v/>
      </c>
      <c r="P507" s="109" t="str">
        <f t="shared" si="203"/>
        <v/>
      </c>
      <c r="Q507" s="105" t="str">
        <f>IFERROR(IF(N507="","",IF(P507="",IF(AND(C507="",D507="",E507&lt;&gt;""),INDEX(P$3:P507,MATCH(MAX(O$3:O507),O$3:O507,0),0),IF(AND(N507&lt;&gt;"",P507=""),0,"")),P507)),"")</f>
        <v/>
      </c>
      <c r="R507" s="111" t="str">
        <f t="shared" si="218"/>
        <v/>
      </c>
      <c r="S507" s="106" t="str">
        <f t="shared" si="204"/>
        <v/>
      </c>
      <c r="U507" s="36" t="str">
        <f t="shared" si="205"/>
        <v/>
      </c>
      <c r="V507" s="45" t="str">
        <f t="shared" si="219"/>
        <v/>
      </c>
      <c r="W507" s="42" t="str">
        <f>IF(V507="","",RANK(V507,V$3:V$1048576,1)+COUNTIF(V$3:V507,V507)-1)</f>
        <v/>
      </c>
      <c r="X507" s="1" t="str">
        <f t="shared" si="220"/>
        <v/>
      </c>
      <c r="Y507" s="35" t="str">
        <f t="shared" si="206"/>
        <v/>
      </c>
      <c r="Z507" s="40" t="str">
        <f t="shared" si="207"/>
        <v/>
      </c>
      <c r="AA507" s="45" t="str">
        <f t="shared" si="223"/>
        <v/>
      </c>
      <c r="AB507" s="42" t="str">
        <f>IF(AA507="","",RANK(AA507,AA$3:AA$1048576,1)+COUNTIF(AA$3:AA507,AA507)-1)</f>
        <v/>
      </c>
      <c r="AC507" s="1" t="str">
        <f t="shared" si="209"/>
        <v/>
      </c>
      <c r="AD507" s="35" t="str">
        <f t="shared" si="210"/>
        <v/>
      </c>
      <c r="AE507" s="40" t="str">
        <f t="shared" si="211"/>
        <v/>
      </c>
      <c r="AF507" s="45" t="str">
        <f t="shared" si="223"/>
        <v/>
      </c>
      <c r="AG507" s="42" t="str">
        <f>IF(AF507="","",RANK(AF507,AF$3:AF$1048576,1)+COUNTIF(AF$3:AF507,AF507)-1)</f>
        <v/>
      </c>
      <c r="AH507" s="1" t="str">
        <f t="shared" si="212"/>
        <v/>
      </c>
      <c r="AI507" s="35" t="str">
        <f t="shared" si="213"/>
        <v/>
      </c>
      <c r="AJ507" s="40" t="str">
        <f t="shared" si="214"/>
        <v/>
      </c>
      <c r="AK507" s="45" t="str">
        <f t="shared" si="223"/>
        <v/>
      </c>
      <c r="AL507" s="42" t="str">
        <f>IF(AK507="","",RANK(AK507,AK$3:AK$1048576,1)+COUNTIF(AK$3:AK507,AK507)-1)</f>
        <v/>
      </c>
      <c r="AM507" s="1" t="str">
        <f t="shared" si="215"/>
        <v/>
      </c>
      <c r="AN507" s="35" t="str">
        <f t="shared" si="216"/>
        <v/>
      </c>
      <c r="AO507" s="40" t="str">
        <f t="shared" si="217"/>
        <v/>
      </c>
      <c r="AQ507" s="3"/>
      <c r="AR507" s="98"/>
      <c r="AS507" s="98"/>
      <c r="AT507" s="98"/>
      <c r="AU507" s="98"/>
      <c r="AV507" s="3"/>
      <c r="AW507" s="98"/>
      <c r="AX507" s="98"/>
      <c r="AY507" s="98"/>
      <c r="AZ507" s="98"/>
      <c r="BA507" s="3"/>
      <c r="BB507" s="98"/>
      <c r="BC507" s="98"/>
      <c r="BD507" s="98"/>
      <c r="BE507" s="98"/>
      <c r="BF507" s="3"/>
      <c r="BG507" s="98"/>
      <c r="BH507" s="98"/>
      <c r="BI507" s="98"/>
      <c r="BJ507" s="98"/>
    </row>
    <row r="508" spans="2:62" ht="35.1" customHeight="1" x14ac:dyDescent="0.15">
      <c r="B508" s="65"/>
      <c r="C508" s="66"/>
      <c r="D508" s="84"/>
      <c r="E508" s="67"/>
      <c r="I508" s="91" t="str">
        <f>IF(J508="","",COUNT(J$3:J508))</f>
        <v/>
      </c>
      <c r="J508" s="92" t="str">
        <f t="shared" si="201"/>
        <v/>
      </c>
      <c r="K508" s="104" t="str">
        <f>IFERROR(IF(J508="",IF(COUNT(N$3:N$1048576)=COUNT(N$3:N508),IF(N508="","",INDEX(J$3:J508,MATCH(MAX(I$3:I508),I$3:I508,0),0)),INDEX(J$3:J508,MATCH(MAX(I$3:I508),I$3:I508,0),0)),J508),"")</f>
        <v/>
      </c>
      <c r="L508" s="102" t="str">
        <f>IF(M508="","",COUNT(M$3:M508))</f>
        <v/>
      </c>
      <c r="M508" s="91" t="str">
        <f t="shared" si="202"/>
        <v/>
      </c>
      <c r="N508" s="105" t="str">
        <f>IFERROR(IF(COUNTA($B508:$E508)=0,"",IF(M508="",INDEX(M$3:M508,MATCH(MAX(L$3:L508),L$3:L508,0),0),M508)),"")</f>
        <v/>
      </c>
      <c r="O508" s="91" t="str">
        <f>IF(P508="","",COUNT(P$3:P508))</f>
        <v/>
      </c>
      <c r="P508" s="109" t="str">
        <f t="shared" si="203"/>
        <v/>
      </c>
      <c r="Q508" s="105" t="str">
        <f>IFERROR(IF(N508="","",IF(P508="",IF(AND(C508="",D508="",E508&lt;&gt;""),INDEX(P$3:P508,MATCH(MAX(O$3:O508),O$3:O508,0),0),IF(AND(N508&lt;&gt;"",P508=""),0,"")),P508)),"")</f>
        <v/>
      </c>
      <c r="R508" s="111" t="str">
        <f t="shared" si="218"/>
        <v/>
      </c>
      <c r="S508" s="106" t="str">
        <f t="shared" si="204"/>
        <v/>
      </c>
      <c r="U508" s="36" t="str">
        <f t="shared" si="205"/>
        <v/>
      </c>
      <c r="V508" s="45" t="str">
        <f t="shared" si="219"/>
        <v/>
      </c>
      <c r="W508" s="42" t="str">
        <f>IF(V508="","",RANK(V508,V$3:V$1048576,1)+COUNTIF(V$3:V508,V508)-1)</f>
        <v/>
      </c>
      <c r="X508" s="1" t="str">
        <f t="shared" si="220"/>
        <v/>
      </c>
      <c r="Y508" s="35" t="str">
        <f t="shared" si="206"/>
        <v/>
      </c>
      <c r="Z508" s="40" t="str">
        <f t="shared" si="207"/>
        <v/>
      </c>
      <c r="AA508" s="45" t="str">
        <f t="shared" si="223"/>
        <v/>
      </c>
      <c r="AB508" s="42" t="str">
        <f>IF(AA508="","",RANK(AA508,AA$3:AA$1048576,1)+COUNTIF(AA$3:AA508,AA508)-1)</f>
        <v/>
      </c>
      <c r="AC508" s="1" t="str">
        <f t="shared" si="209"/>
        <v/>
      </c>
      <c r="AD508" s="35" t="str">
        <f t="shared" si="210"/>
        <v/>
      </c>
      <c r="AE508" s="40" t="str">
        <f t="shared" si="211"/>
        <v/>
      </c>
      <c r="AF508" s="45" t="str">
        <f t="shared" si="223"/>
        <v/>
      </c>
      <c r="AG508" s="42" t="str">
        <f>IF(AF508="","",RANK(AF508,AF$3:AF$1048576,1)+COUNTIF(AF$3:AF508,AF508)-1)</f>
        <v/>
      </c>
      <c r="AH508" s="1" t="str">
        <f t="shared" si="212"/>
        <v/>
      </c>
      <c r="AI508" s="35" t="str">
        <f t="shared" si="213"/>
        <v/>
      </c>
      <c r="AJ508" s="40" t="str">
        <f t="shared" si="214"/>
        <v/>
      </c>
      <c r="AK508" s="45" t="str">
        <f t="shared" si="223"/>
        <v/>
      </c>
      <c r="AL508" s="42" t="str">
        <f>IF(AK508="","",RANK(AK508,AK$3:AK$1048576,1)+COUNTIF(AK$3:AK508,AK508)-1)</f>
        <v/>
      </c>
      <c r="AM508" s="1" t="str">
        <f t="shared" si="215"/>
        <v/>
      </c>
      <c r="AN508" s="35" t="str">
        <f t="shared" si="216"/>
        <v/>
      </c>
      <c r="AO508" s="40" t="str">
        <f t="shared" si="217"/>
        <v/>
      </c>
      <c r="AQ508" s="3"/>
      <c r="AR508" s="98"/>
      <c r="AS508" s="98"/>
      <c r="AT508" s="98"/>
      <c r="AU508" s="98"/>
      <c r="AV508" s="3"/>
      <c r="AW508" s="98"/>
      <c r="AX508" s="98"/>
      <c r="AY508" s="98"/>
      <c r="AZ508" s="98"/>
      <c r="BA508" s="3"/>
      <c r="BB508" s="98"/>
      <c r="BC508" s="98"/>
      <c r="BD508" s="98"/>
      <c r="BE508" s="98"/>
      <c r="BF508" s="3"/>
      <c r="BG508" s="98"/>
      <c r="BH508" s="98"/>
      <c r="BI508" s="98"/>
      <c r="BJ508" s="98"/>
    </row>
    <row r="509" spans="2:62" ht="35.1" customHeight="1" x14ac:dyDescent="0.15">
      <c r="B509" s="65"/>
      <c r="C509" s="66"/>
      <c r="D509" s="84"/>
      <c r="E509" s="67"/>
      <c r="I509" s="91" t="str">
        <f>IF(J509="","",COUNT(J$3:J509))</f>
        <v/>
      </c>
      <c r="J509" s="92" t="str">
        <f t="shared" si="201"/>
        <v/>
      </c>
      <c r="K509" s="104" t="str">
        <f>IFERROR(IF(J509="",IF(COUNT(N$3:N$1048576)=COUNT(N$3:N509),IF(N509="","",INDEX(J$3:J509,MATCH(MAX(I$3:I509),I$3:I509,0),0)),INDEX(J$3:J509,MATCH(MAX(I$3:I509),I$3:I509,0),0)),J509),"")</f>
        <v/>
      </c>
      <c r="L509" s="102" t="str">
        <f>IF(M509="","",COUNT(M$3:M509))</f>
        <v/>
      </c>
      <c r="M509" s="91" t="str">
        <f t="shared" si="202"/>
        <v/>
      </c>
      <c r="N509" s="105" t="str">
        <f>IFERROR(IF(COUNTA($B509:$E509)=0,"",IF(M509="",INDEX(M$3:M509,MATCH(MAX(L$3:L509),L$3:L509,0),0),M509)),"")</f>
        <v/>
      </c>
      <c r="O509" s="91" t="str">
        <f>IF(P509="","",COUNT(P$3:P509))</f>
        <v/>
      </c>
      <c r="P509" s="109" t="str">
        <f t="shared" si="203"/>
        <v/>
      </c>
      <c r="Q509" s="105" t="str">
        <f>IFERROR(IF(N509="","",IF(P509="",IF(AND(C509="",D509="",E509&lt;&gt;""),INDEX(P$3:P509,MATCH(MAX(O$3:O509),O$3:O509,0),0),IF(AND(N509&lt;&gt;"",P509=""),0,"")),P509)),"")</f>
        <v/>
      </c>
      <c r="R509" s="111" t="str">
        <f t="shared" si="218"/>
        <v/>
      </c>
      <c r="S509" s="106" t="str">
        <f t="shared" si="204"/>
        <v/>
      </c>
      <c r="U509" s="36" t="str">
        <f t="shared" si="205"/>
        <v/>
      </c>
      <c r="V509" s="45" t="str">
        <f t="shared" si="219"/>
        <v/>
      </c>
      <c r="W509" s="42" t="str">
        <f>IF(V509="","",RANK(V509,V$3:V$1048576,1)+COUNTIF(V$3:V509,V509)-1)</f>
        <v/>
      </c>
      <c r="X509" s="1" t="str">
        <f t="shared" si="220"/>
        <v/>
      </c>
      <c r="Y509" s="35" t="str">
        <f t="shared" si="206"/>
        <v/>
      </c>
      <c r="Z509" s="40" t="str">
        <f t="shared" si="207"/>
        <v/>
      </c>
      <c r="AA509" s="45" t="str">
        <f t="shared" si="223"/>
        <v/>
      </c>
      <c r="AB509" s="42" t="str">
        <f>IF(AA509="","",RANK(AA509,AA$3:AA$1048576,1)+COUNTIF(AA$3:AA509,AA509)-1)</f>
        <v/>
      </c>
      <c r="AC509" s="1" t="str">
        <f t="shared" si="209"/>
        <v/>
      </c>
      <c r="AD509" s="35" t="str">
        <f t="shared" si="210"/>
        <v/>
      </c>
      <c r="AE509" s="40" t="str">
        <f t="shared" si="211"/>
        <v/>
      </c>
      <c r="AF509" s="45" t="str">
        <f t="shared" si="223"/>
        <v/>
      </c>
      <c r="AG509" s="42" t="str">
        <f>IF(AF509="","",RANK(AF509,AF$3:AF$1048576,1)+COUNTIF(AF$3:AF509,AF509)-1)</f>
        <v/>
      </c>
      <c r="AH509" s="1" t="str">
        <f t="shared" si="212"/>
        <v/>
      </c>
      <c r="AI509" s="35" t="str">
        <f t="shared" si="213"/>
        <v/>
      </c>
      <c r="AJ509" s="40" t="str">
        <f t="shared" si="214"/>
        <v/>
      </c>
      <c r="AK509" s="45" t="str">
        <f t="shared" si="223"/>
        <v/>
      </c>
      <c r="AL509" s="42" t="str">
        <f>IF(AK509="","",RANK(AK509,AK$3:AK$1048576,1)+COUNTIF(AK$3:AK509,AK509)-1)</f>
        <v/>
      </c>
      <c r="AM509" s="1" t="str">
        <f t="shared" si="215"/>
        <v/>
      </c>
      <c r="AN509" s="35" t="str">
        <f t="shared" si="216"/>
        <v/>
      </c>
      <c r="AO509" s="40" t="str">
        <f t="shared" si="217"/>
        <v/>
      </c>
      <c r="AQ509" s="3"/>
      <c r="AR509" s="98"/>
      <c r="AS509" s="98"/>
      <c r="AT509" s="98"/>
      <c r="AU509" s="98"/>
      <c r="AV509" s="3"/>
      <c r="AW509" s="98"/>
      <c r="AX509" s="98"/>
      <c r="AY509" s="98"/>
      <c r="AZ509" s="98"/>
      <c r="BA509" s="3"/>
      <c r="BB509" s="98"/>
      <c r="BC509" s="98"/>
      <c r="BD509" s="98"/>
      <c r="BE509" s="98"/>
      <c r="BF509" s="3"/>
      <c r="BG509" s="98"/>
      <c r="BH509" s="98"/>
      <c r="BI509" s="98"/>
      <c r="BJ509" s="98"/>
    </row>
    <row r="510" spans="2:62" ht="35.1" customHeight="1" x14ac:dyDescent="0.15">
      <c r="B510" s="65"/>
      <c r="C510" s="66"/>
      <c r="D510" s="84"/>
      <c r="E510" s="67"/>
      <c r="I510" s="91" t="str">
        <f>IF(J510="","",COUNT(J$3:J510))</f>
        <v/>
      </c>
      <c r="J510" s="92" t="str">
        <f t="shared" si="201"/>
        <v/>
      </c>
      <c r="K510" s="104" t="str">
        <f>IFERROR(IF(J510="",IF(COUNT(N$3:N$1048576)=COUNT(N$3:N510),IF(N510="","",INDEX(J$3:J510,MATCH(MAX(I$3:I510),I$3:I510,0),0)),INDEX(J$3:J510,MATCH(MAX(I$3:I510),I$3:I510,0),0)),J510),"")</f>
        <v/>
      </c>
      <c r="L510" s="102" t="str">
        <f>IF(M510="","",COUNT(M$3:M510))</f>
        <v/>
      </c>
      <c r="M510" s="91" t="str">
        <f t="shared" si="202"/>
        <v/>
      </c>
      <c r="N510" s="105" t="str">
        <f>IFERROR(IF(COUNTA($B510:$E510)=0,"",IF(M510="",INDEX(M$3:M510,MATCH(MAX(L$3:L510),L$3:L510,0),0),M510)),"")</f>
        <v/>
      </c>
      <c r="O510" s="91" t="str">
        <f>IF(P510="","",COUNT(P$3:P510))</f>
        <v/>
      </c>
      <c r="P510" s="109" t="str">
        <f t="shared" si="203"/>
        <v/>
      </c>
      <c r="Q510" s="105" t="str">
        <f>IFERROR(IF(N510="","",IF(P510="",IF(AND(C510="",D510="",E510&lt;&gt;""),INDEX(P$3:P510,MATCH(MAX(O$3:O510),O$3:O510,0),0),IF(AND(N510&lt;&gt;"",P510=""),0,"")),P510)),"")</f>
        <v/>
      </c>
      <c r="R510" s="111" t="str">
        <f t="shared" si="218"/>
        <v/>
      </c>
      <c r="S510" s="106" t="str">
        <f t="shared" si="204"/>
        <v/>
      </c>
      <c r="U510" s="36" t="str">
        <f t="shared" si="205"/>
        <v/>
      </c>
      <c r="V510" s="45" t="str">
        <f t="shared" si="219"/>
        <v/>
      </c>
      <c r="W510" s="42" t="str">
        <f>IF(V510="","",RANK(V510,V$3:V$1048576,1)+COUNTIF(V$3:V510,V510)-1)</f>
        <v/>
      </c>
      <c r="X510" s="1" t="str">
        <f t="shared" si="220"/>
        <v/>
      </c>
      <c r="Y510" s="35" t="str">
        <f t="shared" si="206"/>
        <v/>
      </c>
      <c r="Z510" s="40" t="str">
        <f t="shared" si="207"/>
        <v/>
      </c>
      <c r="AA510" s="45" t="str">
        <f t="shared" si="223"/>
        <v/>
      </c>
      <c r="AB510" s="42" t="str">
        <f>IF(AA510="","",RANK(AA510,AA$3:AA$1048576,1)+COUNTIF(AA$3:AA510,AA510)-1)</f>
        <v/>
      </c>
      <c r="AC510" s="1" t="str">
        <f t="shared" si="209"/>
        <v/>
      </c>
      <c r="AD510" s="35" t="str">
        <f t="shared" si="210"/>
        <v/>
      </c>
      <c r="AE510" s="40" t="str">
        <f t="shared" si="211"/>
        <v/>
      </c>
      <c r="AF510" s="45" t="str">
        <f t="shared" si="223"/>
        <v/>
      </c>
      <c r="AG510" s="42" t="str">
        <f>IF(AF510="","",RANK(AF510,AF$3:AF$1048576,1)+COUNTIF(AF$3:AF510,AF510)-1)</f>
        <v/>
      </c>
      <c r="AH510" s="1" t="str">
        <f t="shared" si="212"/>
        <v/>
      </c>
      <c r="AI510" s="35" t="str">
        <f t="shared" si="213"/>
        <v/>
      </c>
      <c r="AJ510" s="40" t="str">
        <f t="shared" si="214"/>
        <v/>
      </c>
      <c r="AK510" s="45" t="str">
        <f t="shared" si="223"/>
        <v/>
      </c>
      <c r="AL510" s="42" t="str">
        <f>IF(AK510="","",RANK(AK510,AK$3:AK$1048576,1)+COUNTIF(AK$3:AK510,AK510)-1)</f>
        <v/>
      </c>
      <c r="AM510" s="1" t="str">
        <f t="shared" si="215"/>
        <v/>
      </c>
      <c r="AN510" s="35" t="str">
        <f t="shared" si="216"/>
        <v/>
      </c>
      <c r="AO510" s="40" t="str">
        <f t="shared" si="217"/>
        <v/>
      </c>
      <c r="AQ510" s="3"/>
      <c r="AR510" s="98"/>
      <c r="AS510" s="98"/>
      <c r="AT510" s="98"/>
      <c r="AU510" s="98"/>
      <c r="AV510" s="3"/>
      <c r="AW510" s="98"/>
      <c r="AX510" s="98"/>
      <c r="AY510" s="98"/>
      <c r="AZ510" s="98"/>
      <c r="BA510" s="3"/>
      <c r="BB510" s="98"/>
      <c r="BC510" s="98"/>
      <c r="BD510" s="98"/>
      <c r="BE510" s="98"/>
      <c r="BF510" s="3"/>
      <c r="BG510" s="98"/>
      <c r="BH510" s="98"/>
      <c r="BI510" s="98"/>
      <c r="BJ510" s="98"/>
    </row>
    <row r="511" spans="2:62" ht="35.1" customHeight="1" x14ac:dyDescent="0.15">
      <c r="B511" s="65"/>
      <c r="C511" s="66"/>
      <c r="D511" s="84"/>
      <c r="E511" s="67"/>
      <c r="I511" s="91" t="str">
        <f>IF(J511="","",COUNT(J$3:J511))</f>
        <v/>
      </c>
      <c r="J511" s="92" t="str">
        <f t="shared" si="201"/>
        <v/>
      </c>
      <c r="K511" s="104" t="str">
        <f>IFERROR(IF(J511="",IF(COUNT(N$3:N$1048576)=COUNT(N$3:N511),IF(N511="","",INDEX(J$3:J511,MATCH(MAX(I$3:I511),I$3:I511,0),0)),INDEX(J$3:J511,MATCH(MAX(I$3:I511),I$3:I511,0),0)),J511),"")</f>
        <v/>
      </c>
      <c r="L511" s="102" t="str">
        <f>IF(M511="","",COUNT(M$3:M511))</f>
        <v/>
      </c>
      <c r="M511" s="91" t="str">
        <f t="shared" si="202"/>
        <v/>
      </c>
      <c r="N511" s="105" t="str">
        <f>IFERROR(IF(COUNTA($B511:$E511)=0,"",IF(M511="",INDEX(M$3:M511,MATCH(MAX(L$3:L511),L$3:L511,0),0),M511)),"")</f>
        <v/>
      </c>
      <c r="O511" s="91" t="str">
        <f>IF(P511="","",COUNT(P$3:P511))</f>
        <v/>
      </c>
      <c r="P511" s="109" t="str">
        <f t="shared" si="203"/>
        <v/>
      </c>
      <c r="Q511" s="105" t="str">
        <f>IFERROR(IF(N511="","",IF(P511="",IF(AND(C511="",D511="",E511&lt;&gt;""),INDEX(P$3:P511,MATCH(MAX(O$3:O511),O$3:O511,0),0),IF(AND(N511&lt;&gt;"",P511=""),0,"")),P511)),"")</f>
        <v/>
      </c>
      <c r="R511" s="111" t="str">
        <f t="shared" si="218"/>
        <v/>
      </c>
      <c r="S511" s="106" t="str">
        <f t="shared" si="204"/>
        <v/>
      </c>
      <c r="U511" s="36" t="str">
        <f t="shared" si="205"/>
        <v/>
      </c>
      <c r="V511" s="45" t="str">
        <f t="shared" si="219"/>
        <v/>
      </c>
      <c r="W511" s="42" t="str">
        <f>IF(V511="","",RANK(V511,V$3:V$1048576,1)+COUNTIF(V$3:V511,V511)-1)</f>
        <v/>
      </c>
      <c r="X511" s="1" t="str">
        <f t="shared" si="220"/>
        <v/>
      </c>
      <c r="Y511" s="35" t="str">
        <f t="shared" si="206"/>
        <v/>
      </c>
      <c r="Z511" s="40" t="str">
        <f t="shared" si="207"/>
        <v/>
      </c>
      <c r="AA511" s="45" t="str">
        <f t="shared" si="223"/>
        <v/>
      </c>
      <c r="AB511" s="42" t="str">
        <f>IF(AA511="","",RANK(AA511,AA$3:AA$1048576,1)+COUNTIF(AA$3:AA511,AA511)-1)</f>
        <v/>
      </c>
      <c r="AC511" s="1" t="str">
        <f t="shared" si="209"/>
        <v/>
      </c>
      <c r="AD511" s="35" t="str">
        <f t="shared" si="210"/>
        <v/>
      </c>
      <c r="AE511" s="40" t="str">
        <f t="shared" si="211"/>
        <v/>
      </c>
      <c r="AF511" s="45" t="str">
        <f t="shared" si="223"/>
        <v/>
      </c>
      <c r="AG511" s="42" t="str">
        <f>IF(AF511="","",RANK(AF511,AF$3:AF$1048576,1)+COUNTIF(AF$3:AF511,AF511)-1)</f>
        <v/>
      </c>
      <c r="AH511" s="1" t="str">
        <f t="shared" si="212"/>
        <v/>
      </c>
      <c r="AI511" s="35" t="str">
        <f t="shared" si="213"/>
        <v/>
      </c>
      <c r="AJ511" s="40" t="str">
        <f t="shared" si="214"/>
        <v/>
      </c>
      <c r="AK511" s="45" t="str">
        <f t="shared" si="223"/>
        <v/>
      </c>
      <c r="AL511" s="42" t="str">
        <f>IF(AK511="","",RANK(AK511,AK$3:AK$1048576,1)+COUNTIF(AK$3:AK511,AK511)-1)</f>
        <v/>
      </c>
      <c r="AM511" s="1" t="str">
        <f t="shared" si="215"/>
        <v/>
      </c>
      <c r="AN511" s="35" t="str">
        <f t="shared" si="216"/>
        <v/>
      </c>
      <c r="AO511" s="40" t="str">
        <f t="shared" si="217"/>
        <v/>
      </c>
      <c r="AQ511" s="3"/>
      <c r="AR511" s="98"/>
      <c r="AS511" s="98"/>
      <c r="AT511" s="98"/>
      <c r="AU511" s="98"/>
      <c r="AV511" s="3"/>
      <c r="AW511" s="98"/>
      <c r="AX511" s="98"/>
      <c r="AY511" s="98"/>
      <c r="AZ511" s="98"/>
      <c r="BA511" s="3"/>
      <c r="BB511" s="98"/>
      <c r="BC511" s="98"/>
      <c r="BD511" s="98"/>
      <c r="BE511" s="98"/>
      <c r="BF511" s="3"/>
      <c r="BG511" s="98"/>
      <c r="BH511" s="98"/>
      <c r="BI511" s="98"/>
      <c r="BJ511" s="98"/>
    </row>
    <row r="512" spans="2:62" ht="35.1" customHeight="1" x14ac:dyDescent="0.15">
      <c r="B512" s="65"/>
      <c r="C512" s="66"/>
      <c r="D512" s="84"/>
      <c r="E512" s="67"/>
      <c r="I512" s="91" t="str">
        <f>IF(J512="","",COUNT(J$3:J512))</f>
        <v/>
      </c>
      <c r="J512" s="92" t="str">
        <f t="shared" si="201"/>
        <v/>
      </c>
      <c r="K512" s="104" t="str">
        <f>IFERROR(IF(J512="",IF(COUNT(N$3:N$1048576)=COUNT(N$3:N512),IF(N512="","",INDEX(J$3:J512,MATCH(MAX(I$3:I512),I$3:I512,0),0)),INDEX(J$3:J512,MATCH(MAX(I$3:I512),I$3:I512,0),0)),J512),"")</f>
        <v/>
      </c>
      <c r="L512" s="102" t="str">
        <f>IF(M512="","",COUNT(M$3:M512))</f>
        <v/>
      </c>
      <c r="M512" s="91" t="str">
        <f t="shared" si="202"/>
        <v/>
      </c>
      <c r="N512" s="105" t="str">
        <f>IFERROR(IF(COUNTA($B512:$E512)=0,"",IF(M512="",INDEX(M$3:M512,MATCH(MAX(L$3:L512),L$3:L512,0),0),M512)),"")</f>
        <v/>
      </c>
      <c r="O512" s="91" t="str">
        <f>IF(P512="","",COUNT(P$3:P512))</f>
        <v/>
      </c>
      <c r="P512" s="109" t="str">
        <f t="shared" si="203"/>
        <v/>
      </c>
      <c r="Q512" s="105" t="str">
        <f>IFERROR(IF(N512="","",IF(P512="",IF(AND(C512="",D512="",E512&lt;&gt;""),INDEX(P$3:P512,MATCH(MAX(O$3:O512),O$3:O512,0),0),IF(AND(N512&lt;&gt;"",P512=""),0,"")),P512)),"")</f>
        <v/>
      </c>
      <c r="R512" s="111" t="str">
        <f t="shared" si="218"/>
        <v/>
      </c>
      <c r="S512" s="106" t="str">
        <f t="shared" si="204"/>
        <v/>
      </c>
      <c r="U512" s="36" t="str">
        <f t="shared" si="205"/>
        <v/>
      </c>
      <c r="V512" s="45" t="str">
        <f t="shared" si="219"/>
        <v/>
      </c>
      <c r="W512" s="42" t="str">
        <f>IF(V512="","",RANK(V512,V$3:V$1048576,1)+COUNTIF(V$3:V512,V512)-1)</f>
        <v/>
      </c>
      <c r="X512" s="1" t="str">
        <f t="shared" si="220"/>
        <v/>
      </c>
      <c r="Y512" s="35" t="str">
        <f t="shared" si="206"/>
        <v/>
      </c>
      <c r="Z512" s="40" t="str">
        <f t="shared" si="207"/>
        <v/>
      </c>
      <c r="AA512" s="45" t="str">
        <f t="shared" si="223"/>
        <v/>
      </c>
      <c r="AB512" s="42" t="str">
        <f>IF(AA512="","",RANK(AA512,AA$3:AA$1048576,1)+COUNTIF(AA$3:AA512,AA512)-1)</f>
        <v/>
      </c>
      <c r="AC512" s="1" t="str">
        <f t="shared" si="209"/>
        <v/>
      </c>
      <c r="AD512" s="35" t="str">
        <f t="shared" si="210"/>
        <v/>
      </c>
      <c r="AE512" s="40" t="str">
        <f t="shared" si="211"/>
        <v/>
      </c>
      <c r="AF512" s="45" t="str">
        <f t="shared" si="223"/>
        <v/>
      </c>
      <c r="AG512" s="42" t="str">
        <f>IF(AF512="","",RANK(AF512,AF$3:AF$1048576,1)+COUNTIF(AF$3:AF512,AF512)-1)</f>
        <v/>
      </c>
      <c r="AH512" s="1" t="str">
        <f t="shared" si="212"/>
        <v/>
      </c>
      <c r="AI512" s="35" t="str">
        <f t="shared" si="213"/>
        <v/>
      </c>
      <c r="AJ512" s="40" t="str">
        <f t="shared" si="214"/>
        <v/>
      </c>
      <c r="AK512" s="45" t="str">
        <f t="shared" si="223"/>
        <v/>
      </c>
      <c r="AL512" s="42" t="str">
        <f>IF(AK512="","",RANK(AK512,AK$3:AK$1048576,1)+COUNTIF(AK$3:AK512,AK512)-1)</f>
        <v/>
      </c>
      <c r="AM512" s="1" t="str">
        <f t="shared" si="215"/>
        <v/>
      </c>
      <c r="AN512" s="35" t="str">
        <f t="shared" si="216"/>
        <v/>
      </c>
      <c r="AO512" s="40" t="str">
        <f t="shared" si="217"/>
        <v/>
      </c>
      <c r="AQ512" s="3"/>
      <c r="AR512" s="98"/>
      <c r="AS512" s="98"/>
      <c r="AT512" s="98"/>
      <c r="AU512" s="98"/>
      <c r="AV512" s="3"/>
      <c r="AW512" s="98"/>
      <c r="AX512" s="98"/>
      <c r="AY512" s="98"/>
      <c r="AZ512" s="98"/>
      <c r="BA512" s="3"/>
      <c r="BB512" s="98"/>
      <c r="BC512" s="98"/>
      <c r="BD512" s="98"/>
      <c r="BE512" s="98"/>
      <c r="BF512" s="3"/>
      <c r="BG512" s="98"/>
      <c r="BH512" s="98"/>
      <c r="BI512" s="98"/>
      <c r="BJ512" s="98"/>
    </row>
    <row r="513" spans="2:62" ht="35.1" customHeight="1" x14ac:dyDescent="0.15">
      <c r="B513" s="65"/>
      <c r="C513" s="66"/>
      <c r="D513" s="84"/>
      <c r="E513" s="67"/>
      <c r="I513" s="91" t="str">
        <f>IF(J513="","",COUNT(J$3:J513))</f>
        <v/>
      </c>
      <c r="J513" s="92" t="str">
        <f t="shared" si="201"/>
        <v/>
      </c>
      <c r="K513" s="104" t="str">
        <f>IFERROR(IF(J513="",IF(COUNT(N$3:N$1048576)=COUNT(N$3:N513),IF(N513="","",INDEX(J$3:J513,MATCH(MAX(I$3:I513),I$3:I513,0),0)),INDEX(J$3:J513,MATCH(MAX(I$3:I513),I$3:I513,0),0)),J513),"")</f>
        <v/>
      </c>
      <c r="L513" s="102" t="str">
        <f>IF(M513="","",COUNT(M$3:M513))</f>
        <v/>
      </c>
      <c r="M513" s="91" t="str">
        <f t="shared" si="202"/>
        <v/>
      </c>
      <c r="N513" s="105" t="str">
        <f>IFERROR(IF(COUNTA($B513:$E513)=0,"",IF(M513="",INDEX(M$3:M513,MATCH(MAX(L$3:L513),L$3:L513,0),0),M513)),"")</f>
        <v/>
      </c>
      <c r="O513" s="91" t="str">
        <f>IF(P513="","",COUNT(P$3:P513))</f>
        <v/>
      </c>
      <c r="P513" s="109" t="str">
        <f t="shared" si="203"/>
        <v/>
      </c>
      <c r="Q513" s="105" t="str">
        <f>IFERROR(IF(N513="","",IF(P513="",IF(AND(C513="",D513="",E513&lt;&gt;""),INDEX(P$3:P513,MATCH(MAX(O$3:O513),O$3:O513,0),0),IF(AND(N513&lt;&gt;"",P513=""),0,"")),P513)),"")</f>
        <v/>
      </c>
      <c r="R513" s="111" t="str">
        <f t="shared" si="218"/>
        <v/>
      </c>
      <c r="S513" s="106" t="str">
        <f t="shared" si="204"/>
        <v/>
      </c>
      <c r="U513" s="36" t="str">
        <f t="shared" si="205"/>
        <v/>
      </c>
      <c r="V513" s="45" t="str">
        <f t="shared" si="219"/>
        <v/>
      </c>
      <c r="W513" s="42" t="str">
        <f>IF(V513="","",RANK(V513,V$3:V$1048576,1)+COUNTIF(V$3:V513,V513)-1)</f>
        <v/>
      </c>
      <c r="X513" s="1" t="str">
        <f t="shared" si="220"/>
        <v/>
      </c>
      <c r="Y513" s="35" t="str">
        <f t="shared" si="206"/>
        <v/>
      </c>
      <c r="Z513" s="40" t="str">
        <f t="shared" si="207"/>
        <v/>
      </c>
      <c r="AA513" s="45" t="str">
        <f t="shared" si="223"/>
        <v/>
      </c>
      <c r="AB513" s="42" t="str">
        <f>IF(AA513="","",RANK(AA513,AA$3:AA$1048576,1)+COUNTIF(AA$3:AA513,AA513)-1)</f>
        <v/>
      </c>
      <c r="AC513" s="1" t="str">
        <f t="shared" si="209"/>
        <v/>
      </c>
      <c r="AD513" s="35" t="str">
        <f t="shared" si="210"/>
        <v/>
      </c>
      <c r="AE513" s="40" t="str">
        <f t="shared" si="211"/>
        <v/>
      </c>
      <c r="AF513" s="45" t="str">
        <f t="shared" si="223"/>
        <v/>
      </c>
      <c r="AG513" s="42" t="str">
        <f>IF(AF513="","",RANK(AF513,AF$3:AF$1048576,1)+COUNTIF(AF$3:AF513,AF513)-1)</f>
        <v/>
      </c>
      <c r="AH513" s="1" t="str">
        <f t="shared" si="212"/>
        <v/>
      </c>
      <c r="AI513" s="35" t="str">
        <f t="shared" si="213"/>
        <v/>
      </c>
      <c r="AJ513" s="40" t="str">
        <f t="shared" si="214"/>
        <v/>
      </c>
      <c r="AK513" s="45" t="str">
        <f t="shared" si="223"/>
        <v/>
      </c>
      <c r="AL513" s="42" t="str">
        <f>IF(AK513="","",RANK(AK513,AK$3:AK$1048576,1)+COUNTIF(AK$3:AK513,AK513)-1)</f>
        <v/>
      </c>
      <c r="AM513" s="1" t="str">
        <f t="shared" si="215"/>
        <v/>
      </c>
      <c r="AN513" s="35" t="str">
        <f t="shared" si="216"/>
        <v/>
      </c>
      <c r="AO513" s="40" t="str">
        <f t="shared" si="217"/>
        <v/>
      </c>
      <c r="AQ513" s="3"/>
      <c r="AR513" s="98"/>
      <c r="AS513" s="98"/>
      <c r="AT513" s="98"/>
      <c r="AU513" s="98"/>
      <c r="AV513" s="3"/>
      <c r="AW513" s="98"/>
      <c r="AX513" s="98"/>
      <c r="AY513" s="98"/>
      <c r="AZ513" s="98"/>
      <c r="BA513" s="3"/>
      <c r="BB513" s="98"/>
      <c r="BC513" s="98"/>
      <c r="BD513" s="98"/>
      <c r="BE513" s="98"/>
      <c r="BF513" s="3"/>
      <c r="BG513" s="98"/>
      <c r="BH513" s="98"/>
      <c r="BI513" s="98"/>
      <c r="BJ513" s="98"/>
    </row>
    <row r="514" spans="2:62" ht="35.1" customHeight="1" x14ac:dyDescent="0.15">
      <c r="B514" s="65"/>
      <c r="C514" s="66"/>
      <c r="D514" s="84"/>
      <c r="E514" s="67"/>
      <c r="I514" s="91" t="str">
        <f>IF(J514="","",COUNT(J$3:J514))</f>
        <v/>
      </c>
      <c r="J514" s="92" t="str">
        <f t="shared" si="201"/>
        <v/>
      </c>
      <c r="K514" s="104" t="str">
        <f>IFERROR(IF(J514="",IF(COUNT(N$3:N$1048576)=COUNT(N$3:N514),IF(N514="","",INDEX(J$3:J514,MATCH(MAX(I$3:I514),I$3:I514,0),0)),INDEX(J$3:J514,MATCH(MAX(I$3:I514),I$3:I514,0),0)),J514),"")</f>
        <v/>
      </c>
      <c r="L514" s="102" t="str">
        <f>IF(M514="","",COUNT(M$3:M514))</f>
        <v/>
      </c>
      <c r="M514" s="91" t="str">
        <f t="shared" si="202"/>
        <v/>
      </c>
      <c r="N514" s="105" t="str">
        <f>IFERROR(IF(COUNTA($B514:$E514)=0,"",IF(M514="",INDEX(M$3:M514,MATCH(MAX(L$3:L514),L$3:L514,0),0),M514)),"")</f>
        <v/>
      </c>
      <c r="O514" s="91" t="str">
        <f>IF(P514="","",COUNT(P$3:P514))</f>
        <v/>
      </c>
      <c r="P514" s="109" t="str">
        <f t="shared" si="203"/>
        <v/>
      </c>
      <c r="Q514" s="105" t="str">
        <f>IFERROR(IF(N514="","",IF(P514="",IF(AND(C514="",D514="",E514&lt;&gt;""),INDEX(P$3:P514,MATCH(MAX(O$3:O514),O$3:O514,0),0),IF(AND(N514&lt;&gt;"",P514=""),0,"")),P514)),"")</f>
        <v/>
      </c>
      <c r="R514" s="111" t="str">
        <f t="shared" si="218"/>
        <v/>
      </c>
      <c r="S514" s="106" t="str">
        <f t="shared" si="204"/>
        <v/>
      </c>
      <c r="U514" s="36" t="str">
        <f t="shared" si="205"/>
        <v/>
      </c>
      <c r="V514" s="45" t="str">
        <f t="shared" si="219"/>
        <v/>
      </c>
      <c r="W514" s="42" t="str">
        <f>IF(V514="","",RANK(V514,V$3:V$1048576,1)+COUNTIF(V$3:V514,V514)-1)</f>
        <v/>
      </c>
      <c r="X514" s="1" t="str">
        <f t="shared" si="220"/>
        <v/>
      </c>
      <c r="Y514" s="35" t="str">
        <f t="shared" si="206"/>
        <v/>
      </c>
      <c r="Z514" s="40" t="str">
        <f t="shared" si="207"/>
        <v/>
      </c>
      <c r="AA514" s="45" t="str">
        <f t="shared" si="223"/>
        <v/>
      </c>
      <c r="AB514" s="42" t="str">
        <f>IF(AA514="","",RANK(AA514,AA$3:AA$1048576,1)+COUNTIF(AA$3:AA514,AA514)-1)</f>
        <v/>
      </c>
      <c r="AC514" s="1" t="str">
        <f t="shared" si="209"/>
        <v/>
      </c>
      <c r="AD514" s="35" t="str">
        <f t="shared" si="210"/>
        <v/>
      </c>
      <c r="AE514" s="40" t="str">
        <f t="shared" si="211"/>
        <v/>
      </c>
      <c r="AF514" s="45" t="str">
        <f t="shared" si="223"/>
        <v/>
      </c>
      <c r="AG514" s="42" t="str">
        <f>IF(AF514="","",RANK(AF514,AF$3:AF$1048576,1)+COUNTIF(AF$3:AF514,AF514)-1)</f>
        <v/>
      </c>
      <c r="AH514" s="1" t="str">
        <f t="shared" si="212"/>
        <v/>
      </c>
      <c r="AI514" s="35" t="str">
        <f t="shared" si="213"/>
        <v/>
      </c>
      <c r="AJ514" s="40" t="str">
        <f t="shared" si="214"/>
        <v/>
      </c>
      <c r="AK514" s="45" t="str">
        <f t="shared" si="223"/>
        <v/>
      </c>
      <c r="AL514" s="42" t="str">
        <f>IF(AK514="","",RANK(AK514,AK$3:AK$1048576,1)+COUNTIF(AK$3:AK514,AK514)-1)</f>
        <v/>
      </c>
      <c r="AM514" s="1" t="str">
        <f t="shared" si="215"/>
        <v/>
      </c>
      <c r="AN514" s="35" t="str">
        <f t="shared" si="216"/>
        <v/>
      </c>
      <c r="AO514" s="40" t="str">
        <f t="shared" si="217"/>
        <v/>
      </c>
      <c r="AQ514" s="3"/>
      <c r="AR514" s="98"/>
      <c r="AS514" s="98"/>
      <c r="AT514" s="98"/>
      <c r="AU514" s="98"/>
      <c r="AV514" s="3"/>
      <c r="AW514" s="98"/>
      <c r="AX514" s="98"/>
      <c r="AY514" s="98"/>
      <c r="AZ514" s="98"/>
      <c r="BA514" s="3"/>
      <c r="BB514" s="98"/>
      <c r="BC514" s="98"/>
      <c r="BD514" s="98"/>
      <c r="BE514" s="98"/>
      <c r="BF514" s="3"/>
      <c r="BG514" s="98"/>
      <c r="BH514" s="98"/>
      <c r="BI514" s="98"/>
      <c r="BJ514" s="98"/>
    </row>
    <row r="515" spans="2:62" ht="35.1" customHeight="1" x14ac:dyDescent="0.15">
      <c r="B515" s="65"/>
      <c r="C515" s="66"/>
      <c r="D515" s="84"/>
      <c r="E515" s="67"/>
      <c r="I515" s="91" t="str">
        <f>IF(J515="","",COUNT(J$3:J515))</f>
        <v/>
      </c>
      <c r="J515" s="92" t="str">
        <f t="shared" ref="J515:J578" si="224">IF(B515="","",B515)</f>
        <v/>
      </c>
      <c r="K515" s="104" t="str">
        <f>IFERROR(IF(J515="",IF(COUNT(N$3:N$1048576)=COUNT(N$3:N515),IF(N515="","",INDEX(J$3:J515,MATCH(MAX(I$3:I515),I$3:I515,0),0)),INDEX(J$3:J515,MATCH(MAX(I$3:I515),I$3:I515,0),0)),J515),"")</f>
        <v/>
      </c>
      <c r="L515" s="102" t="str">
        <f>IF(M515="","",COUNT(M$3:M515))</f>
        <v/>
      </c>
      <c r="M515" s="91" t="str">
        <f t="shared" ref="M515:M578" si="225">IF(C515="","",C515)</f>
        <v/>
      </c>
      <c r="N515" s="105" t="str">
        <f>IFERROR(IF(COUNTA($B515:$E515)=0,"",IF(M515="",INDEX(M$3:M515,MATCH(MAX(L$3:L515),L$3:L515,0),0),M515)),"")</f>
        <v/>
      </c>
      <c r="O515" s="91" t="str">
        <f>IF(P515="","",COUNT(P$3:P515))</f>
        <v/>
      </c>
      <c r="P515" s="109" t="str">
        <f t="shared" ref="P515:P578" si="226">IF(D515="","",D515)</f>
        <v/>
      </c>
      <c r="Q515" s="105" t="str">
        <f>IFERROR(IF(N515="","",IF(P515="",IF(AND(C515="",D515="",E515&lt;&gt;""),INDEX(P$3:P515,MATCH(MAX(O$3:O515),O$3:O515,0),0),IF(AND(N515&lt;&gt;"",P515=""),0,"")),P515)),"")</f>
        <v/>
      </c>
      <c r="R515" s="111" t="str">
        <f t="shared" si="218"/>
        <v/>
      </c>
      <c r="S515" s="106" t="str">
        <f t="shared" ref="S515:S578" si="227">IF(E515="","",E515)</f>
        <v/>
      </c>
      <c r="U515" s="36" t="str">
        <f t="shared" ref="U515:U578" si="228">IF(OR($K515="",COUNTIF($V$2:$AO$2,$K515)=0),"",$K515)</f>
        <v/>
      </c>
      <c r="V515" s="45" t="str">
        <f t="shared" si="219"/>
        <v/>
      </c>
      <c r="W515" s="42" t="str">
        <f>IF(V515="","",RANK(V515,V$3:V$1048576,1)+COUNTIF(V$3:V515,V515)-1)</f>
        <v/>
      </c>
      <c r="X515" s="1" t="str">
        <f t="shared" si="220"/>
        <v/>
      </c>
      <c r="Y515" s="35" t="str">
        <f t="shared" ref="Y515:Y578" si="229">IF(OR($U515="",$U515&lt;&gt;V$2),"",$Q515)</f>
        <v/>
      </c>
      <c r="Z515" s="40" t="str">
        <f t="shared" ref="Z515:Z578" si="230">IF(OR($U515="",$U515&lt;&gt;V$2,$E515=""),"",$E515)</f>
        <v/>
      </c>
      <c r="AA515" s="45" t="str">
        <f t="shared" ref="AA515:AK530" si="231">IF(OR($U515="",$U515&lt;&gt;AA$2),"",$R515)</f>
        <v/>
      </c>
      <c r="AB515" s="42" t="str">
        <f>IF(AA515="","",RANK(AA515,AA$3:AA$1048576,1)+COUNTIF(AA$3:AA515,AA515)-1)</f>
        <v/>
      </c>
      <c r="AC515" s="1" t="str">
        <f t="shared" ref="AC515:AC578" si="232">IF(OR($U515="",$U515&lt;&gt;AA$2,$R515=""),"",$N515)</f>
        <v/>
      </c>
      <c r="AD515" s="35" t="str">
        <f t="shared" ref="AD515:AD578" si="233">IF(OR($U515="",$U515&lt;&gt;AA$2),"",$Q515)</f>
        <v/>
      </c>
      <c r="AE515" s="40" t="str">
        <f t="shared" ref="AE515:AE578" si="234">IF(OR($U515="",$U515&lt;&gt;AA$2,$E515=""),"",$E515)</f>
        <v/>
      </c>
      <c r="AF515" s="45" t="str">
        <f t="shared" si="231"/>
        <v/>
      </c>
      <c r="AG515" s="42" t="str">
        <f>IF(AF515="","",RANK(AF515,AF$3:AF$1048576,1)+COUNTIF(AF$3:AF515,AF515)-1)</f>
        <v/>
      </c>
      <c r="AH515" s="1" t="str">
        <f t="shared" ref="AH515:AH578" si="235">IF(OR($U515="",$U515&lt;&gt;AF$2,$R515=""),"",$N515)</f>
        <v/>
      </c>
      <c r="AI515" s="35" t="str">
        <f t="shared" ref="AI515:AI578" si="236">IF(OR($U515="",$U515&lt;&gt;AF$2),"",$Q515)</f>
        <v/>
      </c>
      <c r="AJ515" s="40" t="str">
        <f t="shared" ref="AJ515:AJ578" si="237">IF(OR($U515="",$U515&lt;&gt;AF$2,$E515=""),"",$E515)</f>
        <v/>
      </c>
      <c r="AK515" s="45" t="str">
        <f t="shared" si="231"/>
        <v/>
      </c>
      <c r="AL515" s="42" t="str">
        <f>IF(AK515="","",RANK(AK515,AK$3:AK$1048576,1)+COUNTIF(AK$3:AK515,AK515)-1)</f>
        <v/>
      </c>
      <c r="AM515" s="1" t="str">
        <f t="shared" ref="AM515:AM578" si="238">IF(OR($U515="",$U515&lt;&gt;AK$2,$R515=""),"",$N515)</f>
        <v/>
      </c>
      <c r="AN515" s="35" t="str">
        <f t="shared" ref="AN515:AN578" si="239">IF(OR($U515="",$U515&lt;&gt;AK$2),"",$Q515)</f>
        <v/>
      </c>
      <c r="AO515" s="40" t="str">
        <f t="shared" ref="AO515:AO578" si="240">IF(OR($U515="",$U515&lt;&gt;AK$2,$E515=""),"",$E515)</f>
        <v/>
      </c>
      <c r="AQ515" s="3"/>
      <c r="AR515" s="98"/>
      <c r="AS515" s="98"/>
      <c r="AT515" s="98"/>
      <c r="AU515" s="98"/>
      <c r="AV515" s="3"/>
      <c r="AW515" s="98"/>
      <c r="AX515" s="98"/>
      <c r="AY515" s="98"/>
      <c r="AZ515" s="98"/>
      <c r="BA515" s="3"/>
      <c r="BB515" s="98"/>
      <c r="BC515" s="98"/>
      <c r="BD515" s="98"/>
      <c r="BE515" s="98"/>
      <c r="BF515" s="3"/>
      <c r="BG515" s="98"/>
      <c r="BH515" s="98"/>
      <c r="BI515" s="98"/>
      <c r="BJ515" s="98"/>
    </row>
    <row r="516" spans="2:62" ht="35.1" customHeight="1" x14ac:dyDescent="0.15">
      <c r="B516" s="65"/>
      <c r="C516" s="66"/>
      <c r="D516" s="84"/>
      <c r="E516" s="67"/>
      <c r="I516" s="91" t="str">
        <f>IF(J516="","",COUNT(J$3:J516))</f>
        <v/>
      </c>
      <c r="J516" s="92" t="str">
        <f t="shared" si="224"/>
        <v/>
      </c>
      <c r="K516" s="104" t="str">
        <f>IFERROR(IF(J516="",IF(COUNT(N$3:N$1048576)=COUNT(N$3:N516),IF(N516="","",INDEX(J$3:J516,MATCH(MAX(I$3:I516),I$3:I516,0),0)),INDEX(J$3:J516,MATCH(MAX(I$3:I516),I$3:I516,0),0)),J516),"")</f>
        <v/>
      </c>
      <c r="L516" s="102" t="str">
        <f>IF(M516="","",COUNT(M$3:M516))</f>
        <v/>
      </c>
      <c r="M516" s="91" t="str">
        <f t="shared" si="225"/>
        <v/>
      </c>
      <c r="N516" s="105" t="str">
        <f>IFERROR(IF(COUNTA($B516:$E516)=0,"",IF(M516="",INDEX(M$3:M516,MATCH(MAX(L$3:L516),L$3:L516,0),0),M516)),"")</f>
        <v/>
      </c>
      <c r="O516" s="91" t="str">
        <f>IF(P516="","",COUNT(P$3:P516))</f>
        <v/>
      </c>
      <c r="P516" s="109" t="str">
        <f t="shared" si="226"/>
        <v/>
      </c>
      <c r="Q516" s="105" t="str">
        <f>IFERROR(IF(N516="","",IF(P516="",IF(AND(C516="",D516="",E516&lt;&gt;""),INDEX(P$3:P516,MATCH(MAX(O$3:O516),O$3:O516,0),0),IF(AND(N516&lt;&gt;"",P516=""),0,"")),P516)),"")</f>
        <v/>
      </c>
      <c r="R516" s="111" t="str">
        <f t="shared" ref="R516:R579" si="241">IF(AND(N516="",Q516=""),"",TIME(N516,Q516,0))</f>
        <v/>
      </c>
      <c r="S516" s="106" t="str">
        <f t="shared" si="227"/>
        <v/>
      </c>
      <c r="U516" s="36" t="str">
        <f t="shared" si="228"/>
        <v/>
      </c>
      <c r="V516" s="45" t="str">
        <f t="shared" ref="V516:V579" si="242">IF(OR($U516="",$U516&lt;&gt;V$2),"",$R516)</f>
        <v/>
      </c>
      <c r="W516" s="42" t="str">
        <f>IF(V516="","",RANK(V516,V$3:V$1048576,1)+COUNTIF(V$3:V516,V516)-1)</f>
        <v/>
      </c>
      <c r="X516" s="1" t="str">
        <f t="shared" ref="X516:X579" si="243">IF(OR($U516="",$U516&lt;&gt;V$2,$R516=""),"",$N516)</f>
        <v/>
      </c>
      <c r="Y516" s="35" t="str">
        <f t="shared" si="229"/>
        <v/>
      </c>
      <c r="Z516" s="40" t="str">
        <f t="shared" si="230"/>
        <v/>
      </c>
      <c r="AA516" s="45" t="str">
        <f t="shared" si="231"/>
        <v/>
      </c>
      <c r="AB516" s="42" t="str">
        <f>IF(AA516="","",RANK(AA516,AA$3:AA$1048576,1)+COUNTIF(AA$3:AA516,AA516)-1)</f>
        <v/>
      </c>
      <c r="AC516" s="1" t="str">
        <f t="shared" si="232"/>
        <v/>
      </c>
      <c r="AD516" s="35" t="str">
        <f t="shared" si="233"/>
        <v/>
      </c>
      <c r="AE516" s="40" t="str">
        <f t="shared" si="234"/>
        <v/>
      </c>
      <c r="AF516" s="45" t="str">
        <f t="shared" si="231"/>
        <v/>
      </c>
      <c r="AG516" s="42" t="str">
        <f>IF(AF516="","",RANK(AF516,AF$3:AF$1048576,1)+COUNTIF(AF$3:AF516,AF516)-1)</f>
        <v/>
      </c>
      <c r="AH516" s="1" t="str">
        <f t="shared" si="235"/>
        <v/>
      </c>
      <c r="AI516" s="35" t="str">
        <f t="shared" si="236"/>
        <v/>
      </c>
      <c r="AJ516" s="40" t="str">
        <f t="shared" si="237"/>
        <v/>
      </c>
      <c r="AK516" s="45" t="str">
        <f t="shared" si="231"/>
        <v/>
      </c>
      <c r="AL516" s="42" t="str">
        <f>IF(AK516="","",RANK(AK516,AK$3:AK$1048576,1)+COUNTIF(AK$3:AK516,AK516)-1)</f>
        <v/>
      </c>
      <c r="AM516" s="1" t="str">
        <f t="shared" si="238"/>
        <v/>
      </c>
      <c r="AN516" s="35" t="str">
        <f t="shared" si="239"/>
        <v/>
      </c>
      <c r="AO516" s="40" t="str">
        <f t="shared" si="240"/>
        <v/>
      </c>
      <c r="AQ516" s="3"/>
      <c r="AR516" s="98"/>
      <c r="AS516" s="98"/>
      <c r="AT516" s="98"/>
      <c r="AU516" s="98"/>
      <c r="AV516" s="3"/>
      <c r="AW516" s="98"/>
      <c r="AX516" s="98"/>
      <c r="AY516" s="98"/>
      <c r="AZ516" s="98"/>
      <c r="BA516" s="3"/>
      <c r="BB516" s="98"/>
      <c r="BC516" s="98"/>
      <c r="BD516" s="98"/>
      <c r="BE516" s="98"/>
      <c r="BF516" s="3"/>
      <c r="BG516" s="98"/>
      <c r="BH516" s="98"/>
      <c r="BI516" s="98"/>
      <c r="BJ516" s="98"/>
    </row>
    <row r="517" spans="2:62" ht="35.1" customHeight="1" x14ac:dyDescent="0.15">
      <c r="B517" s="65"/>
      <c r="C517" s="66"/>
      <c r="D517" s="84"/>
      <c r="E517" s="67"/>
      <c r="I517" s="91" t="str">
        <f>IF(J517="","",COUNT(J$3:J517))</f>
        <v/>
      </c>
      <c r="J517" s="92" t="str">
        <f t="shared" si="224"/>
        <v/>
      </c>
      <c r="K517" s="104" t="str">
        <f>IFERROR(IF(J517="",IF(COUNT(N$3:N$1048576)=COUNT(N$3:N517),IF(N517="","",INDEX(J$3:J517,MATCH(MAX(I$3:I517),I$3:I517,0),0)),INDEX(J$3:J517,MATCH(MAX(I$3:I517),I$3:I517,0),0)),J517),"")</f>
        <v/>
      </c>
      <c r="L517" s="102" t="str">
        <f>IF(M517="","",COUNT(M$3:M517))</f>
        <v/>
      </c>
      <c r="M517" s="91" t="str">
        <f t="shared" si="225"/>
        <v/>
      </c>
      <c r="N517" s="105" t="str">
        <f>IFERROR(IF(COUNTA($B517:$E517)=0,"",IF(M517="",INDEX(M$3:M517,MATCH(MAX(L$3:L517),L$3:L517,0),0),M517)),"")</f>
        <v/>
      </c>
      <c r="O517" s="91" t="str">
        <f>IF(P517="","",COUNT(P$3:P517))</f>
        <v/>
      </c>
      <c r="P517" s="109" t="str">
        <f t="shared" si="226"/>
        <v/>
      </c>
      <c r="Q517" s="105" t="str">
        <f>IFERROR(IF(N517="","",IF(P517="",IF(AND(C517="",D517="",E517&lt;&gt;""),INDEX(P$3:P517,MATCH(MAX(O$3:O517),O$3:O517,0),0),IF(AND(N517&lt;&gt;"",P517=""),0,"")),P517)),"")</f>
        <v/>
      </c>
      <c r="R517" s="111" t="str">
        <f t="shared" si="241"/>
        <v/>
      </c>
      <c r="S517" s="106" t="str">
        <f t="shared" si="227"/>
        <v/>
      </c>
      <c r="U517" s="36" t="str">
        <f t="shared" si="228"/>
        <v/>
      </c>
      <c r="V517" s="45" t="str">
        <f t="shared" si="242"/>
        <v/>
      </c>
      <c r="W517" s="42" t="str">
        <f>IF(V517="","",RANK(V517,V$3:V$1048576,1)+COUNTIF(V$3:V517,V517)-1)</f>
        <v/>
      </c>
      <c r="X517" s="1" t="str">
        <f t="shared" si="243"/>
        <v/>
      </c>
      <c r="Y517" s="35" t="str">
        <f t="shared" si="229"/>
        <v/>
      </c>
      <c r="Z517" s="40" t="str">
        <f t="shared" si="230"/>
        <v/>
      </c>
      <c r="AA517" s="45" t="str">
        <f t="shared" si="231"/>
        <v/>
      </c>
      <c r="AB517" s="42" t="str">
        <f>IF(AA517="","",RANK(AA517,AA$3:AA$1048576,1)+COUNTIF(AA$3:AA517,AA517)-1)</f>
        <v/>
      </c>
      <c r="AC517" s="1" t="str">
        <f t="shared" si="232"/>
        <v/>
      </c>
      <c r="AD517" s="35" t="str">
        <f t="shared" si="233"/>
        <v/>
      </c>
      <c r="AE517" s="40" t="str">
        <f t="shared" si="234"/>
        <v/>
      </c>
      <c r="AF517" s="45" t="str">
        <f t="shared" si="231"/>
        <v/>
      </c>
      <c r="AG517" s="42" t="str">
        <f>IF(AF517="","",RANK(AF517,AF$3:AF$1048576,1)+COUNTIF(AF$3:AF517,AF517)-1)</f>
        <v/>
      </c>
      <c r="AH517" s="1" t="str">
        <f t="shared" si="235"/>
        <v/>
      </c>
      <c r="AI517" s="35" t="str">
        <f t="shared" si="236"/>
        <v/>
      </c>
      <c r="AJ517" s="40" t="str">
        <f t="shared" si="237"/>
        <v/>
      </c>
      <c r="AK517" s="45" t="str">
        <f t="shared" si="231"/>
        <v/>
      </c>
      <c r="AL517" s="42" t="str">
        <f>IF(AK517="","",RANK(AK517,AK$3:AK$1048576,1)+COUNTIF(AK$3:AK517,AK517)-1)</f>
        <v/>
      </c>
      <c r="AM517" s="1" t="str">
        <f t="shared" si="238"/>
        <v/>
      </c>
      <c r="AN517" s="35" t="str">
        <f t="shared" si="239"/>
        <v/>
      </c>
      <c r="AO517" s="40" t="str">
        <f t="shared" si="240"/>
        <v/>
      </c>
      <c r="AQ517" s="3"/>
      <c r="AR517" s="98"/>
      <c r="AS517" s="98"/>
      <c r="AT517" s="98"/>
      <c r="AU517" s="98"/>
      <c r="AV517" s="3"/>
      <c r="AW517" s="98"/>
      <c r="AX517" s="98"/>
      <c r="AY517" s="98"/>
      <c r="AZ517" s="98"/>
      <c r="BA517" s="3"/>
      <c r="BB517" s="98"/>
      <c r="BC517" s="98"/>
      <c r="BD517" s="98"/>
      <c r="BE517" s="98"/>
      <c r="BF517" s="3"/>
      <c r="BG517" s="98"/>
      <c r="BH517" s="98"/>
      <c r="BI517" s="98"/>
      <c r="BJ517" s="98"/>
    </row>
    <row r="518" spans="2:62" ht="35.1" customHeight="1" x14ac:dyDescent="0.15">
      <c r="B518" s="65"/>
      <c r="C518" s="66"/>
      <c r="D518" s="84"/>
      <c r="E518" s="67"/>
      <c r="I518" s="91" t="str">
        <f>IF(J518="","",COUNT(J$3:J518))</f>
        <v/>
      </c>
      <c r="J518" s="92" t="str">
        <f t="shared" si="224"/>
        <v/>
      </c>
      <c r="K518" s="104" t="str">
        <f>IFERROR(IF(J518="",IF(COUNT(N$3:N$1048576)=COUNT(N$3:N518),IF(N518="","",INDEX(J$3:J518,MATCH(MAX(I$3:I518),I$3:I518,0),0)),INDEX(J$3:J518,MATCH(MAX(I$3:I518),I$3:I518,0),0)),J518),"")</f>
        <v/>
      </c>
      <c r="L518" s="102" t="str">
        <f>IF(M518="","",COUNT(M$3:M518))</f>
        <v/>
      </c>
      <c r="M518" s="91" t="str">
        <f t="shared" si="225"/>
        <v/>
      </c>
      <c r="N518" s="105" t="str">
        <f>IFERROR(IF(COUNTA($B518:$E518)=0,"",IF(M518="",INDEX(M$3:M518,MATCH(MAX(L$3:L518),L$3:L518,0),0),M518)),"")</f>
        <v/>
      </c>
      <c r="O518" s="91" t="str">
        <f>IF(P518="","",COUNT(P$3:P518))</f>
        <v/>
      </c>
      <c r="P518" s="109" t="str">
        <f t="shared" si="226"/>
        <v/>
      </c>
      <c r="Q518" s="105" t="str">
        <f>IFERROR(IF(N518="","",IF(P518="",IF(AND(C518="",D518="",E518&lt;&gt;""),INDEX(P$3:P518,MATCH(MAX(O$3:O518),O$3:O518,0),0),IF(AND(N518&lt;&gt;"",P518=""),0,"")),P518)),"")</f>
        <v/>
      </c>
      <c r="R518" s="111" t="str">
        <f t="shared" si="241"/>
        <v/>
      </c>
      <c r="S518" s="106" t="str">
        <f t="shared" si="227"/>
        <v/>
      </c>
      <c r="U518" s="36" t="str">
        <f t="shared" si="228"/>
        <v/>
      </c>
      <c r="V518" s="45" t="str">
        <f t="shared" si="242"/>
        <v/>
      </c>
      <c r="W518" s="42" t="str">
        <f>IF(V518="","",RANK(V518,V$3:V$1048576,1)+COUNTIF(V$3:V518,V518)-1)</f>
        <v/>
      </c>
      <c r="X518" s="1" t="str">
        <f t="shared" si="243"/>
        <v/>
      </c>
      <c r="Y518" s="35" t="str">
        <f t="shared" si="229"/>
        <v/>
      </c>
      <c r="Z518" s="40" t="str">
        <f t="shared" si="230"/>
        <v/>
      </c>
      <c r="AA518" s="45" t="str">
        <f t="shared" si="231"/>
        <v/>
      </c>
      <c r="AB518" s="42" t="str">
        <f>IF(AA518="","",RANK(AA518,AA$3:AA$1048576,1)+COUNTIF(AA$3:AA518,AA518)-1)</f>
        <v/>
      </c>
      <c r="AC518" s="1" t="str">
        <f t="shared" si="232"/>
        <v/>
      </c>
      <c r="AD518" s="35" t="str">
        <f t="shared" si="233"/>
        <v/>
      </c>
      <c r="AE518" s="40" t="str">
        <f t="shared" si="234"/>
        <v/>
      </c>
      <c r="AF518" s="45" t="str">
        <f t="shared" si="231"/>
        <v/>
      </c>
      <c r="AG518" s="42" t="str">
        <f>IF(AF518="","",RANK(AF518,AF$3:AF$1048576,1)+COUNTIF(AF$3:AF518,AF518)-1)</f>
        <v/>
      </c>
      <c r="AH518" s="1" t="str">
        <f t="shared" si="235"/>
        <v/>
      </c>
      <c r="AI518" s="35" t="str">
        <f t="shared" si="236"/>
        <v/>
      </c>
      <c r="AJ518" s="40" t="str">
        <f t="shared" si="237"/>
        <v/>
      </c>
      <c r="AK518" s="45" t="str">
        <f t="shared" si="231"/>
        <v/>
      </c>
      <c r="AL518" s="42" t="str">
        <f>IF(AK518="","",RANK(AK518,AK$3:AK$1048576,1)+COUNTIF(AK$3:AK518,AK518)-1)</f>
        <v/>
      </c>
      <c r="AM518" s="1" t="str">
        <f t="shared" si="238"/>
        <v/>
      </c>
      <c r="AN518" s="35" t="str">
        <f t="shared" si="239"/>
        <v/>
      </c>
      <c r="AO518" s="40" t="str">
        <f t="shared" si="240"/>
        <v/>
      </c>
      <c r="AQ518" s="3"/>
      <c r="AR518" s="98"/>
      <c r="AS518" s="98"/>
      <c r="AT518" s="98"/>
      <c r="AU518" s="98"/>
      <c r="AV518" s="3"/>
      <c r="AW518" s="98"/>
      <c r="AX518" s="98"/>
      <c r="AY518" s="98"/>
      <c r="AZ518" s="98"/>
      <c r="BA518" s="3"/>
      <c r="BB518" s="98"/>
      <c r="BC518" s="98"/>
      <c r="BD518" s="98"/>
      <c r="BE518" s="98"/>
      <c r="BF518" s="3"/>
      <c r="BG518" s="98"/>
      <c r="BH518" s="98"/>
      <c r="BI518" s="98"/>
      <c r="BJ518" s="98"/>
    </row>
    <row r="519" spans="2:62" ht="35.1" customHeight="1" x14ac:dyDescent="0.15">
      <c r="B519" s="65"/>
      <c r="C519" s="66"/>
      <c r="D519" s="84"/>
      <c r="E519" s="67"/>
      <c r="I519" s="91" t="str">
        <f>IF(J519="","",COUNT(J$3:J519))</f>
        <v/>
      </c>
      <c r="J519" s="92" t="str">
        <f t="shared" si="224"/>
        <v/>
      </c>
      <c r="K519" s="104" t="str">
        <f>IFERROR(IF(J519="",IF(COUNT(N$3:N$1048576)=COUNT(N$3:N519),IF(N519="","",INDEX(J$3:J519,MATCH(MAX(I$3:I519),I$3:I519,0),0)),INDEX(J$3:J519,MATCH(MAX(I$3:I519),I$3:I519,0),0)),J519),"")</f>
        <v/>
      </c>
      <c r="L519" s="102" t="str">
        <f>IF(M519="","",COUNT(M$3:M519))</f>
        <v/>
      </c>
      <c r="M519" s="91" t="str">
        <f t="shared" si="225"/>
        <v/>
      </c>
      <c r="N519" s="105" t="str">
        <f>IFERROR(IF(COUNTA($B519:$E519)=0,"",IF(M519="",INDEX(M$3:M519,MATCH(MAX(L$3:L519),L$3:L519,0),0),M519)),"")</f>
        <v/>
      </c>
      <c r="O519" s="91" t="str">
        <f>IF(P519="","",COUNT(P$3:P519))</f>
        <v/>
      </c>
      <c r="P519" s="109" t="str">
        <f t="shared" si="226"/>
        <v/>
      </c>
      <c r="Q519" s="105" t="str">
        <f>IFERROR(IF(N519="","",IF(P519="",IF(AND(C519="",D519="",E519&lt;&gt;""),INDEX(P$3:P519,MATCH(MAX(O$3:O519),O$3:O519,0),0),IF(AND(N519&lt;&gt;"",P519=""),0,"")),P519)),"")</f>
        <v/>
      </c>
      <c r="R519" s="111" t="str">
        <f t="shared" si="241"/>
        <v/>
      </c>
      <c r="S519" s="106" t="str">
        <f t="shared" si="227"/>
        <v/>
      </c>
      <c r="U519" s="36" t="str">
        <f t="shared" si="228"/>
        <v/>
      </c>
      <c r="V519" s="45" t="str">
        <f t="shared" si="242"/>
        <v/>
      </c>
      <c r="W519" s="42" t="str">
        <f>IF(V519="","",RANK(V519,V$3:V$1048576,1)+COUNTIF(V$3:V519,V519)-1)</f>
        <v/>
      </c>
      <c r="X519" s="1" t="str">
        <f t="shared" si="243"/>
        <v/>
      </c>
      <c r="Y519" s="35" t="str">
        <f t="shared" si="229"/>
        <v/>
      </c>
      <c r="Z519" s="40" t="str">
        <f t="shared" si="230"/>
        <v/>
      </c>
      <c r="AA519" s="45" t="str">
        <f t="shared" si="231"/>
        <v/>
      </c>
      <c r="AB519" s="42" t="str">
        <f>IF(AA519="","",RANK(AA519,AA$3:AA$1048576,1)+COUNTIF(AA$3:AA519,AA519)-1)</f>
        <v/>
      </c>
      <c r="AC519" s="1" t="str">
        <f t="shared" si="232"/>
        <v/>
      </c>
      <c r="AD519" s="35" t="str">
        <f t="shared" si="233"/>
        <v/>
      </c>
      <c r="AE519" s="40" t="str">
        <f t="shared" si="234"/>
        <v/>
      </c>
      <c r="AF519" s="45" t="str">
        <f t="shared" si="231"/>
        <v/>
      </c>
      <c r="AG519" s="42" t="str">
        <f>IF(AF519="","",RANK(AF519,AF$3:AF$1048576,1)+COUNTIF(AF$3:AF519,AF519)-1)</f>
        <v/>
      </c>
      <c r="AH519" s="1" t="str">
        <f t="shared" si="235"/>
        <v/>
      </c>
      <c r="AI519" s="35" t="str">
        <f t="shared" si="236"/>
        <v/>
      </c>
      <c r="AJ519" s="40" t="str">
        <f t="shared" si="237"/>
        <v/>
      </c>
      <c r="AK519" s="45" t="str">
        <f t="shared" si="231"/>
        <v/>
      </c>
      <c r="AL519" s="42" t="str">
        <f>IF(AK519="","",RANK(AK519,AK$3:AK$1048576,1)+COUNTIF(AK$3:AK519,AK519)-1)</f>
        <v/>
      </c>
      <c r="AM519" s="1" t="str">
        <f t="shared" si="238"/>
        <v/>
      </c>
      <c r="AN519" s="35" t="str">
        <f t="shared" si="239"/>
        <v/>
      </c>
      <c r="AO519" s="40" t="str">
        <f t="shared" si="240"/>
        <v/>
      </c>
      <c r="AQ519" s="3"/>
      <c r="AR519" s="98"/>
      <c r="AS519" s="98"/>
      <c r="AT519" s="98"/>
      <c r="AU519" s="98"/>
      <c r="AV519" s="3"/>
      <c r="AW519" s="98"/>
      <c r="AX519" s="98"/>
      <c r="AY519" s="98"/>
      <c r="AZ519" s="98"/>
      <c r="BA519" s="3"/>
      <c r="BB519" s="98"/>
      <c r="BC519" s="98"/>
      <c r="BD519" s="98"/>
      <c r="BE519" s="98"/>
      <c r="BF519" s="3"/>
      <c r="BG519" s="98"/>
      <c r="BH519" s="98"/>
      <c r="BI519" s="98"/>
      <c r="BJ519" s="98"/>
    </row>
    <row r="520" spans="2:62" ht="35.1" customHeight="1" x14ac:dyDescent="0.15">
      <c r="B520" s="65"/>
      <c r="C520" s="66"/>
      <c r="D520" s="84"/>
      <c r="E520" s="67"/>
      <c r="I520" s="91" t="str">
        <f>IF(J520="","",COUNT(J$3:J520))</f>
        <v/>
      </c>
      <c r="J520" s="92" t="str">
        <f t="shared" si="224"/>
        <v/>
      </c>
      <c r="K520" s="104" t="str">
        <f>IFERROR(IF(J520="",IF(COUNT(N$3:N$1048576)=COUNT(N$3:N520),IF(N520="","",INDEX(J$3:J520,MATCH(MAX(I$3:I520),I$3:I520,0),0)),INDEX(J$3:J520,MATCH(MAX(I$3:I520),I$3:I520,0),0)),J520),"")</f>
        <v/>
      </c>
      <c r="L520" s="102" t="str">
        <f>IF(M520="","",COUNT(M$3:M520))</f>
        <v/>
      </c>
      <c r="M520" s="91" t="str">
        <f t="shared" si="225"/>
        <v/>
      </c>
      <c r="N520" s="105" t="str">
        <f>IFERROR(IF(COUNTA($B520:$E520)=0,"",IF(M520="",INDEX(M$3:M520,MATCH(MAX(L$3:L520),L$3:L520,0),0),M520)),"")</f>
        <v/>
      </c>
      <c r="O520" s="91" t="str">
        <f>IF(P520="","",COUNT(P$3:P520))</f>
        <v/>
      </c>
      <c r="P520" s="109" t="str">
        <f t="shared" si="226"/>
        <v/>
      </c>
      <c r="Q520" s="105" t="str">
        <f>IFERROR(IF(N520="","",IF(P520="",IF(AND(C520="",D520="",E520&lt;&gt;""),INDEX(P$3:P520,MATCH(MAX(O$3:O520),O$3:O520,0),0),IF(AND(N520&lt;&gt;"",P520=""),0,"")),P520)),"")</f>
        <v/>
      </c>
      <c r="R520" s="111" t="str">
        <f t="shared" si="241"/>
        <v/>
      </c>
      <c r="S520" s="106" t="str">
        <f t="shared" si="227"/>
        <v/>
      </c>
      <c r="U520" s="36" t="str">
        <f t="shared" si="228"/>
        <v/>
      </c>
      <c r="V520" s="45" t="str">
        <f t="shared" si="242"/>
        <v/>
      </c>
      <c r="W520" s="42" t="str">
        <f>IF(V520="","",RANK(V520,V$3:V$1048576,1)+COUNTIF(V$3:V520,V520)-1)</f>
        <v/>
      </c>
      <c r="X520" s="1" t="str">
        <f t="shared" si="243"/>
        <v/>
      </c>
      <c r="Y520" s="35" t="str">
        <f t="shared" si="229"/>
        <v/>
      </c>
      <c r="Z520" s="40" t="str">
        <f t="shared" si="230"/>
        <v/>
      </c>
      <c r="AA520" s="45" t="str">
        <f t="shared" si="231"/>
        <v/>
      </c>
      <c r="AB520" s="42" t="str">
        <f>IF(AA520="","",RANK(AA520,AA$3:AA$1048576,1)+COUNTIF(AA$3:AA520,AA520)-1)</f>
        <v/>
      </c>
      <c r="AC520" s="1" t="str">
        <f t="shared" si="232"/>
        <v/>
      </c>
      <c r="AD520" s="35" t="str">
        <f t="shared" si="233"/>
        <v/>
      </c>
      <c r="AE520" s="40" t="str">
        <f t="shared" si="234"/>
        <v/>
      </c>
      <c r="AF520" s="45" t="str">
        <f t="shared" si="231"/>
        <v/>
      </c>
      <c r="AG520" s="42" t="str">
        <f>IF(AF520="","",RANK(AF520,AF$3:AF$1048576,1)+COUNTIF(AF$3:AF520,AF520)-1)</f>
        <v/>
      </c>
      <c r="AH520" s="1" t="str">
        <f t="shared" si="235"/>
        <v/>
      </c>
      <c r="AI520" s="35" t="str">
        <f t="shared" si="236"/>
        <v/>
      </c>
      <c r="AJ520" s="40" t="str">
        <f t="shared" si="237"/>
        <v/>
      </c>
      <c r="AK520" s="45" t="str">
        <f t="shared" si="231"/>
        <v/>
      </c>
      <c r="AL520" s="42" t="str">
        <f>IF(AK520="","",RANK(AK520,AK$3:AK$1048576,1)+COUNTIF(AK$3:AK520,AK520)-1)</f>
        <v/>
      </c>
      <c r="AM520" s="1" t="str">
        <f t="shared" si="238"/>
        <v/>
      </c>
      <c r="AN520" s="35" t="str">
        <f t="shared" si="239"/>
        <v/>
      </c>
      <c r="AO520" s="40" t="str">
        <f t="shared" si="240"/>
        <v/>
      </c>
      <c r="AQ520" s="3"/>
      <c r="AR520" s="98"/>
      <c r="AS520" s="98"/>
      <c r="AT520" s="98"/>
      <c r="AU520" s="98"/>
      <c r="AV520" s="3"/>
      <c r="AW520" s="98"/>
      <c r="AX520" s="98"/>
      <c r="AY520" s="98"/>
      <c r="AZ520" s="98"/>
      <c r="BA520" s="3"/>
      <c r="BB520" s="98"/>
      <c r="BC520" s="98"/>
      <c r="BD520" s="98"/>
      <c r="BE520" s="98"/>
      <c r="BF520" s="3"/>
      <c r="BG520" s="98"/>
      <c r="BH520" s="98"/>
      <c r="BI520" s="98"/>
      <c r="BJ520" s="98"/>
    </row>
    <row r="521" spans="2:62" ht="35.1" customHeight="1" x14ac:dyDescent="0.15">
      <c r="B521" s="65"/>
      <c r="C521" s="66"/>
      <c r="D521" s="84"/>
      <c r="E521" s="67"/>
      <c r="I521" s="91" t="str">
        <f>IF(J521="","",COUNT(J$3:J521))</f>
        <v/>
      </c>
      <c r="J521" s="92" t="str">
        <f t="shared" si="224"/>
        <v/>
      </c>
      <c r="K521" s="104" t="str">
        <f>IFERROR(IF(J521="",IF(COUNT(N$3:N$1048576)=COUNT(N$3:N521),IF(N521="","",INDEX(J$3:J521,MATCH(MAX(I$3:I521),I$3:I521,0),0)),INDEX(J$3:J521,MATCH(MAX(I$3:I521),I$3:I521,0),0)),J521),"")</f>
        <v/>
      </c>
      <c r="L521" s="102" t="str">
        <f>IF(M521="","",COUNT(M$3:M521))</f>
        <v/>
      </c>
      <c r="M521" s="91" t="str">
        <f t="shared" si="225"/>
        <v/>
      </c>
      <c r="N521" s="105" t="str">
        <f>IFERROR(IF(COUNTA($B521:$E521)=0,"",IF(M521="",INDEX(M$3:M521,MATCH(MAX(L$3:L521),L$3:L521,0),0),M521)),"")</f>
        <v/>
      </c>
      <c r="O521" s="91" t="str">
        <f>IF(P521="","",COUNT(P$3:P521))</f>
        <v/>
      </c>
      <c r="P521" s="109" t="str">
        <f t="shared" si="226"/>
        <v/>
      </c>
      <c r="Q521" s="105" t="str">
        <f>IFERROR(IF(N521="","",IF(P521="",IF(AND(C521="",D521="",E521&lt;&gt;""),INDEX(P$3:P521,MATCH(MAX(O$3:O521),O$3:O521,0),0),IF(AND(N521&lt;&gt;"",P521=""),0,"")),P521)),"")</f>
        <v/>
      </c>
      <c r="R521" s="111" t="str">
        <f t="shared" si="241"/>
        <v/>
      </c>
      <c r="S521" s="106" t="str">
        <f t="shared" si="227"/>
        <v/>
      </c>
      <c r="U521" s="36" t="str">
        <f t="shared" si="228"/>
        <v/>
      </c>
      <c r="V521" s="45" t="str">
        <f t="shared" si="242"/>
        <v/>
      </c>
      <c r="W521" s="42" t="str">
        <f>IF(V521="","",RANK(V521,V$3:V$1048576,1)+COUNTIF(V$3:V521,V521)-1)</f>
        <v/>
      </c>
      <c r="X521" s="1" t="str">
        <f t="shared" si="243"/>
        <v/>
      </c>
      <c r="Y521" s="35" t="str">
        <f t="shared" si="229"/>
        <v/>
      </c>
      <c r="Z521" s="40" t="str">
        <f t="shared" si="230"/>
        <v/>
      </c>
      <c r="AA521" s="45" t="str">
        <f t="shared" si="231"/>
        <v/>
      </c>
      <c r="AB521" s="42" t="str">
        <f>IF(AA521="","",RANK(AA521,AA$3:AA$1048576,1)+COUNTIF(AA$3:AA521,AA521)-1)</f>
        <v/>
      </c>
      <c r="AC521" s="1" t="str">
        <f t="shared" si="232"/>
        <v/>
      </c>
      <c r="AD521" s="35" t="str">
        <f t="shared" si="233"/>
        <v/>
      </c>
      <c r="AE521" s="40" t="str">
        <f t="shared" si="234"/>
        <v/>
      </c>
      <c r="AF521" s="45" t="str">
        <f t="shared" si="231"/>
        <v/>
      </c>
      <c r="AG521" s="42" t="str">
        <f>IF(AF521="","",RANK(AF521,AF$3:AF$1048576,1)+COUNTIF(AF$3:AF521,AF521)-1)</f>
        <v/>
      </c>
      <c r="AH521" s="1" t="str">
        <f t="shared" si="235"/>
        <v/>
      </c>
      <c r="AI521" s="35" t="str">
        <f t="shared" si="236"/>
        <v/>
      </c>
      <c r="AJ521" s="40" t="str">
        <f t="shared" si="237"/>
        <v/>
      </c>
      <c r="AK521" s="45" t="str">
        <f t="shared" si="231"/>
        <v/>
      </c>
      <c r="AL521" s="42" t="str">
        <f>IF(AK521="","",RANK(AK521,AK$3:AK$1048576,1)+COUNTIF(AK$3:AK521,AK521)-1)</f>
        <v/>
      </c>
      <c r="AM521" s="1" t="str">
        <f t="shared" si="238"/>
        <v/>
      </c>
      <c r="AN521" s="35" t="str">
        <f t="shared" si="239"/>
        <v/>
      </c>
      <c r="AO521" s="40" t="str">
        <f t="shared" si="240"/>
        <v/>
      </c>
      <c r="AQ521" s="3"/>
      <c r="AR521" s="98"/>
      <c r="AS521" s="98"/>
      <c r="AT521" s="98"/>
      <c r="AU521" s="98"/>
      <c r="AV521" s="3"/>
      <c r="AW521" s="98"/>
      <c r="AX521" s="98"/>
      <c r="AY521" s="98"/>
      <c r="AZ521" s="98"/>
      <c r="BA521" s="3"/>
      <c r="BB521" s="98"/>
      <c r="BC521" s="98"/>
      <c r="BD521" s="98"/>
      <c r="BE521" s="98"/>
      <c r="BF521" s="3"/>
      <c r="BG521" s="98"/>
      <c r="BH521" s="98"/>
      <c r="BI521" s="98"/>
      <c r="BJ521" s="98"/>
    </row>
    <row r="522" spans="2:62" ht="35.1" customHeight="1" x14ac:dyDescent="0.15">
      <c r="B522" s="65"/>
      <c r="C522" s="66"/>
      <c r="D522" s="84"/>
      <c r="E522" s="67"/>
      <c r="I522" s="91" t="str">
        <f>IF(J522="","",COUNT(J$3:J522))</f>
        <v/>
      </c>
      <c r="J522" s="92" t="str">
        <f t="shared" si="224"/>
        <v/>
      </c>
      <c r="K522" s="104" t="str">
        <f>IFERROR(IF(J522="",IF(COUNT(N$3:N$1048576)=COUNT(N$3:N522),IF(N522="","",INDEX(J$3:J522,MATCH(MAX(I$3:I522),I$3:I522,0),0)),INDEX(J$3:J522,MATCH(MAX(I$3:I522),I$3:I522,0),0)),J522),"")</f>
        <v/>
      </c>
      <c r="L522" s="102" t="str">
        <f>IF(M522="","",COUNT(M$3:M522))</f>
        <v/>
      </c>
      <c r="M522" s="91" t="str">
        <f t="shared" si="225"/>
        <v/>
      </c>
      <c r="N522" s="105" t="str">
        <f>IFERROR(IF(COUNTA($B522:$E522)=0,"",IF(M522="",INDEX(M$3:M522,MATCH(MAX(L$3:L522),L$3:L522,0),0),M522)),"")</f>
        <v/>
      </c>
      <c r="O522" s="91" t="str">
        <f>IF(P522="","",COUNT(P$3:P522))</f>
        <v/>
      </c>
      <c r="P522" s="109" t="str">
        <f t="shared" si="226"/>
        <v/>
      </c>
      <c r="Q522" s="105" t="str">
        <f>IFERROR(IF(N522="","",IF(P522="",IF(AND(C522="",D522="",E522&lt;&gt;""),INDEX(P$3:P522,MATCH(MAX(O$3:O522),O$3:O522,0),0),IF(AND(N522&lt;&gt;"",P522=""),0,"")),P522)),"")</f>
        <v/>
      </c>
      <c r="R522" s="111" t="str">
        <f t="shared" si="241"/>
        <v/>
      </c>
      <c r="S522" s="106" t="str">
        <f t="shared" si="227"/>
        <v/>
      </c>
      <c r="U522" s="36" t="str">
        <f t="shared" si="228"/>
        <v/>
      </c>
      <c r="V522" s="45" t="str">
        <f t="shared" si="242"/>
        <v/>
      </c>
      <c r="W522" s="42" t="str">
        <f>IF(V522="","",RANK(V522,V$3:V$1048576,1)+COUNTIF(V$3:V522,V522)-1)</f>
        <v/>
      </c>
      <c r="X522" s="1" t="str">
        <f t="shared" si="243"/>
        <v/>
      </c>
      <c r="Y522" s="35" t="str">
        <f t="shared" si="229"/>
        <v/>
      </c>
      <c r="Z522" s="40" t="str">
        <f t="shared" si="230"/>
        <v/>
      </c>
      <c r="AA522" s="45" t="str">
        <f t="shared" si="231"/>
        <v/>
      </c>
      <c r="AB522" s="42" t="str">
        <f>IF(AA522="","",RANK(AA522,AA$3:AA$1048576,1)+COUNTIF(AA$3:AA522,AA522)-1)</f>
        <v/>
      </c>
      <c r="AC522" s="1" t="str">
        <f t="shared" si="232"/>
        <v/>
      </c>
      <c r="AD522" s="35" t="str">
        <f t="shared" si="233"/>
        <v/>
      </c>
      <c r="AE522" s="40" t="str">
        <f t="shared" si="234"/>
        <v/>
      </c>
      <c r="AF522" s="45" t="str">
        <f t="shared" si="231"/>
        <v/>
      </c>
      <c r="AG522" s="42" t="str">
        <f>IF(AF522="","",RANK(AF522,AF$3:AF$1048576,1)+COUNTIF(AF$3:AF522,AF522)-1)</f>
        <v/>
      </c>
      <c r="AH522" s="1" t="str">
        <f t="shared" si="235"/>
        <v/>
      </c>
      <c r="AI522" s="35" t="str">
        <f t="shared" si="236"/>
        <v/>
      </c>
      <c r="AJ522" s="40" t="str">
        <f t="shared" si="237"/>
        <v/>
      </c>
      <c r="AK522" s="45" t="str">
        <f t="shared" si="231"/>
        <v/>
      </c>
      <c r="AL522" s="42" t="str">
        <f>IF(AK522="","",RANK(AK522,AK$3:AK$1048576,1)+COUNTIF(AK$3:AK522,AK522)-1)</f>
        <v/>
      </c>
      <c r="AM522" s="1" t="str">
        <f t="shared" si="238"/>
        <v/>
      </c>
      <c r="AN522" s="35" t="str">
        <f t="shared" si="239"/>
        <v/>
      </c>
      <c r="AO522" s="40" t="str">
        <f t="shared" si="240"/>
        <v/>
      </c>
      <c r="AQ522" s="3"/>
      <c r="AR522" s="98"/>
      <c r="AS522" s="98"/>
      <c r="AT522" s="98"/>
      <c r="AU522" s="98"/>
      <c r="AV522" s="3"/>
      <c r="AW522" s="98"/>
      <c r="AX522" s="98"/>
      <c r="AY522" s="98"/>
      <c r="AZ522" s="98"/>
      <c r="BA522" s="3"/>
      <c r="BB522" s="98"/>
      <c r="BC522" s="98"/>
      <c r="BD522" s="98"/>
      <c r="BE522" s="98"/>
      <c r="BF522" s="3"/>
      <c r="BG522" s="98"/>
      <c r="BH522" s="98"/>
      <c r="BI522" s="98"/>
      <c r="BJ522" s="98"/>
    </row>
    <row r="523" spans="2:62" ht="35.1" customHeight="1" x14ac:dyDescent="0.15">
      <c r="B523" s="65"/>
      <c r="C523" s="66"/>
      <c r="D523" s="84"/>
      <c r="E523" s="67"/>
      <c r="I523" s="91" t="str">
        <f>IF(J523="","",COUNT(J$3:J523))</f>
        <v/>
      </c>
      <c r="J523" s="92" t="str">
        <f t="shared" si="224"/>
        <v/>
      </c>
      <c r="K523" s="104" t="str">
        <f>IFERROR(IF(J523="",IF(COUNT(N$3:N$1048576)=COUNT(N$3:N523),IF(N523="","",INDEX(J$3:J523,MATCH(MAX(I$3:I523),I$3:I523,0),0)),INDEX(J$3:J523,MATCH(MAX(I$3:I523),I$3:I523,0),0)),J523),"")</f>
        <v/>
      </c>
      <c r="L523" s="102" t="str">
        <f>IF(M523="","",COUNT(M$3:M523))</f>
        <v/>
      </c>
      <c r="M523" s="91" t="str">
        <f t="shared" si="225"/>
        <v/>
      </c>
      <c r="N523" s="105" t="str">
        <f>IFERROR(IF(COUNTA($B523:$E523)=0,"",IF(M523="",INDEX(M$3:M523,MATCH(MAX(L$3:L523),L$3:L523,0),0),M523)),"")</f>
        <v/>
      </c>
      <c r="O523" s="91" t="str">
        <f>IF(P523="","",COUNT(P$3:P523))</f>
        <v/>
      </c>
      <c r="P523" s="109" t="str">
        <f t="shared" si="226"/>
        <v/>
      </c>
      <c r="Q523" s="105" t="str">
        <f>IFERROR(IF(N523="","",IF(P523="",IF(AND(C523="",D523="",E523&lt;&gt;""),INDEX(P$3:P523,MATCH(MAX(O$3:O523),O$3:O523,0),0),IF(AND(N523&lt;&gt;"",P523=""),0,"")),P523)),"")</f>
        <v/>
      </c>
      <c r="R523" s="111" t="str">
        <f t="shared" si="241"/>
        <v/>
      </c>
      <c r="S523" s="106" t="str">
        <f t="shared" si="227"/>
        <v/>
      </c>
      <c r="U523" s="36" t="str">
        <f t="shared" si="228"/>
        <v/>
      </c>
      <c r="V523" s="45" t="str">
        <f t="shared" si="242"/>
        <v/>
      </c>
      <c r="W523" s="42" t="str">
        <f>IF(V523="","",RANK(V523,V$3:V$1048576,1)+COUNTIF(V$3:V523,V523)-1)</f>
        <v/>
      </c>
      <c r="X523" s="1" t="str">
        <f t="shared" si="243"/>
        <v/>
      </c>
      <c r="Y523" s="35" t="str">
        <f t="shared" si="229"/>
        <v/>
      </c>
      <c r="Z523" s="40" t="str">
        <f t="shared" si="230"/>
        <v/>
      </c>
      <c r="AA523" s="45" t="str">
        <f t="shared" si="231"/>
        <v/>
      </c>
      <c r="AB523" s="42" t="str">
        <f>IF(AA523="","",RANK(AA523,AA$3:AA$1048576,1)+COUNTIF(AA$3:AA523,AA523)-1)</f>
        <v/>
      </c>
      <c r="AC523" s="1" t="str">
        <f t="shared" si="232"/>
        <v/>
      </c>
      <c r="AD523" s="35" t="str">
        <f t="shared" si="233"/>
        <v/>
      </c>
      <c r="AE523" s="40" t="str">
        <f t="shared" si="234"/>
        <v/>
      </c>
      <c r="AF523" s="45" t="str">
        <f t="shared" si="231"/>
        <v/>
      </c>
      <c r="AG523" s="42" t="str">
        <f>IF(AF523="","",RANK(AF523,AF$3:AF$1048576,1)+COUNTIF(AF$3:AF523,AF523)-1)</f>
        <v/>
      </c>
      <c r="AH523" s="1" t="str">
        <f t="shared" si="235"/>
        <v/>
      </c>
      <c r="AI523" s="35" t="str">
        <f t="shared" si="236"/>
        <v/>
      </c>
      <c r="AJ523" s="40" t="str">
        <f t="shared" si="237"/>
        <v/>
      </c>
      <c r="AK523" s="45" t="str">
        <f t="shared" si="231"/>
        <v/>
      </c>
      <c r="AL523" s="42" t="str">
        <f>IF(AK523="","",RANK(AK523,AK$3:AK$1048576,1)+COUNTIF(AK$3:AK523,AK523)-1)</f>
        <v/>
      </c>
      <c r="AM523" s="1" t="str">
        <f t="shared" si="238"/>
        <v/>
      </c>
      <c r="AN523" s="35" t="str">
        <f t="shared" si="239"/>
        <v/>
      </c>
      <c r="AO523" s="40" t="str">
        <f t="shared" si="240"/>
        <v/>
      </c>
      <c r="AQ523" s="3"/>
      <c r="AR523" s="98"/>
      <c r="AS523" s="98"/>
      <c r="AT523" s="98"/>
      <c r="AU523" s="98"/>
      <c r="AV523" s="3"/>
      <c r="AW523" s="98"/>
      <c r="AX523" s="98"/>
      <c r="AY523" s="98"/>
      <c r="AZ523" s="98"/>
      <c r="BA523" s="3"/>
      <c r="BB523" s="98"/>
      <c r="BC523" s="98"/>
      <c r="BD523" s="98"/>
      <c r="BE523" s="98"/>
      <c r="BF523" s="3"/>
      <c r="BG523" s="98"/>
      <c r="BH523" s="98"/>
      <c r="BI523" s="98"/>
      <c r="BJ523" s="98"/>
    </row>
    <row r="524" spans="2:62" ht="35.1" customHeight="1" x14ac:dyDescent="0.15">
      <c r="B524" s="65"/>
      <c r="C524" s="66"/>
      <c r="D524" s="84"/>
      <c r="E524" s="67"/>
      <c r="I524" s="91" t="str">
        <f>IF(J524="","",COUNT(J$3:J524))</f>
        <v/>
      </c>
      <c r="J524" s="92" t="str">
        <f t="shared" si="224"/>
        <v/>
      </c>
      <c r="K524" s="104" t="str">
        <f>IFERROR(IF(J524="",IF(COUNT(N$3:N$1048576)=COUNT(N$3:N524),IF(N524="","",INDEX(J$3:J524,MATCH(MAX(I$3:I524),I$3:I524,0),0)),INDEX(J$3:J524,MATCH(MAX(I$3:I524),I$3:I524,0),0)),J524),"")</f>
        <v/>
      </c>
      <c r="L524" s="102" t="str">
        <f>IF(M524="","",COUNT(M$3:M524))</f>
        <v/>
      </c>
      <c r="M524" s="91" t="str">
        <f t="shared" si="225"/>
        <v/>
      </c>
      <c r="N524" s="105" t="str">
        <f>IFERROR(IF(COUNTA($B524:$E524)=0,"",IF(M524="",INDEX(M$3:M524,MATCH(MAX(L$3:L524),L$3:L524,0),0),M524)),"")</f>
        <v/>
      </c>
      <c r="O524" s="91" t="str">
        <f>IF(P524="","",COUNT(P$3:P524))</f>
        <v/>
      </c>
      <c r="P524" s="109" t="str">
        <f t="shared" si="226"/>
        <v/>
      </c>
      <c r="Q524" s="105" t="str">
        <f>IFERROR(IF(N524="","",IF(P524="",IF(AND(C524="",D524="",E524&lt;&gt;""),INDEX(P$3:P524,MATCH(MAX(O$3:O524),O$3:O524,0),0),IF(AND(N524&lt;&gt;"",P524=""),0,"")),P524)),"")</f>
        <v/>
      </c>
      <c r="R524" s="111" t="str">
        <f t="shared" si="241"/>
        <v/>
      </c>
      <c r="S524" s="106" t="str">
        <f t="shared" si="227"/>
        <v/>
      </c>
      <c r="U524" s="36" t="str">
        <f t="shared" si="228"/>
        <v/>
      </c>
      <c r="V524" s="45" t="str">
        <f t="shared" si="242"/>
        <v/>
      </c>
      <c r="W524" s="42" t="str">
        <f>IF(V524="","",RANK(V524,V$3:V$1048576,1)+COUNTIF(V$3:V524,V524)-1)</f>
        <v/>
      </c>
      <c r="X524" s="1" t="str">
        <f t="shared" si="243"/>
        <v/>
      </c>
      <c r="Y524" s="35" t="str">
        <f t="shared" si="229"/>
        <v/>
      </c>
      <c r="Z524" s="40" t="str">
        <f t="shared" si="230"/>
        <v/>
      </c>
      <c r="AA524" s="45" t="str">
        <f t="shared" si="231"/>
        <v/>
      </c>
      <c r="AB524" s="42" t="str">
        <f>IF(AA524="","",RANK(AA524,AA$3:AA$1048576,1)+COUNTIF(AA$3:AA524,AA524)-1)</f>
        <v/>
      </c>
      <c r="AC524" s="1" t="str">
        <f t="shared" si="232"/>
        <v/>
      </c>
      <c r="AD524" s="35" t="str">
        <f t="shared" si="233"/>
        <v/>
      </c>
      <c r="AE524" s="40" t="str">
        <f t="shared" si="234"/>
        <v/>
      </c>
      <c r="AF524" s="45" t="str">
        <f t="shared" si="231"/>
        <v/>
      </c>
      <c r="AG524" s="42" t="str">
        <f>IF(AF524="","",RANK(AF524,AF$3:AF$1048576,1)+COUNTIF(AF$3:AF524,AF524)-1)</f>
        <v/>
      </c>
      <c r="AH524" s="1" t="str">
        <f t="shared" si="235"/>
        <v/>
      </c>
      <c r="AI524" s="35" t="str">
        <f t="shared" si="236"/>
        <v/>
      </c>
      <c r="AJ524" s="40" t="str">
        <f t="shared" si="237"/>
        <v/>
      </c>
      <c r="AK524" s="45" t="str">
        <f t="shared" si="231"/>
        <v/>
      </c>
      <c r="AL524" s="42" t="str">
        <f>IF(AK524="","",RANK(AK524,AK$3:AK$1048576,1)+COUNTIF(AK$3:AK524,AK524)-1)</f>
        <v/>
      </c>
      <c r="AM524" s="1" t="str">
        <f t="shared" si="238"/>
        <v/>
      </c>
      <c r="AN524" s="35" t="str">
        <f t="shared" si="239"/>
        <v/>
      </c>
      <c r="AO524" s="40" t="str">
        <f t="shared" si="240"/>
        <v/>
      </c>
      <c r="AQ524" s="3"/>
      <c r="AR524" s="98"/>
      <c r="AS524" s="98"/>
      <c r="AT524" s="98"/>
      <c r="AU524" s="98"/>
      <c r="AV524" s="3"/>
      <c r="AW524" s="98"/>
      <c r="AX524" s="98"/>
      <c r="AY524" s="98"/>
      <c r="AZ524" s="98"/>
      <c r="BA524" s="3"/>
      <c r="BB524" s="98"/>
      <c r="BC524" s="98"/>
      <c r="BD524" s="98"/>
      <c r="BE524" s="98"/>
      <c r="BF524" s="3"/>
      <c r="BG524" s="98"/>
      <c r="BH524" s="98"/>
      <c r="BI524" s="98"/>
      <c r="BJ524" s="98"/>
    </row>
    <row r="525" spans="2:62" ht="35.1" customHeight="1" x14ac:dyDescent="0.15">
      <c r="B525" s="65"/>
      <c r="C525" s="66"/>
      <c r="D525" s="84"/>
      <c r="E525" s="67"/>
      <c r="I525" s="91" t="str">
        <f>IF(J525="","",COUNT(J$3:J525))</f>
        <v/>
      </c>
      <c r="J525" s="92" t="str">
        <f t="shared" si="224"/>
        <v/>
      </c>
      <c r="K525" s="104" t="str">
        <f>IFERROR(IF(J525="",IF(COUNT(N$3:N$1048576)=COUNT(N$3:N525),IF(N525="","",INDEX(J$3:J525,MATCH(MAX(I$3:I525),I$3:I525,0),0)),INDEX(J$3:J525,MATCH(MAX(I$3:I525),I$3:I525,0),0)),J525),"")</f>
        <v/>
      </c>
      <c r="L525" s="102" t="str">
        <f>IF(M525="","",COUNT(M$3:M525))</f>
        <v/>
      </c>
      <c r="M525" s="91" t="str">
        <f t="shared" si="225"/>
        <v/>
      </c>
      <c r="N525" s="105" t="str">
        <f>IFERROR(IF(COUNTA($B525:$E525)=0,"",IF(M525="",INDEX(M$3:M525,MATCH(MAX(L$3:L525),L$3:L525,0),0),M525)),"")</f>
        <v/>
      </c>
      <c r="O525" s="91" t="str">
        <f>IF(P525="","",COUNT(P$3:P525))</f>
        <v/>
      </c>
      <c r="P525" s="109" t="str">
        <f t="shared" si="226"/>
        <v/>
      </c>
      <c r="Q525" s="105" t="str">
        <f>IFERROR(IF(N525="","",IF(P525="",IF(AND(C525="",D525="",E525&lt;&gt;""),INDEX(P$3:P525,MATCH(MAX(O$3:O525),O$3:O525,0),0),IF(AND(N525&lt;&gt;"",P525=""),0,"")),P525)),"")</f>
        <v/>
      </c>
      <c r="R525" s="111" t="str">
        <f t="shared" si="241"/>
        <v/>
      </c>
      <c r="S525" s="106" t="str">
        <f t="shared" si="227"/>
        <v/>
      </c>
      <c r="U525" s="36" t="str">
        <f t="shared" si="228"/>
        <v/>
      </c>
      <c r="V525" s="45" t="str">
        <f t="shared" si="242"/>
        <v/>
      </c>
      <c r="W525" s="42" t="str">
        <f>IF(V525="","",RANK(V525,V$3:V$1048576,1)+COUNTIF(V$3:V525,V525)-1)</f>
        <v/>
      </c>
      <c r="X525" s="1" t="str">
        <f t="shared" si="243"/>
        <v/>
      </c>
      <c r="Y525" s="35" t="str">
        <f t="shared" si="229"/>
        <v/>
      </c>
      <c r="Z525" s="40" t="str">
        <f t="shared" si="230"/>
        <v/>
      </c>
      <c r="AA525" s="45" t="str">
        <f t="shared" si="231"/>
        <v/>
      </c>
      <c r="AB525" s="42" t="str">
        <f>IF(AA525="","",RANK(AA525,AA$3:AA$1048576,1)+COUNTIF(AA$3:AA525,AA525)-1)</f>
        <v/>
      </c>
      <c r="AC525" s="1" t="str">
        <f t="shared" si="232"/>
        <v/>
      </c>
      <c r="AD525" s="35" t="str">
        <f t="shared" si="233"/>
        <v/>
      </c>
      <c r="AE525" s="40" t="str">
        <f t="shared" si="234"/>
        <v/>
      </c>
      <c r="AF525" s="45" t="str">
        <f t="shared" si="231"/>
        <v/>
      </c>
      <c r="AG525" s="42" t="str">
        <f>IF(AF525="","",RANK(AF525,AF$3:AF$1048576,1)+COUNTIF(AF$3:AF525,AF525)-1)</f>
        <v/>
      </c>
      <c r="AH525" s="1" t="str">
        <f t="shared" si="235"/>
        <v/>
      </c>
      <c r="AI525" s="35" t="str">
        <f t="shared" si="236"/>
        <v/>
      </c>
      <c r="AJ525" s="40" t="str">
        <f t="shared" si="237"/>
        <v/>
      </c>
      <c r="AK525" s="45" t="str">
        <f t="shared" si="231"/>
        <v/>
      </c>
      <c r="AL525" s="42" t="str">
        <f>IF(AK525="","",RANK(AK525,AK$3:AK$1048576,1)+COUNTIF(AK$3:AK525,AK525)-1)</f>
        <v/>
      </c>
      <c r="AM525" s="1" t="str">
        <f t="shared" si="238"/>
        <v/>
      </c>
      <c r="AN525" s="35" t="str">
        <f t="shared" si="239"/>
        <v/>
      </c>
      <c r="AO525" s="40" t="str">
        <f t="shared" si="240"/>
        <v/>
      </c>
      <c r="AQ525" s="3"/>
      <c r="AR525" s="98"/>
      <c r="AS525" s="98"/>
      <c r="AT525" s="98"/>
      <c r="AU525" s="98"/>
      <c r="AV525" s="3"/>
      <c r="AW525" s="98"/>
      <c r="AX525" s="98"/>
      <c r="AY525" s="98"/>
      <c r="AZ525" s="98"/>
      <c r="BA525" s="3"/>
      <c r="BB525" s="98"/>
      <c r="BC525" s="98"/>
      <c r="BD525" s="98"/>
      <c r="BE525" s="98"/>
      <c r="BF525" s="3"/>
      <c r="BG525" s="98"/>
      <c r="BH525" s="98"/>
      <c r="BI525" s="98"/>
      <c r="BJ525" s="98"/>
    </row>
    <row r="526" spans="2:62" ht="35.1" customHeight="1" x14ac:dyDescent="0.15">
      <c r="B526" s="65"/>
      <c r="C526" s="66"/>
      <c r="D526" s="84"/>
      <c r="E526" s="67"/>
      <c r="I526" s="91" t="str">
        <f>IF(J526="","",COUNT(J$3:J526))</f>
        <v/>
      </c>
      <c r="J526" s="92" t="str">
        <f t="shared" si="224"/>
        <v/>
      </c>
      <c r="K526" s="104" t="str">
        <f>IFERROR(IF(J526="",IF(COUNT(N$3:N$1048576)=COUNT(N$3:N526),IF(N526="","",INDEX(J$3:J526,MATCH(MAX(I$3:I526),I$3:I526,0),0)),INDEX(J$3:J526,MATCH(MAX(I$3:I526),I$3:I526,0),0)),J526),"")</f>
        <v/>
      </c>
      <c r="L526" s="102" t="str">
        <f>IF(M526="","",COUNT(M$3:M526))</f>
        <v/>
      </c>
      <c r="M526" s="91" t="str">
        <f t="shared" si="225"/>
        <v/>
      </c>
      <c r="N526" s="105" t="str">
        <f>IFERROR(IF(COUNTA($B526:$E526)=0,"",IF(M526="",INDEX(M$3:M526,MATCH(MAX(L$3:L526),L$3:L526,0),0),M526)),"")</f>
        <v/>
      </c>
      <c r="O526" s="91" t="str">
        <f>IF(P526="","",COUNT(P$3:P526))</f>
        <v/>
      </c>
      <c r="P526" s="109" t="str">
        <f t="shared" si="226"/>
        <v/>
      </c>
      <c r="Q526" s="105" t="str">
        <f>IFERROR(IF(N526="","",IF(P526="",IF(AND(C526="",D526="",E526&lt;&gt;""),INDEX(P$3:P526,MATCH(MAX(O$3:O526),O$3:O526,0),0),IF(AND(N526&lt;&gt;"",P526=""),0,"")),P526)),"")</f>
        <v/>
      </c>
      <c r="R526" s="111" t="str">
        <f t="shared" si="241"/>
        <v/>
      </c>
      <c r="S526" s="106" t="str">
        <f t="shared" si="227"/>
        <v/>
      </c>
      <c r="U526" s="36" t="str">
        <f t="shared" si="228"/>
        <v/>
      </c>
      <c r="V526" s="45" t="str">
        <f t="shared" si="242"/>
        <v/>
      </c>
      <c r="W526" s="42" t="str">
        <f>IF(V526="","",RANK(V526,V$3:V$1048576,1)+COUNTIF(V$3:V526,V526)-1)</f>
        <v/>
      </c>
      <c r="X526" s="1" t="str">
        <f t="shared" si="243"/>
        <v/>
      </c>
      <c r="Y526" s="35" t="str">
        <f t="shared" si="229"/>
        <v/>
      </c>
      <c r="Z526" s="40" t="str">
        <f t="shared" si="230"/>
        <v/>
      </c>
      <c r="AA526" s="45" t="str">
        <f t="shared" si="231"/>
        <v/>
      </c>
      <c r="AB526" s="42" t="str">
        <f>IF(AA526="","",RANK(AA526,AA$3:AA$1048576,1)+COUNTIF(AA$3:AA526,AA526)-1)</f>
        <v/>
      </c>
      <c r="AC526" s="1" t="str">
        <f t="shared" si="232"/>
        <v/>
      </c>
      <c r="AD526" s="35" t="str">
        <f t="shared" si="233"/>
        <v/>
      </c>
      <c r="AE526" s="40" t="str">
        <f t="shared" si="234"/>
        <v/>
      </c>
      <c r="AF526" s="45" t="str">
        <f t="shared" si="231"/>
        <v/>
      </c>
      <c r="AG526" s="42" t="str">
        <f>IF(AF526="","",RANK(AF526,AF$3:AF$1048576,1)+COUNTIF(AF$3:AF526,AF526)-1)</f>
        <v/>
      </c>
      <c r="AH526" s="1" t="str">
        <f t="shared" si="235"/>
        <v/>
      </c>
      <c r="AI526" s="35" t="str">
        <f t="shared" si="236"/>
        <v/>
      </c>
      <c r="AJ526" s="40" t="str">
        <f t="shared" si="237"/>
        <v/>
      </c>
      <c r="AK526" s="45" t="str">
        <f t="shared" si="231"/>
        <v/>
      </c>
      <c r="AL526" s="42" t="str">
        <f>IF(AK526="","",RANK(AK526,AK$3:AK$1048576,1)+COUNTIF(AK$3:AK526,AK526)-1)</f>
        <v/>
      </c>
      <c r="AM526" s="1" t="str">
        <f t="shared" si="238"/>
        <v/>
      </c>
      <c r="AN526" s="35" t="str">
        <f t="shared" si="239"/>
        <v/>
      </c>
      <c r="AO526" s="40" t="str">
        <f t="shared" si="240"/>
        <v/>
      </c>
      <c r="AQ526" s="3"/>
      <c r="AR526" s="98"/>
      <c r="AS526" s="98"/>
      <c r="AT526" s="98"/>
      <c r="AU526" s="98"/>
      <c r="AV526" s="3"/>
      <c r="AW526" s="98"/>
      <c r="AX526" s="98"/>
      <c r="AY526" s="98"/>
      <c r="AZ526" s="98"/>
      <c r="BA526" s="3"/>
      <c r="BB526" s="98"/>
      <c r="BC526" s="98"/>
      <c r="BD526" s="98"/>
      <c r="BE526" s="98"/>
      <c r="BF526" s="3"/>
      <c r="BG526" s="98"/>
      <c r="BH526" s="98"/>
      <c r="BI526" s="98"/>
      <c r="BJ526" s="98"/>
    </row>
    <row r="527" spans="2:62" ht="35.1" customHeight="1" x14ac:dyDescent="0.15">
      <c r="B527" s="65"/>
      <c r="C527" s="66"/>
      <c r="D527" s="84"/>
      <c r="E527" s="67"/>
      <c r="I527" s="91" t="str">
        <f>IF(J527="","",COUNT(J$3:J527))</f>
        <v/>
      </c>
      <c r="J527" s="92" t="str">
        <f t="shared" si="224"/>
        <v/>
      </c>
      <c r="K527" s="104" t="str">
        <f>IFERROR(IF(J527="",IF(COUNT(N$3:N$1048576)=COUNT(N$3:N527),IF(N527="","",INDEX(J$3:J527,MATCH(MAX(I$3:I527),I$3:I527,0),0)),INDEX(J$3:J527,MATCH(MAX(I$3:I527),I$3:I527,0),0)),J527),"")</f>
        <v/>
      </c>
      <c r="L527" s="102" t="str">
        <f>IF(M527="","",COUNT(M$3:M527))</f>
        <v/>
      </c>
      <c r="M527" s="91" t="str">
        <f t="shared" si="225"/>
        <v/>
      </c>
      <c r="N527" s="105" t="str">
        <f>IFERROR(IF(COUNTA($B527:$E527)=0,"",IF(M527="",INDEX(M$3:M527,MATCH(MAX(L$3:L527),L$3:L527,0),0),M527)),"")</f>
        <v/>
      </c>
      <c r="O527" s="91" t="str">
        <f>IF(P527="","",COUNT(P$3:P527))</f>
        <v/>
      </c>
      <c r="P527" s="109" t="str">
        <f t="shared" si="226"/>
        <v/>
      </c>
      <c r="Q527" s="105" t="str">
        <f>IFERROR(IF(N527="","",IF(P527="",IF(AND(C527="",D527="",E527&lt;&gt;""),INDEX(P$3:P527,MATCH(MAX(O$3:O527),O$3:O527,0),0),IF(AND(N527&lt;&gt;"",P527=""),0,"")),P527)),"")</f>
        <v/>
      </c>
      <c r="R527" s="111" t="str">
        <f t="shared" si="241"/>
        <v/>
      </c>
      <c r="S527" s="106" t="str">
        <f t="shared" si="227"/>
        <v/>
      </c>
      <c r="U527" s="36" t="str">
        <f t="shared" si="228"/>
        <v/>
      </c>
      <c r="V527" s="45" t="str">
        <f t="shared" si="242"/>
        <v/>
      </c>
      <c r="W527" s="42" t="str">
        <f>IF(V527="","",RANK(V527,V$3:V$1048576,1)+COUNTIF(V$3:V527,V527)-1)</f>
        <v/>
      </c>
      <c r="X527" s="1" t="str">
        <f t="shared" si="243"/>
        <v/>
      </c>
      <c r="Y527" s="35" t="str">
        <f t="shared" si="229"/>
        <v/>
      </c>
      <c r="Z527" s="40" t="str">
        <f t="shared" si="230"/>
        <v/>
      </c>
      <c r="AA527" s="45" t="str">
        <f t="shared" si="231"/>
        <v/>
      </c>
      <c r="AB527" s="42" t="str">
        <f>IF(AA527="","",RANK(AA527,AA$3:AA$1048576,1)+COUNTIF(AA$3:AA527,AA527)-1)</f>
        <v/>
      </c>
      <c r="AC527" s="1" t="str">
        <f t="shared" si="232"/>
        <v/>
      </c>
      <c r="AD527" s="35" t="str">
        <f t="shared" si="233"/>
        <v/>
      </c>
      <c r="AE527" s="40" t="str">
        <f t="shared" si="234"/>
        <v/>
      </c>
      <c r="AF527" s="45" t="str">
        <f t="shared" si="231"/>
        <v/>
      </c>
      <c r="AG527" s="42" t="str">
        <f>IF(AF527="","",RANK(AF527,AF$3:AF$1048576,1)+COUNTIF(AF$3:AF527,AF527)-1)</f>
        <v/>
      </c>
      <c r="AH527" s="1" t="str">
        <f t="shared" si="235"/>
        <v/>
      </c>
      <c r="AI527" s="35" t="str">
        <f t="shared" si="236"/>
        <v/>
      </c>
      <c r="AJ527" s="40" t="str">
        <f t="shared" si="237"/>
        <v/>
      </c>
      <c r="AK527" s="45" t="str">
        <f t="shared" si="231"/>
        <v/>
      </c>
      <c r="AL527" s="42" t="str">
        <f>IF(AK527="","",RANK(AK527,AK$3:AK$1048576,1)+COUNTIF(AK$3:AK527,AK527)-1)</f>
        <v/>
      </c>
      <c r="AM527" s="1" t="str">
        <f t="shared" si="238"/>
        <v/>
      </c>
      <c r="AN527" s="35" t="str">
        <f t="shared" si="239"/>
        <v/>
      </c>
      <c r="AO527" s="40" t="str">
        <f t="shared" si="240"/>
        <v/>
      </c>
      <c r="AQ527" s="3"/>
      <c r="AR527" s="98"/>
      <c r="AS527" s="98"/>
      <c r="AT527" s="98"/>
      <c r="AU527" s="98"/>
      <c r="AV527" s="3"/>
      <c r="AW527" s="98"/>
      <c r="AX527" s="98"/>
      <c r="AY527" s="98"/>
      <c r="AZ527" s="98"/>
      <c r="BA527" s="3"/>
      <c r="BB527" s="98"/>
      <c r="BC527" s="98"/>
      <c r="BD527" s="98"/>
      <c r="BE527" s="98"/>
      <c r="BF527" s="3"/>
      <c r="BG527" s="98"/>
      <c r="BH527" s="98"/>
      <c r="BI527" s="98"/>
      <c r="BJ527" s="98"/>
    </row>
    <row r="528" spans="2:62" ht="35.1" customHeight="1" x14ac:dyDescent="0.15">
      <c r="B528" s="65"/>
      <c r="C528" s="66"/>
      <c r="D528" s="84"/>
      <c r="E528" s="67"/>
      <c r="I528" s="91" t="str">
        <f>IF(J528="","",COUNT(J$3:J528))</f>
        <v/>
      </c>
      <c r="J528" s="92" t="str">
        <f t="shared" si="224"/>
        <v/>
      </c>
      <c r="K528" s="104" t="str">
        <f>IFERROR(IF(J528="",IF(COUNT(N$3:N$1048576)=COUNT(N$3:N528),IF(N528="","",INDEX(J$3:J528,MATCH(MAX(I$3:I528),I$3:I528,0),0)),INDEX(J$3:J528,MATCH(MAX(I$3:I528),I$3:I528,0),0)),J528),"")</f>
        <v/>
      </c>
      <c r="L528" s="102" t="str">
        <f>IF(M528="","",COUNT(M$3:M528))</f>
        <v/>
      </c>
      <c r="M528" s="91" t="str">
        <f t="shared" si="225"/>
        <v/>
      </c>
      <c r="N528" s="105" t="str">
        <f>IFERROR(IF(COUNTA($B528:$E528)=0,"",IF(M528="",INDEX(M$3:M528,MATCH(MAX(L$3:L528),L$3:L528,0),0),M528)),"")</f>
        <v/>
      </c>
      <c r="O528" s="91" t="str">
        <f>IF(P528="","",COUNT(P$3:P528))</f>
        <v/>
      </c>
      <c r="P528" s="109" t="str">
        <f t="shared" si="226"/>
        <v/>
      </c>
      <c r="Q528" s="105" t="str">
        <f>IFERROR(IF(N528="","",IF(P528="",IF(AND(C528="",D528="",E528&lt;&gt;""),INDEX(P$3:P528,MATCH(MAX(O$3:O528),O$3:O528,0),0),IF(AND(N528&lt;&gt;"",P528=""),0,"")),P528)),"")</f>
        <v/>
      </c>
      <c r="R528" s="111" t="str">
        <f t="shared" si="241"/>
        <v/>
      </c>
      <c r="S528" s="106" t="str">
        <f t="shared" si="227"/>
        <v/>
      </c>
      <c r="U528" s="36" t="str">
        <f t="shared" si="228"/>
        <v/>
      </c>
      <c r="V528" s="45" t="str">
        <f t="shared" si="242"/>
        <v/>
      </c>
      <c r="W528" s="42" t="str">
        <f>IF(V528="","",RANK(V528,V$3:V$1048576,1)+COUNTIF(V$3:V528,V528)-1)</f>
        <v/>
      </c>
      <c r="X528" s="1" t="str">
        <f t="shared" si="243"/>
        <v/>
      </c>
      <c r="Y528" s="35" t="str">
        <f t="shared" si="229"/>
        <v/>
      </c>
      <c r="Z528" s="40" t="str">
        <f t="shared" si="230"/>
        <v/>
      </c>
      <c r="AA528" s="45" t="str">
        <f t="shared" si="231"/>
        <v/>
      </c>
      <c r="AB528" s="42" t="str">
        <f>IF(AA528="","",RANK(AA528,AA$3:AA$1048576,1)+COUNTIF(AA$3:AA528,AA528)-1)</f>
        <v/>
      </c>
      <c r="AC528" s="1" t="str">
        <f t="shared" si="232"/>
        <v/>
      </c>
      <c r="AD528" s="35" t="str">
        <f t="shared" si="233"/>
        <v/>
      </c>
      <c r="AE528" s="40" t="str">
        <f t="shared" si="234"/>
        <v/>
      </c>
      <c r="AF528" s="45" t="str">
        <f t="shared" si="231"/>
        <v/>
      </c>
      <c r="AG528" s="42" t="str">
        <f>IF(AF528="","",RANK(AF528,AF$3:AF$1048576,1)+COUNTIF(AF$3:AF528,AF528)-1)</f>
        <v/>
      </c>
      <c r="AH528" s="1" t="str">
        <f t="shared" si="235"/>
        <v/>
      </c>
      <c r="AI528" s="35" t="str">
        <f t="shared" si="236"/>
        <v/>
      </c>
      <c r="AJ528" s="40" t="str">
        <f t="shared" si="237"/>
        <v/>
      </c>
      <c r="AK528" s="45" t="str">
        <f t="shared" si="231"/>
        <v/>
      </c>
      <c r="AL528" s="42" t="str">
        <f>IF(AK528="","",RANK(AK528,AK$3:AK$1048576,1)+COUNTIF(AK$3:AK528,AK528)-1)</f>
        <v/>
      </c>
      <c r="AM528" s="1" t="str">
        <f t="shared" si="238"/>
        <v/>
      </c>
      <c r="AN528" s="35" t="str">
        <f t="shared" si="239"/>
        <v/>
      </c>
      <c r="AO528" s="40" t="str">
        <f t="shared" si="240"/>
        <v/>
      </c>
      <c r="AQ528" s="3"/>
      <c r="AR528" s="98"/>
      <c r="AS528" s="98"/>
      <c r="AT528" s="98"/>
      <c r="AU528" s="98"/>
      <c r="AV528" s="3"/>
      <c r="AW528" s="98"/>
      <c r="AX528" s="98"/>
      <c r="AY528" s="98"/>
      <c r="AZ528" s="98"/>
      <c r="BA528" s="3"/>
      <c r="BB528" s="98"/>
      <c r="BC528" s="98"/>
      <c r="BD528" s="98"/>
      <c r="BE528" s="98"/>
      <c r="BF528" s="3"/>
      <c r="BG528" s="98"/>
      <c r="BH528" s="98"/>
      <c r="BI528" s="98"/>
      <c r="BJ528" s="98"/>
    </row>
    <row r="529" spans="2:62" ht="35.1" customHeight="1" x14ac:dyDescent="0.15">
      <c r="B529" s="65"/>
      <c r="C529" s="66"/>
      <c r="D529" s="84"/>
      <c r="E529" s="67"/>
      <c r="I529" s="91" t="str">
        <f>IF(J529="","",COUNT(J$3:J529))</f>
        <v/>
      </c>
      <c r="J529" s="92" t="str">
        <f t="shared" si="224"/>
        <v/>
      </c>
      <c r="K529" s="104" t="str">
        <f>IFERROR(IF(J529="",IF(COUNT(N$3:N$1048576)=COUNT(N$3:N529),IF(N529="","",INDEX(J$3:J529,MATCH(MAX(I$3:I529),I$3:I529,0),0)),INDEX(J$3:J529,MATCH(MAX(I$3:I529),I$3:I529,0),0)),J529),"")</f>
        <v/>
      </c>
      <c r="L529" s="102" t="str">
        <f>IF(M529="","",COUNT(M$3:M529))</f>
        <v/>
      </c>
      <c r="M529" s="91" t="str">
        <f t="shared" si="225"/>
        <v/>
      </c>
      <c r="N529" s="105" t="str">
        <f>IFERROR(IF(COUNTA($B529:$E529)=0,"",IF(M529="",INDEX(M$3:M529,MATCH(MAX(L$3:L529),L$3:L529,0),0),M529)),"")</f>
        <v/>
      </c>
      <c r="O529" s="91" t="str">
        <f>IF(P529="","",COUNT(P$3:P529))</f>
        <v/>
      </c>
      <c r="P529" s="109" t="str">
        <f t="shared" si="226"/>
        <v/>
      </c>
      <c r="Q529" s="105" t="str">
        <f>IFERROR(IF(N529="","",IF(P529="",IF(AND(C529="",D529="",E529&lt;&gt;""),INDEX(P$3:P529,MATCH(MAX(O$3:O529),O$3:O529,0),0),IF(AND(N529&lt;&gt;"",P529=""),0,"")),P529)),"")</f>
        <v/>
      </c>
      <c r="R529" s="111" t="str">
        <f t="shared" si="241"/>
        <v/>
      </c>
      <c r="S529" s="106" t="str">
        <f t="shared" si="227"/>
        <v/>
      </c>
      <c r="U529" s="36" t="str">
        <f t="shared" si="228"/>
        <v/>
      </c>
      <c r="V529" s="45" t="str">
        <f t="shared" si="242"/>
        <v/>
      </c>
      <c r="W529" s="42" t="str">
        <f>IF(V529="","",RANK(V529,V$3:V$1048576,1)+COUNTIF(V$3:V529,V529)-1)</f>
        <v/>
      </c>
      <c r="X529" s="1" t="str">
        <f t="shared" si="243"/>
        <v/>
      </c>
      <c r="Y529" s="35" t="str">
        <f t="shared" si="229"/>
        <v/>
      </c>
      <c r="Z529" s="40" t="str">
        <f t="shared" si="230"/>
        <v/>
      </c>
      <c r="AA529" s="45" t="str">
        <f t="shared" si="231"/>
        <v/>
      </c>
      <c r="AB529" s="42" t="str">
        <f>IF(AA529="","",RANK(AA529,AA$3:AA$1048576,1)+COUNTIF(AA$3:AA529,AA529)-1)</f>
        <v/>
      </c>
      <c r="AC529" s="1" t="str">
        <f t="shared" si="232"/>
        <v/>
      </c>
      <c r="AD529" s="35" t="str">
        <f t="shared" si="233"/>
        <v/>
      </c>
      <c r="AE529" s="40" t="str">
        <f t="shared" si="234"/>
        <v/>
      </c>
      <c r="AF529" s="45" t="str">
        <f t="shared" si="231"/>
        <v/>
      </c>
      <c r="AG529" s="42" t="str">
        <f>IF(AF529="","",RANK(AF529,AF$3:AF$1048576,1)+COUNTIF(AF$3:AF529,AF529)-1)</f>
        <v/>
      </c>
      <c r="AH529" s="1" t="str">
        <f t="shared" si="235"/>
        <v/>
      </c>
      <c r="AI529" s="35" t="str">
        <f t="shared" si="236"/>
        <v/>
      </c>
      <c r="AJ529" s="40" t="str">
        <f t="shared" si="237"/>
        <v/>
      </c>
      <c r="AK529" s="45" t="str">
        <f t="shared" si="231"/>
        <v/>
      </c>
      <c r="AL529" s="42" t="str">
        <f>IF(AK529="","",RANK(AK529,AK$3:AK$1048576,1)+COUNTIF(AK$3:AK529,AK529)-1)</f>
        <v/>
      </c>
      <c r="AM529" s="1" t="str">
        <f t="shared" si="238"/>
        <v/>
      </c>
      <c r="AN529" s="35" t="str">
        <f t="shared" si="239"/>
        <v/>
      </c>
      <c r="AO529" s="40" t="str">
        <f t="shared" si="240"/>
        <v/>
      </c>
      <c r="AQ529" s="3"/>
      <c r="AR529" s="98"/>
      <c r="AS529" s="98"/>
      <c r="AT529" s="98"/>
      <c r="AU529" s="98"/>
      <c r="AV529" s="3"/>
      <c r="AW529" s="98"/>
      <c r="AX529" s="98"/>
      <c r="AY529" s="98"/>
      <c r="AZ529" s="98"/>
      <c r="BA529" s="3"/>
      <c r="BB529" s="98"/>
      <c r="BC529" s="98"/>
      <c r="BD529" s="98"/>
      <c r="BE529" s="98"/>
      <c r="BF529" s="3"/>
      <c r="BG529" s="98"/>
      <c r="BH529" s="98"/>
      <c r="BI529" s="98"/>
      <c r="BJ529" s="98"/>
    </row>
    <row r="530" spans="2:62" ht="35.1" customHeight="1" x14ac:dyDescent="0.15">
      <c r="B530" s="65"/>
      <c r="C530" s="66"/>
      <c r="D530" s="84"/>
      <c r="E530" s="67"/>
      <c r="I530" s="91" t="str">
        <f>IF(J530="","",COUNT(J$3:J530))</f>
        <v/>
      </c>
      <c r="J530" s="92" t="str">
        <f t="shared" si="224"/>
        <v/>
      </c>
      <c r="K530" s="104" t="str">
        <f>IFERROR(IF(J530="",IF(COUNT(N$3:N$1048576)=COUNT(N$3:N530),IF(N530="","",INDEX(J$3:J530,MATCH(MAX(I$3:I530),I$3:I530,0),0)),INDEX(J$3:J530,MATCH(MAX(I$3:I530),I$3:I530,0),0)),J530),"")</f>
        <v/>
      </c>
      <c r="L530" s="102" t="str">
        <f>IF(M530="","",COUNT(M$3:M530))</f>
        <v/>
      </c>
      <c r="M530" s="91" t="str">
        <f t="shared" si="225"/>
        <v/>
      </c>
      <c r="N530" s="105" t="str">
        <f>IFERROR(IF(COUNTA($B530:$E530)=0,"",IF(M530="",INDEX(M$3:M530,MATCH(MAX(L$3:L530),L$3:L530,0),0),M530)),"")</f>
        <v/>
      </c>
      <c r="O530" s="91" t="str">
        <f>IF(P530="","",COUNT(P$3:P530))</f>
        <v/>
      </c>
      <c r="P530" s="109" t="str">
        <f t="shared" si="226"/>
        <v/>
      </c>
      <c r="Q530" s="105" t="str">
        <f>IFERROR(IF(N530="","",IF(P530="",IF(AND(C530="",D530="",E530&lt;&gt;""),INDEX(P$3:P530,MATCH(MAX(O$3:O530),O$3:O530,0),0),IF(AND(N530&lt;&gt;"",P530=""),0,"")),P530)),"")</f>
        <v/>
      </c>
      <c r="R530" s="111" t="str">
        <f t="shared" si="241"/>
        <v/>
      </c>
      <c r="S530" s="106" t="str">
        <f t="shared" si="227"/>
        <v/>
      </c>
      <c r="U530" s="36" t="str">
        <f t="shared" si="228"/>
        <v/>
      </c>
      <c r="V530" s="45" t="str">
        <f t="shared" si="242"/>
        <v/>
      </c>
      <c r="W530" s="42" t="str">
        <f>IF(V530="","",RANK(V530,V$3:V$1048576,1)+COUNTIF(V$3:V530,V530)-1)</f>
        <v/>
      </c>
      <c r="X530" s="1" t="str">
        <f t="shared" si="243"/>
        <v/>
      </c>
      <c r="Y530" s="35" t="str">
        <f t="shared" si="229"/>
        <v/>
      </c>
      <c r="Z530" s="40" t="str">
        <f t="shared" si="230"/>
        <v/>
      </c>
      <c r="AA530" s="45" t="str">
        <f t="shared" si="231"/>
        <v/>
      </c>
      <c r="AB530" s="42" t="str">
        <f>IF(AA530="","",RANK(AA530,AA$3:AA$1048576,1)+COUNTIF(AA$3:AA530,AA530)-1)</f>
        <v/>
      </c>
      <c r="AC530" s="1" t="str">
        <f t="shared" si="232"/>
        <v/>
      </c>
      <c r="AD530" s="35" t="str">
        <f t="shared" si="233"/>
        <v/>
      </c>
      <c r="AE530" s="40" t="str">
        <f t="shared" si="234"/>
        <v/>
      </c>
      <c r="AF530" s="45" t="str">
        <f t="shared" si="231"/>
        <v/>
      </c>
      <c r="AG530" s="42" t="str">
        <f>IF(AF530="","",RANK(AF530,AF$3:AF$1048576,1)+COUNTIF(AF$3:AF530,AF530)-1)</f>
        <v/>
      </c>
      <c r="AH530" s="1" t="str">
        <f t="shared" si="235"/>
        <v/>
      </c>
      <c r="AI530" s="35" t="str">
        <f t="shared" si="236"/>
        <v/>
      </c>
      <c r="AJ530" s="40" t="str">
        <f t="shared" si="237"/>
        <v/>
      </c>
      <c r="AK530" s="45" t="str">
        <f t="shared" si="231"/>
        <v/>
      </c>
      <c r="AL530" s="42" t="str">
        <f>IF(AK530="","",RANK(AK530,AK$3:AK$1048576,1)+COUNTIF(AK$3:AK530,AK530)-1)</f>
        <v/>
      </c>
      <c r="AM530" s="1" t="str">
        <f t="shared" si="238"/>
        <v/>
      </c>
      <c r="AN530" s="35" t="str">
        <f t="shared" si="239"/>
        <v/>
      </c>
      <c r="AO530" s="40" t="str">
        <f t="shared" si="240"/>
        <v/>
      </c>
      <c r="AQ530" s="3"/>
      <c r="AR530" s="98"/>
      <c r="AS530" s="98"/>
      <c r="AT530" s="98"/>
      <c r="AU530" s="98"/>
      <c r="AV530" s="3"/>
      <c r="AW530" s="98"/>
      <c r="AX530" s="98"/>
      <c r="AY530" s="98"/>
      <c r="AZ530" s="98"/>
      <c r="BA530" s="3"/>
      <c r="BB530" s="98"/>
      <c r="BC530" s="98"/>
      <c r="BD530" s="98"/>
      <c r="BE530" s="98"/>
      <c r="BF530" s="3"/>
      <c r="BG530" s="98"/>
      <c r="BH530" s="98"/>
      <c r="BI530" s="98"/>
      <c r="BJ530" s="98"/>
    </row>
    <row r="531" spans="2:62" ht="35.1" customHeight="1" x14ac:dyDescent="0.15">
      <c r="B531" s="65"/>
      <c r="C531" s="66"/>
      <c r="D531" s="84"/>
      <c r="E531" s="67"/>
      <c r="I531" s="91" t="str">
        <f>IF(J531="","",COUNT(J$3:J531))</f>
        <v/>
      </c>
      <c r="J531" s="92" t="str">
        <f t="shared" si="224"/>
        <v/>
      </c>
      <c r="K531" s="104" t="str">
        <f>IFERROR(IF(J531="",IF(COUNT(N$3:N$1048576)=COUNT(N$3:N531),IF(N531="","",INDEX(J$3:J531,MATCH(MAX(I$3:I531),I$3:I531,0),0)),INDEX(J$3:J531,MATCH(MAX(I$3:I531),I$3:I531,0),0)),J531),"")</f>
        <v/>
      </c>
      <c r="L531" s="102" t="str">
        <f>IF(M531="","",COUNT(M$3:M531))</f>
        <v/>
      </c>
      <c r="M531" s="91" t="str">
        <f t="shared" si="225"/>
        <v/>
      </c>
      <c r="N531" s="105" t="str">
        <f>IFERROR(IF(COUNTA($B531:$E531)=0,"",IF(M531="",INDEX(M$3:M531,MATCH(MAX(L$3:L531),L$3:L531,0),0),M531)),"")</f>
        <v/>
      </c>
      <c r="O531" s="91" t="str">
        <f>IF(P531="","",COUNT(P$3:P531))</f>
        <v/>
      </c>
      <c r="P531" s="109" t="str">
        <f t="shared" si="226"/>
        <v/>
      </c>
      <c r="Q531" s="105" t="str">
        <f>IFERROR(IF(N531="","",IF(P531="",IF(AND(C531="",D531="",E531&lt;&gt;""),INDEX(P$3:P531,MATCH(MAX(O$3:O531),O$3:O531,0),0),IF(AND(N531&lt;&gt;"",P531=""),0,"")),P531)),"")</f>
        <v/>
      </c>
      <c r="R531" s="111" t="str">
        <f t="shared" si="241"/>
        <v/>
      </c>
      <c r="S531" s="106" t="str">
        <f t="shared" si="227"/>
        <v/>
      </c>
      <c r="U531" s="36" t="str">
        <f t="shared" si="228"/>
        <v/>
      </c>
      <c r="V531" s="45" t="str">
        <f t="shared" si="242"/>
        <v/>
      </c>
      <c r="W531" s="42" t="str">
        <f>IF(V531="","",RANK(V531,V$3:V$1048576,1)+COUNTIF(V$3:V531,V531)-1)</f>
        <v/>
      </c>
      <c r="X531" s="1" t="str">
        <f t="shared" si="243"/>
        <v/>
      </c>
      <c r="Y531" s="35" t="str">
        <f t="shared" si="229"/>
        <v/>
      </c>
      <c r="Z531" s="40" t="str">
        <f t="shared" si="230"/>
        <v/>
      </c>
      <c r="AA531" s="45" t="str">
        <f t="shared" ref="AA531:AK546" si="244">IF(OR($U531="",$U531&lt;&gt;AA$2),"",$R531)</f>
        <v/>
      </c>
      <c r="AB531" s="42" t="str">
        <f>IF(AA531="","",RANK(AA531,AA$3:AA$1048576,1)+COUNTIF(AA$3:AA531,AA531)-1)</f>
        <v/>
      </c>
      <c r="AC531" s="1" t="str">
        <f t="shared" si="232"/>
        <v/>
      </c>
      <c r="AD531" s="35" t="str">
        <f t="shared" si="233"/>
        <v/>
      </c>
      <c r="AE531" s="40" t="str">
        <f t="shared" si="234"/>
        <v/>
      </c>
      <c r="AF531" s="45" t="str">
        <f t="shared" si="244"/>
        <v/>
      </c>
      <c r="AG531" s="42" t="str">
        <f>IF(AF531="","",RANK(AF531,AF$3:AF$1048576,1)+COUNTIF(AF$3:AF531,AF531)-1)</f>
        <v/>
      </c>
      <c r="AH531" s="1" t="str">
        <f t="shared" si="235"/>
        <v/>
      </c>
      <c r="AI531" s="35" t="str">
        <f t="shared" si="236"/>
        <v/>
      </c>
      <c r="AJ531" s="40" t="str">
        <f t="shared" si="237"/>
        <v/>
      </c>
      <c r="AK531" s="45" t="str">
        <f t="shared" si="244"/>
        <v/>
      </c>
      <c r="AL531" s="42" t="str">
        <f>IF(AK531="","",RANK(AK531,AK$3:AK$1048576,1)+COUNTIF(AK$3:AK531,AK531)-1)</f>
        <v/>
      </c>
      <c r="AM531" s="1" t="str">
        <f t="shared" si="238"/>
        <v/>
      </c>
      <c r="AN531" s="35" t="str">
        <f t="shared" si="239"/>
        <v/>
      </c>
      <c r="AO531" s="40" t="str">
        <f t="shared" si="240"/>
        <v/>
      </c>
      <c r="AQ531" s="3"/>
      <c r="AR531" s="98"/>
      <c r="AS531" s="98"/>
      <c r="AT531" s="98"/>
      <c r="AU531" s="98"/>
      <c r="AV531" s="3"/>
      <c r="AW531" s="98"/>
      <c r="AX531" s="98"/>
      <c r="AY531" s="98"/>
      <c r="AZ531" s="98"/>
      <c r="BA531" s="3"/>
      <c r="BB531" s="98"/>
      <c r="BC531" s="98"/>
      <c r="BD531" s="98"/>
      <c r="BE531" s="98"/>
      <c r="BF531" s="3"/>
      <c r="BG531" s="98"/>
      <c r="BH531" s="98"/>
      <c r="BI531" s="98"/>
      <c r="BJ531" s="98"/>
    </row>
    <row r="532" spans="2:62" ht="35.1" customHeight="1" x14ac:dyDescent="0.15">
      <c r="B532" s="65"/>
      <c r="C532" s="66"/>
      <c r="D532" s="84"/>
      <c r="E532" s="67"/>
      <c r="I532" s="91" t="str">
        <f>IF(J532="","",COUNT(J$3:J532))</f>
        <v/>
      </c>
      <c r="J532" s="92" t="str">
        <f t="shared" si="224"/>
        <v/>
      </c>
      <c r="K532" s="104" t="str">
        <f>IFERROR(IF(J532="",IF(COUNT(N$3:N$1048576)=COUNT(N$3:N532),IF(N532="","",INDEX(J$3:J532,MATCH(MAX(I$3:I532),I$3:I532,0),0)),INDEX(J$3:J532,MATCH(MAX(I$3:I532),I$3:I532,0),0)),J532),"")</f>
        <v/>
      </c>
      <c r="L532" s="102" t="str">
        <f>IF(M532="","",COUNT(M$3:M532))</f>
        <v/>
      </c>
      <c r="M532" s="91" t="str">
        <f t="shared" si="225"/>
        <v/>
      </c>
      <c r="N532" s="105" t="str">
        <f>IFERROR(IF(COUNTA($B532:$E532)=0,"",IF(M532="",INDEX(M$3:M532,MATCH(MAX(L$3:L532),L$3:L532,0),0),M532)),"")</f>
        <v/>
      </c>
      <c r="O532" s="91" t="str">
        <f>IF(P532="","",COUNT(P$3:P532))</f>
        <v/>
      </c>
      <c r="P532" s="109" t="str">
        <f t="shared" si="226"/>
        <v/>
      </c>
      <c r="Q532" s="105" t="str">
        <f>IFERROR(IF(N532="","",IF(P532="",IF(AND(C532="",D532="",E532&lt;&gt;""),INDEX(P$3:P532,MATCH(MAX(O$3:O532),O$3:O532,0),0),IF(AND(N532&lt;&gt;"",P532=""),0,"")),P532)),"")</f>
        <v/>
      </c>
      <c r="R532" s="111" t="str">
        <f t="shared" si="241"/>
        <v/>
      </c>
      <c r="S532" s="106" t="str">
        <f t="shared" si="227"/>
        <v/>
      </c>
      <c r="U532" s="36" t="str">
        <f t="shared" si="228"/>
        <v/>
      </c>
      <c r="V532" s="45" t="str">
        <f t="shared" si="242"/>
        <v/>
      </c>
      <c r="W532" s="42" t="str">
        <f>IF(V532="","",RANK(V532,V$3:V$1048576,1)+COUNTIF(V$3:V532,V532)-1)</f>
        <v/>
      </c>
      <c r="X532" s="1" t="str">
        <f t="shared" si="243"/>
        <v/>
      </c>
      <c r="Y532" s="35" t="str">
        <f t="shared" si="229"/>
        <v/>
      </c>
      <c r="Z532" s="40" t="str">
        <f t="shared" si="230"/>
        <v/>
      </c>
      <c r="AA532" s="45" t="str">
        <f t="shared" si="244"/>
        <v/>
      </c>
      <c r="AB532" s="42" t="str">
        <f>IF(AA532="","",RANK(AA532,AA$3:AA$1048576,1)+COUNTIF(AA$3:AA532,AA532)-1)</f>
        <v/>
      </c>
      <c r="AC532" s="1" t="str">
        <f t="shared" si="232"/>
        <v/>
      </c>
      <c r="AD532" s="35" t="str">
        <f t="shared" si="233"/>
        <v/>
      </c>
      <c r="AE532" s="40" t="str">
        <f t="shared" si="234"/>
        <v/>
      </c>
      <c r="AF532" s="45" t="str">
        <f t="shared" si="244"/>
        <v/>
      </c>
      <c r="AG532" s="42" t="str">
        <f>IF(AF532="","",RANK(AF532,AF$3:AF$1048576,1)+COUNTIF(AF$3:AF532,AF532)-1)</f>
        <v/>
      </c>
      <c r="AH532" s="1" t="str">
        <f t="shared" si="235"/>
        <v/>
      </c>
      <c r="AI532" s="35" t="str">
        <f t="shared" si="236"/>
        <v/>
      </c>
      <c r="AJ532" s="40" t="str">
        <f t="shared" si="237"/>
        <v/>
      </c>
      <c r="AK532" s="45" t="str">
        <f t="shared" si="244"/>
        <v/>
      </c>
      <c r="AL532" s="42" t="str">
        <f>IF(AK532="","",RANK(AK532,AK$3:AK$1048576,1)+COUNTIF(AK$3:AK532,AK532)-1)</f>
        <v/>
      </c>
      <c r="AM532" s="1" t="str">
        <f t="shared" si="238"/>
        <v/>
      </c>
      <c r="AN532" s="35" t="str">
        <f t="shared" si="239"/>
        <v/>
      </c>
      <c r="AO532" s="40" t="str">
        <f t="shared" si="240"/>
        <v/>
      </c>
      <c r="AQ532" s="3"/>
      <c r="AR532" s="98"/>
      <c r="AS532" s="98"/>
      <c r="AT532" s="98"/>
      <c r="AU532" s="98"/>
      <c r="AV532" s="3"/>
      <c r="AW532" s="98"/>
      <c r="AX532" s="98"/>
      <c r="AY532" s="98"/>
      <c r="AZ532" s="98"/>
      <c r="BA532" s="3"/>
      <c r="BB532" s="98"/>
      <c r="BC532" s="98"/>
      <c r="BD532" s="98"/>
      <c r="BE532" s="98"/>
      <c r="BF532" s="3"/>
      <c r="BG532" s="98"/>
      <c r="BH532" s="98"/>
      <c r="BI532" s="98"/>
      <c r="BJ532" s="98"/>
    </row>
    <row r="533" spans="2:62" ht="35.1" customHeight="1" x14ac:dyDescent="0.15">
      <c r="B533" s="65"/>
      <c r="C533" s="66"/>
      <c r="D533" s="84"/>
      <c r="E533" s="67"/>
      <c r="I533" s="91" t="str">
        <f>IF(J533="","",COUNT(J$3:J533))</f>
        <v/>
      </c>
      <c r="J533" s="92" t="str">
        <f t="shared" si="224"/>
        <v/>
      </c>
      <c r="K533" s="104" t="str">
        <f>IFERROR(IF(J533="",IF(COUNT(N$3:N$1048576)=COUNT(N$3:N533),IF(N533="","",INDEX(J$3:J533,MATCH(MAX(I$3:I533),I$3:I533,0),0)),INDEX(J$3:J533,MATCH(MAX(I$3:I533),I$3:I533,0),0)),J533),"")</f>
        <v/>
      </c>
      <c r="L533" s="102" t="str">
        <f>IF(M533="","",COUNT(M$3:M533))</f>
        <v/>
      </c>
      <c r="M533" s="91" t="str">
        <f t="shared" si="225"/>
        <v/>
      </c>
      <c r="N533" s="105" t="str">
        <f>IFERROR(IF(COUNTA($B533:$E533)=0,"",IF(M533="",INDEX(M$3:M533,MATCH(MAX(L$3:L533),L$3:L533,0),0),M533)),"")</f>
        <v/>
      </c>
      <c r="O533" s="91" t="str">
        <f>IF(P533="","",COUNT(P$3:P533))</f>
        <v/>
      </c>
      <c r="P533" s="109" t="str">
        <f t="shared" si="226"/>
        <v/>
      </c>
      <c r="Q533" s="105" t="str">
        <f>IFERROR(IF(N533="","",IF(P533="",IF(AND(C533="",D533="",E533&lt;&gt;""),INDEX(P$3:P533,MATCH(MAX(O$3:O533),O$3:O533,0),0),IF(AND(N533&lt;&gt;"",P533=""),0,"")),P533)),"")</f>
        <v/>
      </c>
      <c r="R533" s="111" t="str">
        <f t="shared" si="241"/>
        <v/>
      </c>
      <c r="S533" s="106" t="str">
        <f t="shared" si="227"/>
        <v/>
      </c>
      <c r="U533" s="36" t="str">
        <f t="shared" si="228"/>
        <v/>
      </c>
      <c r="V533" s="45" t="str">
        <f t="shared" si="242"/>
        <v/>
      </c>
      <c r="W533" s="42" t="str">
        <f>IF(V533="","",RANK(V533,V$3:V$1048576,1)+COUNTIF(V$3:V533,V533)-1)</f>
        <v/>
      </c>
      <c r="X533" s="1" t="str">
        <f t="shared" si="243"/>
        <v/>
      </c>
      <c r="Y533" s="35" t="str">
        <f t="shared" si="229"/>
        <v/>
      </c>
      <c r="Z533" s="40" t="str">
        <f t="shared" si="230"/>
        <v/>
      </c>
      <c r="AA533" s="45" t="str">
        <f t="shared" si="244"/>
        <v/>
      </c>
      <c r="AB533" s="42" t="str">
        <f>IF(AA533="","",RANK(AA533,AA$3:AA$1048576,1)+COUNTIF(AA$3:AA533,AA533)-1)</f>
        <v/>
      </c>
      <c r="AC533" s="1" t="str">
        <f t="shared" si="232"/>
        <v/>
      </c>
      <c r="AD533" s="35" t="str">
        <f t="shared" si="233"/>
        <v/>
      </c>
      <c r="AE533" s="40" t="str">
        <f t="shared" si="234"/>
        <v/>
      </c>
      <c r="AF533" s="45" t="str">
        <f t="shared" si="244"/>
        <v/>
      </c>
      <c r="AG533" s="42" t="str">
        <f>IF(AF533="","",RANK(AF533,AF$3:AF$1048576,1)+COUNTIF(AF$3:AF533,AF533)-1)</f>
        <v/>
      </c>
      <c r="AH533" s="1" t="str">
        <f t="shared" si="235"/>
        <v/>
      </c>
      <c r="AI533" s="35" t="str">
        <f t="shared" si="236"/>
        <v/>
      </c>
      <c r="AJ533" s="40" t="str">
        <f t="shared" si="237"/>
        <v/>
      </c>
      <c r="AK533" s="45" t="str">
        <f t="shared" si="244"/>
        <v/>
      </c>
      <c r="AL533" s="42" t="str">
        <f>IF(AK533="","",RANK(AK533,AK$3:AK$1048576,1)+COUNTIF(AK$3:AK533,AK533)-1)</f>
        <v/>
      </c>
      <c r="AM533" s="1" t="str">
        <f t="shared" si="238"/>
        <v/>
      </c>
      <c r="AN533" s="35" t="str">
        <f t="shared" si="239"/>
        <v/>
      </c>
      <c r="AO533" s="40" t="str">
        <f t="shared" si="240"/>
        <v/>
      </c>
      <c r="AQ533" s="3"/>
      <c r="AR533" s="98"/>
      <c r="AS533" s="98"/>
      <c r="AT533" s="98"/>
      <c r="AU533" s="98"/>
      <c r="AV533" s="3"/>
      <c r="AW533" s="98"/>
      <c r="AX533" s="98"/>
      <c r="AY533" s="98"/>
      <c r="AZ533" s="98"/>
      <c r="BA533" s="3"/>
      <c r="BB533" s="98"/>
      <c r="BC533" s="98"/>
      <c r="BD533" s="98"/>
      <c r="BE533" s="98"/>
      <c r="BF533" s="3"/>
      <c r="BG533" s="98"/>
      <c r="BH533" s="98"/>
      <c r="BI533" s="98"/>
      <c r="BJ533" s="98"/>
    </row>
    <row r="534" spans="2:62" ht="35.1" customHeight="1" x14ac:dyDescent="0.15">
      <c r="B534" s="65"/>
      <c r="C534" s="66"/>
      <c r="D534" s="84"/>
      <c r="E534" s="67"/>
      <c r="I534" s="91" t="str">
        <f>IF(J534="","",COUNT(J$3:J534))</f>
        <v/>
      </c>
      <c r="J534" s="92" t="str">
        <f t="shared" si="224"/>
        <v/>
      </c>
      <c r="K534" s="104" t="str">
        <f>IFERROR(IF(J534="",IF(COUNT(N$3:N$1048576)=COUNT(N$3:N534),IF(N534="","",INDEX(J$3:J534,MATCH(MAX(I$3:I534),I$3:I534,0),0)),INDEX(J$3:J534,MATCH(MAX(I$3:I534),I$3:I534,0),0)),J534),"")</f>
        <v/>
      </c>
      <c r="L534" s="102" t="str">
        <f>IF(M534="","",COUNT(M$3:M534))</f>
        <v/>
      </c>
      <c r="M534" s="91" t="str">
        <f t="shared" si="225"/>
        <v/>
      </c>
      <c r="N534" s="105" t="str">
        <f>IFERROR(IF(COUNTA($B534:$E534)=0,"",IF(M534="",INDEX(M$3:M534,MATCH(MAX(L$3:L534),L$3:L534,0),0),M534)),"")</f>
        <v/>
      </c>
      <c r="O534" s="91" t="str">
        <f>IF(P534="","",COUNT(P$3:P534))</f>
        <v/>
      </c>
      <c r="P534" s="109" t="str">
        <f t="shared" si="226"/>
        <v/>
      </c>
      <c r="Q534" s="105" t="str">
        <f>IFERROR(IF(N534="","",IF(P534="",IF(AND(C534="",D534="",E534&lt;&gt;""),INDEX(P$3:P534,MATCH(MAX(O$3:O534),O$3:O534,0),0),IF(AND(N534&lt;&gt;"",P534=""),0,"")),P534)),"")</f>
        <v/>
      </c>
      <c r="R534" s="111" t="str">
        <f t="shared" si="241"/>
        <v/>
      </c>
      <c r="S534" s="106" t="str">
        <f t="shared" si="227"/>
        <v/>
      </c>
      <c r="U534" s="36" t="str">
        <f t="shared" si="228"/>
        <v/>
      </c>
      <c r="V534" s="45" t="str">
        <f t="shared" si="242"/>
        <v/>
      </c>
      <c r="W534" s="42" t="str">
        <f>IF(V534="","",RANK(V534,V$3:V$1048576,1)+COUNTIF(V$3:V534,V534)-1)</f>
        <v/>
      </c>
      <c r="X534" s="1" t="str">
        <f t="shared" si="243"/>
        <v/>
      </c>
      <c r="Y534" s="35" t="str">
        <f t="shared" si="229"/>
        <v/>
      </c>
      <c r="Z534" s="40" t="str">
        <f t="shared" si="230"/>
        <v/>
      </c>
      <c r="AA534" s="45" t="str">
        <f t="shared" si="244"/>
        <v/>
      </c>
      <c r="AB534" s="42" t="str">
        <f>IF(AA534="","",RANK(AA534,AA$3:AA$1048576,1)+COUNTIF(AA$3:AA534,AA534)-1)</f>
        <v/>
      </c>
      <c r="AC534" s="1" t="str">
        <f t="shared" si="232"/>
        <v/>
      </c>
      <c r="AD534" s="35" t="str">
        <f t="shared" si="233"/>
        <v/>
      </c>
      <c r="AE534" s="40" t="str">
        <f t="shared" si="234"/>
        <v/>
      </c>
      <c r="AF534" s="45" t="str">
        <f t="shared" si="244"/>
        <v/>
      </c>
      <c r="AG534" s="42" t="str">
        <f>IF(AF534="","",RANK(AF534,AF$3:AF$1048576,1)+COUNTIF(AF$3:AF534,AF534)-1)</f>
        <v/>
      </c>
      <c r="AH534" s="1" t="str">
        <f t="shared" si="235"/>
        <v/>
      </c>
      <c r="AI534" s="35" t="str">
        <f t="shared" si="236"/>
        <v/>
      </c>
      <c r="AJ534" s="40" t="str">
        <f t="shared" si="237"/>
        <v/>
      </c>
      <c r="AK534" s="45" t="str">
        <f t="shared" si="244"/>
        <v/>
      </c>
      <c r="AL534" s="42" t="str">
        <f>IF(AK534="","",RANK(AK534,AK$3:AK$1048576,1)+COUNTIF(AK$3:AK534,AK534)-1)</f>
        <v/>
      </c>
      <c r="AM534" s="1" t="str">
        <f t="shared" si="238"/>
        <v/>
      </c>
      <c r="AN534" s="35" t="str">
        <f t="shared" si="239"/>
        <v/>
      </c>
      <c r="AO534" s="40" t="str">
        <f t="shared" si="240"/>
        <v/>
      </c>
      <c r="AQ534" s="3"/>
      <c r="AR534" s="98"/>
      <c r="AS534" s="98"/>
      <c r="AT534" s="98"/>
      <c r="AU534" s="98"/>
      <c r="AV534" s="3"/>
      <c r="AW534" s="98"/>
      <c r="AX534" s="98"/>
      <c r="AY534" s="98"/>
      <c r="AZ534" s="98"/>
      <c r="BA534" s="3"/>
      <c r="BB534" s="98"/>
      <c r="BC534" s="98"/>
      <c r="BD534" s="98"/>
      <c r="BE534" s="98"/>
      <c r="BF534" s="3"/>
      <c r="BG534" s="98"/>
      <c r="BH534" s="98"/>
      <c r="BI534" s="98"/>
      <c r="BJ534" s="98"/>
    </row>
    <row r="535" spans="2:62" ht="35.1" customHeight="1" x14ac:dyDescent="0.15">
      <c r="B535" s="65"/>
      <c r="C535" s="66"/>
      <c r="D535" s="84"/>
      <c r="E535" s="67"/>
      <c r="I535" s="91" t="str">
        <f>IF(J535="","",COUNT(J$3:J535))</f>
        <v/>
      </c>
      <c r="J535" s="92" t="str">
        <f t="shared" si="224"/>
        <v/>
      </c>
      <c r="K535" s="104" t="str">
        <f>IFERROR(IF(J535="",IF(COUNT(N$3:N$1048576)=COUNT(N$3:N535),IF(N535="","",INDEX(J$3:J535,MATCH(MAX(I$3:I535),I$3:I535,0),0)),INDEX(J$3:J535,MATCH(MAX(I$3:I535),I$3:I535,0),0)),J535),"")</f>
        <v/>
      </c>
      <c r="L535" s="102" t="str">
        <f>IF(M535="","",COUNT(M$3:M535))</f>
        <v/>
      </c>
      <c r="M535" s="91" t="str">
        <f t="shared" si="225"/>
        <v/>
      </c>
      <c r="N535" s="105" t="str">
        <f>IFERROR(IF(COUNTA($B535:$E535)=0,"",IF(M535="",INDEX(M$3:M535,MATCH(MAX(L$3:L535),L$3:L535,0),0),M535)),"")</f>
        <v/>
      </c>
      <c r="O535" s="91" t="str">
        <f>IF(P535="","",COUNT(P$3:P535))</f>
        <v/>
      </c>
      <c r="P535" s="109" t="str">
        <f t="shared" si="226"/>
        <v/>
      </c>
      <c r="Q535" s="105" t="str">
        <f>IFERROR(IF(N535="","",IF(P535="",IF(AND(C535="",D535="",E535&lt;&gt;""),INDEX(P$3:P535,MATCH(MAX(O$3:O535),O$3:O535,0),0),IF(AND(N535&lt;&gt;"",P535=""),0,"")),P535)),"")</f>
        <v/>
      </c>
      <c r="R535" s="111" t="str">
        <f t="shared" si="241"/>
        <v/>
      </c>
      <c r="S535" s="106" t="str">
        <f t="shared" si="227"/>
        <v/>
      </c>
      <c r="U535" s="36" t="str">
        <f t="shared" si="228"/>
        <v/>
      </c>
      <c r="V535" s="45" t="str">
        <f t="shared" si="242"/>
        <v/>
      </c>
      <c r="W535" s="42" t="str">
        <f>IF(V535="","",RANK(V535,V$3:V$1048576,1)+COUNTIF(V$3:V535,V535)-1)</f>
        <v/>
      </c>
      <c r="X535" s="1" t="str">
        <f t="shared" si="243"/>
        <v/>
      </c>
      <c r="Y535" s="35" t="str">
        <f t="shared" si="229"/>
        <v/>
      </c>
      <c r="Z535" s="40" t="str">
        <f t="shared" si="230"/>
        <v/>
      </c>
      <c r="AA535" s="45" t="str">
        <f t="shared" si="244"/>
        <v/>
      </c>
      <c r="AB535" s="42" t="str">
        <f>IF(AA535="","",RANK(AA535,AA$3:AA$1048576,1)+COUNTIF(AA$3:AA535,AA535)-1)</f>
        <v/>
      </c>
      <c r="AC535" s="1" t="str">
        <f t="shared" si="232"/>
        <v/>
      </c>
      <c r="AD535" s="35" t="str">
        <f t="shared" si="233"/>
        <v/>
      </c>
      <c r="AE535" s="40" t="str">
        <f t="shared" si="234"/>
        <v/>
      </c>
      <c r="AF535" s="45" t="str">
        <f t="shared" si="244"/>
        <v/>
      </c>
      <c r="AG535" s="42" t="str">
        <f>IF(AF535="","",RANK(AF535,AF$3:AF$1048576,1)+COUNTIF(AF$3:AF535,AF535)-1)</f>
        <v/>
      </c>
      <c r="AH535" s="1" t="str">
        <f t="shared" si="235"/>
        <v/>
      </c>
      <c r="AI535" s="35" t="str">
        <f t="shared" si="236"/>
        <v/>
      </c>
      <c r="AJ535" s="40" t="str">
        <f t="shared" si="237"/>
        <v/>
      </c>
      <c r="AK535" s="45" t="str">
        <f t="shared" si="244"/>
        <v/>
      </c>
      <c r="AL535" s="42" t="str">
        <f>IF(AK535="","",RANK(AK535,AK$3:AK$1048576,1)+COUNTIF(AK$3:AK535,AK535)-1)</f>
        <v/>
      </c>
      <c r="AM535" s="1" t="str">
        <f t="shared" si="238"/>
        <v/>
      </c>
      <c r="AN535" s="35" t="str">
        <f t="shared" si="239"/>
        <v/>
      </c>
      <c r="AO535" s="40" t="str">
        <f t="shared" si="240"/>
        <v/>
      </c>
      <c r="AQ535" s="3"/>
      <c r="AR535" s="98"/>
      <c r="AS535" s="98"/>
      <c r="AT535" s="98"/>
      <c r="AU535" s="98"/>
      <c r="AV535" s="3"/>
      <c r="AW535" s="98"/>
      <c r="AX535" s="98"/>
      <c r="AY535" s="98"/>
      <c r="AZ535" s="98"/>
      <c r="BA535" s="3"/>
      <c r="BB535" s="98"/>
      <c r="BC535" s="98"/>
      <c r="BD535" s="98"/>
      <c r="BE535" s="98"/>
      <c r="BF535" s="3"/>
      <c r="BG535" s="98"/>
      <c r="BH535" s="98"/>
      <c r="BI535" s="98"/>
      <c r="BJ535" s="98"/>
    </row>
    <row r="536" spans="2:62" ht="35.1" customHeight="1" x14ac:dyDescent="0.15">
      <c r="B536" s="65"/>
      <c r="C536" s="66"/>
      <c r="D536" s="84"/>
      <c r="E536" s="67"/>
      <c r="I536" s="91" t="str">
        <f>IF(J536="","",COUNT(J$3:J536))</f>
        <v/>
      </c>
      <c r="J536" s="92" t="str">
        <f t="shared" si="224"/>
        <v/>
      </c>
      <c r="K536" s="104" t="str">
        <f>IFERROR(IF(J536="",IF(COUNT(N$3:N$1048576)=COUNT(N$3:N536),IF(N536="","",INDEX(J$3:J536,MATCH(MAX(I$3:I536),I$3:I536,0),0)),INDEX(J$3:J536,MATCH(MAX(I$3:I536),I$3:I536,0),0)),J536),"")</f>
        <v/>
      </c>
      <c r="L536" s="102" t="str">
        <f>IF(M536="","",COUNT(M$3:M536))</f>
        <v/>
      </c>
      <c r="M536" s="91" t="str">
        <f t="shared" si="225"/>
        <v/>
      </c>
      <c r="N536" s="105" t="str">
        <f>IFERROR(IF(COUNTA($B536:$E536)=0,"",IF(M536="",INDEX(M$3:M536,MATCH(MAX(L$3:L536),L$3:L536,0),0),M536)),"")</f>
        <v/>
      </c>
      <c r="O536" s="91" t="str">
        <f>IF(P536="","",COUNT(P$3:P536))</f>
        <v/>
      </c>
      <c r="P536" s="109" t="str">
        <f t="shared" si="226"/>
        <v/>
      </c>
      <c r="Q536" s="105" t="str">
        <f>IFERROR(IF(N536="","",IF(P536="",IF(AND(C536="",D536="",E536&lt;&gt;""),INDEX(P$3:P536,MATCH(MAX(O$3:O536),O$3:O536,0),0),IF(AND(N536&lt;&gt;"",P536=""),0,"")),P536)),"")</f>
        <v/>
      </c>
      <c r="R536" s="111" t="str">
        <f t="shared" si="241"/>
        <v/>
      </c>
      <c r="S536" s="106" t="str">
        <f t="shared" si="227"/>
        <v/>
      </c>
      <c r="U536" s="36" t="str">
        <f t="shared" si="228"/>
        <v/>
      </c>
      <c r="V536" s="45" t="str">
        <f t="shared" si="242"/>
        <v/>
      </c>
      <c r="W536" s="42" t="str">
        <f>IF(V536="","",RANK(V536,V$3:V$1048576,1)+COUNTIF(V$3:V536,V536)-1)</f>
        <v/>
      </c>
      <c r="X536" s="1" t="str">
        <f t="shared" si="243"/>
        <v/>
      </c>
      <c r="Y536" s="35" t="str">
        <f t="shared" si="229"/>
        <v/>
      </c>
      <c r="Z536" s="40" t="str">
        <f t="shared" si="230"/>
        <v/>
      </c>
      <c r="AA536" s="45" t="str">
        <f t="shared" si="244"/>
        <v/>
      </c>
      <c r="AB536" s="42" t="str">
        <f>IF(AA536="","",RANK(AA536,AA$3:AA$1048576,1)+COUNTIF(AA$3:AA536,AA536)-1)</f>
        <v/>
      </c>
      <c r="AC536" s="1" t="str">
        <f t="shared" si="232"/>
        <v/>
      </c>
      <c r="AD536" s="35" t="str">
        <f t="shared" si="233"/>
        <v/>
      </c>
      <c r="AE536" s="40" t="str">
        <f t="shared" si="234"/>
        <v/>
      </c>
      <c r="AF536" s="45" t="str">
        <f t="shared" si="244"/>
        <v/>
      </c>
      <c r="AG536" s="42" t="str">
        <f>IF(AF536="","",RANK(AF536,AF$3:AF$1048576,1)+COUNTIF(AF$3:AF536,AF536)-1)</f>
        <v/>
      </c>
      <c r="AH536" s="1" t="str">
        <f t="shared" si="235"/>
        <v/>
      </c>
      <c r="AI536" s="35" t="str">
        <f t="shared" si="236"/>
        <v/>
      </c>
      <c r="AJ536" s="40" t="str">
        <f t="shared" si="237"/>
        <v/>
      </c>
      <c r="AK536" s="45" t="str">
        <f t="shared" si="244"/>
        <v/>
      </c>
      <c r="AL536" s="42" t="str">
        <f>IF(AK536="","",RANK(AK536,AK$3:AK$1048576,1)+COUNTIF(AK$3:AK536,AK536)-1)</f>
        <v/>
      </c>
      <c r="AM536" s="1" t="str">
        <f t="shared" si="238"/>
        <v/>
      </c>
      <c r="AN536" s="35" t="str">
        <f t="shared" si="239"/>
        <v/>
      </c>
      <c r="AO536" s="40" t="str">
        <f t="shared" si="240"/>
        <v/>
      </c>
      <c r="AQ536" s="3"/>
      <c r="AR536" s="98"/>
      <c r="AS536" s="98"/>
      <c r="AT536" s="98"/>
      <c r="AU536" s="98"/>
      <c r="AV536" s="3"/>
      <c r="AW536" s="98"/>
      <c r="AX536" s="98"/>
      <c r="AY536" s="98"/>
      <c r="AZ536" s="98"/>
      <c r="BA536" s="3"/>
      <c r="BB536" s="98"/>
      <c r="BC536" s="98"/>
      <c r="BD536" s="98"/>
      <c r="BE536" s="98"/>
      <c r="BF536" s="3"/>
      <c r="BG536" s="98"/>
      <c r="BH536" s="98"/>
      <c r="BI536" s="98"/>
      <c r="BJ536" s="98"/>
    </row>
    <row r="537" spans="2:62" ht="35.1" customHeight="1" x14ac:dyDescent="0.15">
      <c r="B537" s="65"/>
      <c r="C537" s="66"/>
      <c r="D537" s="84"/>
      <c r="E537" s="67"/>
      <c r="I537" s="91" t="str">
        <f>IF(J537="","",COUNT(J$3:J537))</f>
        <v/>
      </c>
      <c r="J537" s="92" t="str">
        <f t="shared" si="224"/>
        <v/>
      </c>
      <c r="K537" s="104" t="str">
        <f>IFERROR(IF(J537="",IF(COUNT(N$3:N$1048576)=COUNT(N$3:N537),IF(N537="","",INDEX(J$3:J537,MATCH(MAX(I$3:I537),I$3:I537,0),0)),INDEX(J$3:J537,MATCH(MAX(I$3:I537),I$3:I537,0),0)),J537),"")</f>
        <v/>
      </c>
      <c r="L537" s="102" t="str">
        <f>IF(M537="","",COUNT(M$3:M537))</f>
        <v/>
      </c>
      <c r="M537" s="91" t="str">
        <f t="shared" si="225"/>
        <v/>
      </c>
      <c r="N537" s="105" t="str">
        <f>IFERROR(IF(COUNTA($B537:$E537)=0,"",IF(M537="",INDEX(M$3:M537,MATCH(MAX(L$3:L537),L$3:L537,0),0),M537)),"")</f>
        <v/>
      </c>
      <c r="O537" s="91" t="str">
        <f>IF(P537="","",COUNT(P$3:P537))</f>
        <v/>
      </c>
      <c r="P537" s="109" t="str">
        <f t="shared" si="226"/>
        <v/>
      </c>
      <c r="Q537" s="105" t="str">
        <f>IFERROR(IF(N537="","",IF(P537="",IF(AND(C537="",D537="",E537&lt;&gt;""),INDEX(P$3:P537,MATCH(MAX(O$3:O537),O$3:O537,0),0),IF(AND(N537&lt;&gt;"",P537=""),0,"")),P537)),"")</f>
        <v/>
      </c>
      <c r="R537" s="111" t="str">
        <f t="shared" si="241"/>
        <v/>
      </c>
      <c r="S537" s="106" t="str">
        <f t="shared" si="227"/>
        <v/>
      </c>
      <c r="U537" s="36" t="str">
        <f t="shared" si="228"/>
        <v/>
      </c>
      <c r="V537" s="45" t="str">
        <f t="shared" si="242"/>
        <v/>
      </c>
      <c r="W537" s="42" t="str">
        <f>IF(V537="","",RANK(V537,V$3:V$1048576,1)+COUNTIF(V$3:V537,V537)-1)</f>
        <v/>
      </c>
      <c r="X537" s="1" t="str">
        <f t="shared" si="243"/>
        <v/>
      </c>
      <c r="Y537" s="35" t="str">
        <f t="shared" si="229"/>
        <v/>
      </c>
      <c r="Z537" s="40" t="str">
        <f t="shared" si="230"/>
        <v/>
      </c>
      <c r="AA537" s="45" t="str">
        <f t="shared" si="244"/>
        <v/>
      </c>
      <c r="AB537" s="42" t="str">
        <f>IF(AA537="","",RANK(AA537,AA$3:AA$1048576,1)+COUNTIF(AA$3:AA537,AA537)-1)</f>
        <v/>
      </c>
      <c r="AC537" s="1" t="str">
        <f t="shared" si="232"/>
        <v/>
      </c>
      <c r="AD537" s="35" t="str">
        <f t="shared" si="233"/>
        <v/>
      </c>
      <c r="AE537" s="40" t="str">
        <f t="shared" si="234"/>
        <v/>
      </c>
      <c r="AF537" s="45" t="str">
        <f t="shared" si="244"/>
        <v/>
      </c>
      <c r="AG537" s="42" t="str">
        <f>IF(AF537="","",RANK(AF537,AF$3:AF$1048576,1)+COUNTIF(AF$3:AF537,AF537)-1)</f>
        <v/>
      </c>
      <c r="AH537" s="1" t="str">
        <f t="shared" si="235"/>
        <v/>
      </c>
      <c r="AI537" s="35" t="str">
        <f t="shared" si="236"/>
        <v/>
      </c>
      <c r="AJ537" s="40" t="str">
        <f t="shared" si="237"/>
        <v/>
      </c>
      <c r="AK537" s="45" t="str">
        <f t="shared" si="244"/>
        <v/>
      </c>
      <c r="AL537" s="42" t="str">
        <f>IF(AK537="","",RANK(AK537,AK$3:AK$1048576,1)+COUNTIF(AK$3:AK537,AK537)-1)</f>
        <v/>
      </c>
      <c r="AM537" s="1" t="str">
        <f t="shared" si="238"/>
        <v/>
      </c>
      <c r="AN537" s="35" t="str">
        <f t="shared" si="239"/>
        <v/>
      </c>
      <c r="AO537" s="40" t="str">
        <f t="shared" si="240"/>
        <v/>
      </c>
      <c r="AQ537" s="3"/>
      <c r="AR537" s="98"/>
      <c r="AS537" s="98"/>
      <c r="AT537" s="98"/>
      <c r="AU537" s="98"/>
      <c r="AV537" s="3"/>
      <c r="AW537" s="98"/>
      <c r="AX537" s="98"/>
      <c r="AY537" s="98"/>
      <c r="AZ537" s="98"/>
      <c r="BA537" s="3"/>
      <c r="BB537" s="98"/>
      <c r="BC537" s="98"/>
      <c r="BD537" s="98"/>
      <c r="BE537" s="98"/>
      <c r="BF537" s="3"/>
      <c r="BG537" s="98"/>
      <c r="BH537" s="98"/>
      <c r="BI537" s="98"/>
      <c r="BJ537" s="98"/>
    </row>
    <row r="538" spans="2:62" ht="35.1" customHeight="1" x14ac:dyDescent="0.15">
      <c r="B538" s="65"/>
      <c r="C538" s="66"/>
      <c r="D538" s="84"/>
      <c r="E538" s="67"/>
      <c r="I538" s="91" t="str">
        <f>IF(J538="","",COUNT(J$3:J538))</f>
        <v/>
      </c>
      <c r="J538" s="92" t="str">
        <f t="shared" si="224"/>
        <v/>
      </c>
      <c r="K538" s="104" t="str">
        <f>IFERROR(IF(J538="",IF(COUNT(N$3:N$1048576)=COUNT(N$3:N538),IF(N538="","",INDEX(J$3:J538,MATCH(MAX(I$3:I538),I$3:I538,0),0)),INDEX(J$3:J538,MATCH(MAX(I$3:I538),I$3:I538,0),0)),J538),"")</f>
        <v/>
      </c>
      <c r="L538" s="102" t="str">
        <f>IF(M538="","",COUNT(M$3:M538))</f>
        <v/>
      </c>
      <c r="M538" s="91" t="str">
        <f t="shared" si="225"/>
        <v/>
      </c>
      <c r="N538" s="105" t="str">
        <f>IFERROR(IF(COUNTA($B538:$E538)=0,"",IF(M538="",INDEX(M$3:M538,MATCH(MAX(L$3:L538),L$3:L538,0),0),M538)),"")</f>
        <v/>
      </c>
      <c r="O538" s="91" t="str">
        <f>IF(P538="","",COUNT(P$3:P538))</f>
        <v/>
      </c>
      <c r="P538" s="109" t="str">
        <f t="shared" si="226"/>
        <v/>
      </c>
      <c r="Q538" s="105" t="str">
        <f>IFERROR(IF(N538="","",IF(P538="",IF(AND(C538="",D538="",E538&lt;&gt;""),INDEX(P$3:P538,MATCH(MAX(O$3:O538),O$3:O538,0),0),IF(AND(N538&lt;&gt;"",P538=""),0,"")),P538)),"")</f>
        <v/>
      </c>
      <c r="R538" s="111" t="str">
        <f t="shared" si="241"/>
        <v/>
      </c>
      <c r="S538" s="106" t="str">
        <f t="shared" si="227"/>
        <v/>
      </c>
      <c r="U538" s="36" t="str">
        <f t="shared" si="228"/>
        <v/>
      </c>
      <c r="V538" s="45" t="str">
        <f t="shared" si="242"/>
        <v/>
      </c>
      <c r="W538" s="42" t="str">
        <f>IF(V538="","",RANK(V538,V$3:V$1048576,1)+COUNTIF(V$3:V538,V538)-1)</f>
        <v/>
      </c>
      <c r="X538" s="1" t="str">
        <f t="shared" si="243"/>
        <v/>
      </c>
      <c r="Y538" s="35" t="str">
        <f t="shared" si="229"/>
        <v/>
      </c>
      <c r="Z538" s="40" t="str">
        <f t="shared" si="230"/>
        <v/>
      </c>
      <c r="AA538" s="45" t="str">
        <f t="shared" si="244"/>
        <v/>
      </c>
      <c r="AB538" s="42" t="str">
        <f>IF(AA538="","",RANK(AA538,AA$3:AA$1048576,1)+COUNTIF(AA$3:AA538,AA538)-1)</f>
        <v/>
      </c>
      <c r="AC538" s="1" t="str">
        <f t="shared" si="232"/>
        <v/>
      </c>
      <c r="AD538" s="35" t="str">
        <f t="shared" si="233"/>
        <v/>
      </c>
      <c r="AE538" s="40" t="str">
        <f t="shared" si="234"/>
        <v/>
      </c>
      <c r="AF538" s="45" t="str">
        <f t="shared" si="244"/>
        <v/>
      </c>
      <c r="AG538" s="42" t="str">
        <f>IF(AF538="","",RANK(AF538,AF$3:AF$1048576,1)+COUNTIF(AF$3:AF538,AF538)-1)</f>
        <v/>
      </c>
      <c r="AH538" s="1" t="str">
        <f t="shared" si="235"/>
        <v/>
      </c>
      <c r="AI538" s="35" t="str">
        <f t="shared" si="236"/>
        <v/>
      </c>
      <c r="AJ538" s="40" t="str">
        <f t="shared" si="237"/>
        <v/>
      </c>
      <c r="AK538" s="45" t="str">
        <f t="shared" si="244"/>
        <v/>
      </c>
      <c r="AL538" s="42" t="str">
        <f>IF(AK538="","",RANK(AK538,AK$3:AK$1048576,1)+COUNTIF(AK$3:AK538,AK538)-1)</f>
        <v/>
      </c>
      <c r="AM538" s="1" t="str">
        <f t="shared" si="238"/>
        <v/>
      </c>
      <c r="AN538" s="35" t="str">
        <f t="shared" si="239"/>
        <v/>
      </c>
      <c r="AO538" s="40" t="str">
        <f t="shared" si="240"/>
        <v/>
      </c>
      <c r="AQ538" s="3"/>
      <c r="AR538" s="98"/>
      <c r="AS538" s="98"/>
      <c r="AT538" s="98"/>
      <c r="AU538" s="98"/>
      <c r="AV538" s="3"/>
      <c r="AW538" s="98"/>
      <c r="AX538" s="98"/>
      <c r="AY538" s="98"/>
      <c r="AZ538" s="98"/>
      <c r="BA538" s="3"/>
      <c r="BB538" s="98"/>
      <c r="BC538" s="98"/>
      <c r="BD538" s="98"/>
      <c r="BE538" s="98"/>
      <c r="BF538" s="3"/>
      <c r="BG538" s="98"/>
      <c r="BH538" s="98"/>
      <c r="BI538" s="98"/>
      <c r="BJ538" s="98"/>
    </row>
    <row r="539" spans="2:62" ht="35.1" customHeight="1" x14ac:dyDescent="0.15">
      <c r="B539" s="65"/>
      <c r="C539" s="66"/>
      <c r="D539" s="84"/>
      <c r="E539" s="67"/>
      <c r="I539" s="91" t="str">
        <f>IF(J539="","",COUNT(J$3:J539))</f>
        <v/>
      </c>
      <c r="J539" s="92" t="str">
        <f t="shared" si="224"/>
        <v/>
      </c>
      <c r="K539" s="104" t="str">
        <f>IFERROR(IF(J539="",IF(COUNT(N$3:N$1048576)=COUNT(N$3:N539),IF(N539="","",INDEX(J$3:J539,MATCH(MAX(I$3:I539),I$3:I539,0),0)),INDEX(J$3:J539,MATCH(MAX(I$3:I539),I$3:I539,0),0)),J539),"")</f>
        <v/>
      </c>
      <c r="L539" s="102" t="str">
        <f>IF(M539="","",COUNT(M$3:M539))</f>
        <v/>
      </c>
      <c r="M539" s="91" t="str">
        <f t="shared" si="225"/>
        <v/>
      </c>
      <c r="N539" s="105" t="str">
        <f>IFERROR(IF(COUNTA($B539:$E539)=0,"",IF(M539="",INDEX(M$3:M539,MATCH(MAX(L$3:L539),L$3:L539,0),0),M539)),"")</f>
        <v/>
      </c>
      <c r="O539" s="91" t="str">
        <f>IF(P539="","",COUNT(P$3:P539))</f>
        <v/>
      </c>
      <c r="P539" s="109" t="str">
        <f t="shared" si="226"/>
        <v/>
      </c>
      <c r="Q539" s="105" t="str">
        <f>IFERROR(IF(N539="","",IF(P539="",IF(AND(C539="",D539="",E539&lt;&gt;""),INDEX(P$3:P539,MATCH(MAX(O$3:O539),O$3:O539,0),0),IF(AND(N539&lt;&gt;"",P539=""),0,"")),P539)),"")</f>
        <v/>
      </c>
      <c r="R539" s="111" t="str">
        <f t="shared" si="241"/>
        <v/>
      </c>
      <c r="S539" s="106" t="str">
        <f t="shared" si="227"/>
        <v/>
      </c>
      <c r="U539" s="36" t="str">
        <f t="shared" si="228"/>
        <v/>
      </c>
      <c r="V539" s="45" t="str">
        <f t="shared" si="242"/>
        <v/>
      </c>
      <c r="W539" s="42" t="str">
        <f>IF(V539="","",RANK(V539,V$3:V$1048576,1)+COUNTIF(V$3:V539,V539)-1)</f>
        <v/>
      </c>
      <c r="X539" s="1" t="str">
        <f t="shared" si="243"/>
        <v/>
      </c>
      <c r="Y539" s="35" t="str">
        <f t="shared" si="229"/>
        <v/>
      </c>
      <c r="Z539" s="40" t="str">
        <f t="shared" si="230"/>
        <v/>
      </c>
      <c r="AA539" s="45" t="str">
        <f t="shared" si="244"/>
        <v/>
      </c>
      <c r="AB539" s="42" t="str">
        <f>IF(AA539="","",RANK(AA539,AA$3:AA$1048576,1)+COUNTIF(AA$3:AA539,AA539)-1)</f>
        <v/>
      </c>
      <c r="AC539" s="1" t="str">
        <f t="shared" si="232"/>
        <v/>
      </c>
      <c r="AD539" s="35" t="str">
        <f t="shared" si="233"/>
        <v/>
      </c>
      <c r="AE539" s="40" t="str">
        <f t="shared" si="234"/>
        <v/>
      </c>
      <c r="AF539" s="45" t="str">
        <f t="shared" si="244"/>
        <v/>
      </c>
      <c r="AG539" s="42" t="str">
        <f>IF(AF539="","",RANK(AF539,AF$3:AF$1048576,1)+COUNTIF(AF$3:AF539,AF539)-1)</f>
        <v/>
      </c>
      <c r="AH539" s="1" t="str">
        <f t="shared" si="235"/>
        <v/>
      </c>
      <c r="AI539" s="35" t="str">
        <f t="shared" si="236"/>
        <v/>
      </c>
      <c r="AJ539" s="40" t="str">
        <f t="shared" si="237"/>
        <v/>
      </c>
      <c r="AK539" s="45" t="str">
        <f t="shared" si="244"/>
        <v/>
      </c>
      <c r="AL539" s="42" t="str">
        <f>IF(AK539="","",RANK(AK539,AK$3:AK$1048576,1)+COUNTIF(AK$3:AK539,AK539)-1)</f>
        <v/>
      </c>
      <c r="AM539" s="1" t="str">
        <f t="shared" si="238"/>
        <v/>
      </c>
      <c r="AN539" s="35" t="str">
        <f t="shared" si="239"/>
        <v/>
      </c>
      <c r="AO539" s="40" t="str">
        <f t="shared" si="240"/>
        <v/>
      </c>
      <c r="AQ539" s="3"/>
      <c r="AR539" s="98"/>
      <c r="AS539" s="98"/>
      <c r="AT539" s="98"/>
      <c r="AU539" s="98"/>
      <c r="AV539" s="3"/>
      <c r="AW539" s="98"/>
      <c r="AX539" s="98"/>
      <c r="AY539" s="98"/>
      <c r="AZ539" s="98"/>
      <c r="BA539" s="3"/>
      <c r="BB539" s="98"/>
      <c r="BC539" s="98"/>
      <c r="BD539" s="98"/>
      <c r="BE539" s="98"/>
      <c r="BF539" s="3"/>
      <c r="BG539" s="98"/>
      <c r="BH539" s="98"/>
      <c r="BI539" s="98"/>
      <c r="BJ539" s="98"/>
    </row>
    <row r="540" spans="2:62" ht="35.1" customHeight="1" x14ac:dyDescent="0.15">
      <c r="B540" s="65"/>
      <c r="C540" s="66"/>
      <c r="D540" s="84"/>
      <c r="E540" s="67"/>
      <c r="I540" s="91" t="str">
        <f>IF(J540="","",COUNT(J$3:J540))</f>
        <v/>
      </c>
      <c r="J540" s="92" t="str">
        <f t="shared" si="224"/>
        <v/>
      </c>
      <c r="K540" s="104" t="str">
        <f>IFERROR(IF(J540="",IF(COUNT(N$3:N$1048576)=COUNT(N$3:N540),IF(N540="","",INDEX(J$3:J540,MATCH(MAX(I$3:I540),I$3:I540,0),0)),INDEX(J$3:J540,MATCH(MAX(I$3:I540),I$3:I540,0),0)),J540),"")</f>
        <v/>
      </c>
      <c r="L540" s="102" t="str">
        <f>IF(M540="","",COUNT(M$3:M540))</f>
        <v/>
      </c>
      <c r="M540" s="91" t="str">
        <f t="shared" si="225"/>
        <v/>
      </c>
      <c r="N540" s="105" t="str">
        <f>IFERROR(IF(COUNTA($B540:$E540)=0,"",IF(M540="",INDEX(M$3:M540,MATCH(MAX(L$3:L540),L$3:L540,0),0),M540)),"")</f>
        <v/>
      </c>
      <c r="O540" s="91" t="str">
        <f>IF(P540="","",COUNT(P$3:P540))</f>
        <v/>
      </c>
      <c r="P540" s="109" t="str">
        <f t="shared" si="226"/>
        <v/>
      </c>
      <c r="Q540" s="105" t="str">
        <f>IFERROR(IF(N540="","",IF(P540="",IF(AND(C540="",D540="",E540&lt;&gt;""),INDEX(P$3:P540,MATCH(MAX(O$3:O540),O$3:O540,0),0),IF(AND(N540&lt;&gt;"",P540=""),0,"")),P540)),"")</f>
        <v/>
      </c>
      <c r="R540" s="111" t="str">
        <f t="shared" si="241"/>
        <v/>
      </c>
      <c r="S540" s="106" t="str">
        <f t="shared" si="227"/>
        <v/>
      </c>
      <c r="U540" s="36" t="str">
        <f t="shared" si="228"/>
        <v/>
      </c>
      <c r="V540" s="45" t="str">
        <f t="shared" si="242"/>
        <v/>
      </c>
      <c r="W540" s="42" t="str">
        <f>IF(V540="","",RANK(V540,V$3:V$1048576,1)+COUNTIF(V$3:V540,V540)-1)</f>
        <v/>
      </c>
      <c r="X540" s="1" t="str">
        <f t="shared" si="243"/>
        <v/>
      </c>
      <c r="Y540" s="35" t="str">
        <f t="shared" si="229"/>
        <v/>
      </c>
      <c r="Z540" s="40" t="str">
        <f t="shared" si="230"/>
        <v/>
      </c>
      <c r="AA540" s="45" t="str">
        <f t="shared" si="244"/>
        <v/>
      </c>
      <c r="AB540" s="42" t="str">
        <f>IF(AA540="","",RANK(AA540,AA$3:AA$1048576,1)+COUNTIF(AA$3:AA540,AA540)-1)</f>
        <v/>
      </c>
      <c r="AC540" s="1" t="str">
        <f t="shared" si="232"/>
        <v/>
      </c>
      <c r="AD540" s="35" t="str">
        <f t="shared" si="233"/>
        <v/>
      </c>
      <c r="AE540" s="40" t="str">
        <f t="shared" si="234"/>
        <v/>
      </c>
      <c r="AF540" s="45" t="str">
        <f t="shared" si="244"/>
        <v/>
      </c>
      <c r="AG540" s="42" t="str">
        <f>IF(AF540="","",RANK(AF540,AF$3:AF$1048576,1)+COUNTIF(AF$3:AF540,AF540)-1)</f>
        <v/>
      </c>
      <c r="AH540" s="1" t="str">
        <f t="shared" si="235"/>
        <v/>
      </c>
      <c r="AI540" s="35" t="str">
        <f t="shared" si="236"/>
        <v/>
      </c>
      <c r="AJ540" s="40" t="str">
        <f t="shared" si="237"/>
        <v/>
      </c>
      <c r="AK540" s="45" t="str">
        <f t="shared" si="244"/>
        <v/>
      </c>
      <c r="AL540" s="42" t="str">
        <f>IF(AK540="","",RANK(AK540,AK$3:AK$1048576,1)+COUNTIF(AK$3:AK540,AK540)-1)</f>
        <v/>
      </c>
      <c r="AM540" s="1" t="str">
        <f t="shared" si="238"/>
        <v/>
      </c>
      <c r="AN540" s="35" t="str">
        <f t="shared" si="239"/>
        <v/>
      </c>
      <c r="AO540" s="40" t="str">
        <f t="shared" si="240"/>
        <v/>
      </c>
      <c r="AQ540" s="3"/>
      <c r="AR540" s="98"/>
      <c r="AS540" s="98"/>
      <c r="AT540" s="98"/>
      <c r="AU540" s="98"/>
      <c r="AV540" s="3"/>
      <c r="AW540" s="98"/>
      <c r="AX540" s="98"/>
      <c r="AY540" s="98"/>
      <c r="AZ540" s="98"/>
      <c r="BA540" s="3"/>
      <c r="BB540" s="98"/>
      <c r="BC540" s="98"/>
      <c r="BD540" s="98"/>
      <c r="BE540" s="98"/>
      <c r="BF540" s="3"/>
      <c r="BG540" s="98"/>
      <c r="BH540" s="98"/>
      <c r="BI540" s="98"/>
      <c r="BJ540" s="98"/>
    </row>
    <row r="541" spans="2:62" ht="35.1" customHeight="1" x14ac:dyDescent="0.15">
      <c r="B541" s="65"/>
      <c r="C541" s="66"/>
      <c r="D541" s="84"/>
      <c r="E541" s="67"/>
      <c r="I541" s="91" t="str">
        <f>IF(J541="","",COUNT(J$3:J541))</f>
        <v/>
      </c>
      <c r="J541" s="92" t="str">
        <f t="shared" si="224"/>
        <v/>
      </c>
      <c r="K541" s="104" t="str">
        <f>IFERROR(IF(J541="",IF(COUNT(N$3:N$1048576)=COUNT(N$3:N541),IF(N541="","",INDEX(J$3:J541,MATCH(MAX(I$3:I541),I$3:I541,0),0)),INDEX(J$3:J541,MATCH(MAX(I$3:I541),I$3:I541,0),0)),J541),"")</f>
        <v/>
      </c>
      <c r="L541" s="102" t="str">
        <f>IF(M541="","",COUNT(M$3:M541))</f>
        <v/>
      </c>
      <c r="M541" s="91" t="str">
        <f t="shared" si="225"/>
        <v/>
      </c>
      <c r="N541" s="105" t="str">
        <f>IFERROR(IF(COUNTA($B541:$E541)=0,"",IF(M541="",INDEX(M$3:M541,MATCH(MAX(L$3:L541),L$3:L541,0),0),M541)),"")</f>
        <v/>
      </c>
      <c r="O541" s="91" t="str">
        <f>IF(P541="","",COUNT(P$3:P541))</f>
        <v/>
      </c>
      <c r="P541" s="109" t="str">
        <f t="shared" si="226"/>
        <v/>
      </c>
      <c r="Q541" s="105" t="str">
        <f>IFERROR(IF(N541="","",IF(P541="",IF(AND(C541="",D541="",E541&lt;&gt;""),INDEX(P$3:P541,MATCH(MAX(O$3:O541),O$3:O541,0),0),IF(AND(N541&lt;&gt;"",P541=""),0,"")),P541)),"")</f>
        <v/>
      </c>
      <c r="R541" s="111" t="str">
        <f t="shared" si="241"/>
        <v/>
      </c>
      <c r="S541" s="106" t="str">
        <f t="shared" si="227"/>
        <v/>
      </c>
      <c r="U541" s="36" t="str">
        <f t="shared" si="228"/>
        <v/>
      </c>
      <c r="V541" s="45" t="str">
        <f t="shared" si="242"/>
        <v/>
      </c>
      <c r="W541" s="42" t="str">
        <f>IF(V541="","",RANK(V541,V$3:V$1048576,1)+COUNTIF(V$3:V541,V541)-1)</f>
        <v/>
      </c>
      <c r="X541" s="1" t="str">
        <f t="shared" si="243"/>
        <v/>
      </c>
      <c r="Y541" s="35" t="str">
        <f t="shared" si="229"/>
        <v/>
      </c>
      <c r="Z541" s="40" t="str">
        <f t="shared" si="230"/>
        <v/>
      </c>
      <c r="AA541" s="45" t="str">
        <f t="shared" si="244"/>
        <v/>
      </c>
      <c r="AB541" s="42" t="str">
        <f>IF(AA541="","",RANK(AA541,AA$3:AA$1048576,1)+COUNTIF(AA$3:AA541,AA541)-1)</f>
        <v/>
      </c>
      <c r="AC541" s="1" t="str">
        <f t="shared" si="232"/>
        <v/>
      </c>
      <c r="AD541" s="35" t="str">
        <f t="shared" si="233"/>
        <v/>
      </c>
      <c r="AE541" s="40" t="str">
        <f t="shared" si="234"/>
        <v/>
      </c>
      <c r="AF541" s="45" t="str">
        <f t="shared" si="244"/>
        <v/>
      </c>
      <c r="AG541" s="42" t="str">
        <f>IF(AF541="","",RANK(AF541,AF$3:AF$1048576,1)+COUNTIF(AF$3:AF541,AF541)-1)</f>
        <v/>
      </c>
      <c r="AH541" s="1" t="str">
        <f t="shared" si="235"/>
        <v/>
      </c>
      <c r="AI541" s="35" t="str">
        <f t="shared" si="236"/>
        <v/>
      </c>
      <c r="AJ541" s="40" t="str">
        <f t="shared" si="237"/>
        <v/>
      </c>
      <c r="AK541" s="45" t="str">
        <f t="shared" si="244"/>
        <v/>
      </c>
      <c r="AL541" s="42" t="str">
        <f>IF(AK541="","",RANK(AK541,AK$3:AK$1048576,1)+COUNTIF(AK$3:AK541,AK541)-1)</f>
        <v/>
      </c>
      <c r="AM541" s="1" t="str">
        <f t="shared" si="238"/>
        <v/>
      </c>
      <c r="AN541" s="35" t="str">
        <f t="shared" si="239"/>
        <v/>
      </c>
      <c r="AO541" s="40" t="str">
        <f t="shared" si="240"/>
        <v/>
      </c>
      <c r="AQ541" s="3"/>
      <c r="AR541" s="98"/>
      <c r="AS541" s="98"/>
      <c r="AT541" s="98"/>
      <c r="AU541" s="98"/>
      <c r="AV541" s="3"/>
      <c r="AW541" s="98"/>
      <c r="AX541" s="98"/>
      <c r="AY541" s="98"/>
      <c r="AZ541" s="98"/>
      <c r="BA541" s="3"/>
      <c r="BB541" s="98"/>
      <c r="BC541" s="98"/>
      <c r="BD541" s="98"/>
      <c r="BE541" s="98"/>
      <c r="BF541" s="3"/>
      <c r="BG541" s="98"/>
      <c r="BH541" s="98"/>
      <c r="BI541" s="98"/>
      <c r="BJ541" s="98"/>
    </row>
    <row r="542" spans="2:62" ht="35.1" customHeight="1" x14ac:dyDescent="0.15">
      <c r="B542" s="65"/>
      <c r="C542" s="66"/>
      <c r="D542" s="84"/>
      <c r="E542" s="67"/>
      <c r="I542" s="91" t="str">
        <f>IF(J542="","",COUNT(J$3:J542))</f>
        <v/>
      </c>
      <c r="J542" s="92" t="str">
        <f t="shared" si="224"/>
        <v/>
      </c>
      <c r="K542" s="104" t="str">
        <f>IFERROR(IF(J542="",IF(COUNT(N$3:N$1048576)=COUNT(N$3:N542),IF(N542="","",INDEX(J$3:J542,MATCH(MAX(I$3:I542),I$3:I542,0),0)),INDEX(J$3:J542,MATCH(MAX(I$3:I542),I$3:I542,0),0)),J542),"")</f>
        <v/>
      </c>
      <c r="L542" s="102" t="str">
        <f>IF(M542="","",COUNT(M$3:M542))</f>
        <v/>
      </c>
      <c r="M542" s="91" t="str">
        <f t="shared" si="225"/>
        <v/>
      </c>
      <c r="N542" s="105" t="str">
        <f>IFERROR(IF(COUNTA($B542:$E542)=0,"",IF(M542="",INDEX(M$3:M542,MATCH(MAX(L$3:L542),L$3:L542,0),0),M542)),"")</f>
        <v/>
      </c>
      <c r="O542" s="91" t="str">
        <f>IF(P542="","",COUNT(P$3:P542))</f>
        <v/>
      </c>
      <c r="P542" s="109" t="str">
        <f t="shared" si="226"/>
        <v/>
      </c>
      <c r="Q542" s="105" t="str">
        <f>IFERROR(IF(N542="","",IF(P542="",IF(AND(C542="",D542="",E542&lt;&gt;""),INDEX(P$3:P542,MATCH(MAX(O$3:O542),O$3:O542,0),0),IF(AND(N542&lt;&gt;"",P542=""),0,"")),P542)),"")</f>
        <v/>
      </c>
      <c r="R542" s="111" t="str">
        <f t="shared" si="241"/>
        <v/>
      </c>
      <c r="S542" s="106" t="str">
        <f t="shared" si="227"/>
        <v/>
      </c>
      <c r="U542" s="36" t="str">
        <f t="shared" si="228"/>
        <v/>
      </c>
      <c r="V542" s="45" t="str">
        <f t="shared" si="242"/>
        <v/>
      </c>
      <c r="W542" s="42" t="str">
        <f>IF(V542="","",RANK(V542,V$3:V$1048576,1)+COUNTIF(V$3:V542,V542)-1)</f>
        <v/>
      </c>
      <c r="X542" s="1" t="str">
        <f t="shared" si="243"/>
        <v/>
      </c>
      <c r="Y542" s="35" t="str">
        <f t="shared" si="229"/>
        <v/>
      </c>
      <c r="Z542" s="40" t="str">
        <f t="shared" si="230"/>
        <v/>
      </c>
      <c r="AA542" s="45" t="str">
        <f t="shared" si="244"/>
        <v/>
      </c>
      <c r="AB542" s="42" t="str">
        <f>IF(AA542="","",RANK(AA542,AA$3:AA$1048576,1)+COUNTIF(AA$3:AA542,AA542)-1)</f>
        <v/>
      </c>
      <c r="AC542" s="1" t="str">
        <f t="shared" si="232"/>
        <v/>
      </c>
      <c r="AD542" s="35" t="str">
        <f t="shared" si="233"/>
        <v/>
      </c>
      <c r="AE542" s="40" t="str">
        <f t="shared" si="234"/>
        <v/>
      </c>
      <c r="AF542" s="45" t="str">
        <f t="shared" si="244"/>
        <v/>
      </c>
      <c r="AG542" s="42" t="str">
        <f>IF(AF542="","",RANK(AF542,AF$3:AF$1048576,1)+COUNTIF(AF$3:AF542,AF542)-1)</f>
        <v/>
      </c>
      <c r="AH542" s="1" t="str">
        <f t="shared" si="235"/>
        <v/>
      </c>
      <c r="AI542" s="35" t="str">
        <f t="shared" si="236"/>
        <v/>
      </c>
      <c r="AJ542" s="40" t="str">
        <f t="shared" si="237"/>
        <v/>
      </c>
      <c r="AK542" s="45" t="str">
        <f t="shared" si="244"/>
        <v/>
      </c>
      <c r="AL542" s="42" t="str">
        <f>IF(AK542="","",RANK(AK542,AK$3:AK$1048576,1)+COUNTIF(AK$3:AK542,AK542)-1)</f>
        <v/>
      </c>
      <c r="AM542" s="1" t="str">
        <f t="shared" si="238"/>
        <v/>
      </c>
      <c r="AN542" s="35" t="str">
        <f t="shared" si="239"/>
        <v/>
      </c>
      <c r="AO542" s="40" t="str">
        <f t="shared" si="240"/>
        <v/>
      </c>
      <c r="AQ542" s="3"/>
      <c r="AR542" s="98"/>
      <c r="AS542" s="98"/>
      <c r="AT542" s="98"/>
      <c r="AU542" s="98"/>
      <c r="AV542" s="3"/>
      <c r="AW542" s="98"/>
      <c r="AX542" s="98"/>
      <c r="AY542" s="98"/>
      <c r="AZ542" s="98"/>
      <c r="BA542" s="3"/>
      <c r="BB542" s="98"/>
      <c r="BC542" s="98"/>
      <c r="BD542" s="98"/>
      <c r="BE542" s="98"/>
      <c r="BF542" s="3"/>
      <c r="BG542" s="98"/>
      <c r="BH542" s="98"/>
      <c r="BI542" s="98"/>
      <c r="BJ542" s="98"/>
    </row>
    <row r="543" spans="2:62" ht="35.1" customHeight="1" x14ac:dyDescent="0.15">
      <c r="B543" s="65"/>
      <c r="C543" s="66"/>
      <c r="D543" s="84"/>
      <c r="E543" s="67"/>
      <c r="I543" s="91" t="str">
        <f>IF(J543="","",COUNT(J$3:J543))</f>
        <v/>
      </c>
      <c r="J543" s="92" t="str">
        <f t="shared" si="224"/>
        <v/>
      </c>
      <c r="K543" s="104" t="str">
        <f>IFERROR(IF(J543="",IF(COUNT(N$3:N$1048576)=COUNT(N$3:N543),IF(N543="","",INDEX(J$3:J543,MATCH(MAX(I$3:I543),I$3:I543,0),0)),INDEX(J$3:J543,MATCH(MAX(I$3:I543),I$3:I543,0),0)),J543),"")</f>
        <v/>
      </c>
      <c r="L543" s="102" t="str">
        <f>IF(M543="","",COUNT(M$3:M543))</f>
        <v/>
      </c>
      <c r="M543" s="91" t="str">
        <f t="shared" si="225"/>
        <v/>
      </c>
      <c r="N543" s="105" t="str">
        <f>IFERROR(IF(COUNTA($B543:$E543)=0,"",IF(M543="",INDEX(M$3:M543,MATCH(MAX(L$3:L543),L$3:L543,0),0),M543)),"")</f>
        <v/>
      </c>
      <c r="O543" s="91" t="str">
        <f>IF(P543="","",COUNT(P$3:P543))</f>
        <v/>
      </c>
      <c r="P543" s="109" t="str">
        <f t="shared" si="226"/>
        <v/>
      </c>
      <c r="Q543" s="105" t="str">
        <f>IFERROR(IF(N543="","",IF(P543="",IF(AND(C543="",D543="",E543&lt;&gt;""),INDEX(P$3:P543,MATCH(MAX(O$3:O543),O$3:O543,0),0),IF(AND(N543&lt;&gt;"",P543=""),0,"")),P543)),"")</f>
        <v/>
      </c>
      <c r="R543" s="111" t="str">
        <f t="shared" si="241"/>
        <v/>
      </c>
      <c r="S543" s="106" t="str">
        <f t="shared" si="227"/>
        <v/>
      </c>
      <c r="U543" s="36" t="str">
        <f t="shared" si="228"/>
        <v/>
      </c>
      <c r="V543" s="45" t="str">
        <f t="shared" si="242"/>
        <v/>
      </c>
      <c r="W543" s="42" t="str">
        <f>IF(V543="","",RANK(V543,V$3:V$1048576,1)+COUNTIF(V$3:V543,V543)-1)</f>
        <v/>
      </c>
      <c r="X543" s="1" t="str">
        <f t="shared" si="243"/>
        <v/>
      </c>
      <c r="Y543" s="35" t="str">
        <f t="shared" si="229"/>
        <v/>
      </c>
      <c r="Z543" s="40" t="str">
        <f t="shared" si="230"/>
        <v/>
      </c>
      <c r="AA543" s="45" t="str">
        <f t="shared" si="244"/>
        <v/>
      </c>
      <c r="AB543" s="42" t="str">
        <f>IF(AA543="","",RANK(AA543,AA$3:AA$1048576,1)+COUNTIF(AA$3:AA543,AA543)-1)</f>
        <v/>
      </c>
      <c r="AC543" s="1" t="str">
        <f t="shared" si="232"/>
        <v/>
      </c>
      <c r="AD543" s="35" t="str">
        <f t="shared" si="233"/>
        <v/>
      </c>
      <c r="AE543" s="40" t="str">
        <f t="shared" si="234"/>
        <v/>
      </c>
      <c r="AF543" s="45" t="str">
        <f t="shared" si="244"/>
        <v/>
      </c>
      <c r="AG543" s="42" t="str">
        <f>IF(AF543="","",RANK(AF543,AF$3:AF$1048576,1)+COUNTIF(AF$3:AF543,AF543)-1)</f>
        <v/>
      </c>
      <c r="AH543" s="1" t="str">
        <f t="shared" si="235"/>
        <v/>
      </c>
      <c r="AI543" s="35" t="str">
        <f t="shared" si="236"/>
        <v/>
      </c>
      <c r="AJ543" s="40" t="str">
        <f t="shared" si="237"/>
        <v/>
      </c>
      <c r="AK543" s="45" t="str">
        <f t="shared" si="244"/>
        <v/>
      </c>
      <c r="AL543" s="42" t="str">
        <f>IF(AK543="","",RANK(AK543,AK$3:AK$1048576,1)+COUNTIF(AK$3:AK543,AK543)-1)</f>
        <v/>
      </c>
      <c r="AM543" s="1" t="str">
        <f t="shared" si="238"/>
        <v/>
      </c>
      <c r="AN543" s="35" t="str">
        <f t="shared" si="239"/>
        <v/>
      </c>
      <c r="AO543" s="40" t="str">
        <f t="shared" si="240"/>
        <v/>
      </c>
      <c r="AQ543" s="3"/>
      <c r="AR543" s="98"/>
      <c r="AS543" s="98"/>
      <c r="AT543" s="98"/>
      <c r="AU543" s="98"/>
      <c r="AV543" s="3"/>
      <c r="AW543" s="98"/>
      <c r="AX543" s="98"/>
      <c r="AY543" s="98"/>
      <c r="AZ543" s="98"/>
      <c r="BA543" s="3"/>
      <c r="BB543" s="98"/>
      <c r="BC543" s="98"/>
      <c r="BD543" s="98"/>
      <c r="BE543" s="98"/>
      <c r="BF543" s="3"/>
      <c r="BG543" s="98"/>
      <c r="BH543" s="98"/>
      <c r="BI543" s="98"/>
      <c r="BJ543" s="98"/>
    </row>
    <row r="544" spans="2:62" ht="35.1" customHeight="1" x14ac:dyDescent="0.15">
      <c r="B544" s="65"/>
      <c r="C544" s="66"/>
      <c r="D544" s="84"/>
      <c r="E544" s="67"/>
      <c r="I544" s="91" t="str">
        <f>IF(J544="","",COUNT(J$3:J544))</f>
        <v/>
      </c>
      <c r="J544" s="92" t="str">
        <f t="shared" si="224"/>
        <v/>
      </c>
      <c r="K544" s="104" t="str">
        <f>IFERROR(IF(J544="",IF(COUNT(N$3:N$1048576)=COUNT(N$3:N544),IF(N544="","",INDEX(J$3:J544,MATCH(MAX(I$3:I544),I$3:I544,0),0)),INDEX(J$3:J544,MATCH(MAX(I$3:I544),I$3:I544,0),0)),J544),"")</f>
        <v/>
      </c>
      <c r="L544" s="102" t="str">
        <f>IF(M544="","",COUNT(M$3:M544))</f>
        <v/>
      </c>
      <c r="M544" s="91" t="str">
        <f t="shared" si="225"/>
        <v/>
      </c>
      <c r="N544" s="105" t="str">
        <f>IFERROR(IF(COUNTA($B544:$E544)=0,"",IF(M544="",INDEX(M$3:M544,MATCH(MAX(L$3:L544),L$3:L544,0),0),M544)),"")</f>
        <v/>
      </c>
      <c r="O544" s="91" t="str">
        <f>IF(P544="","",COUNT(P$3:P544))</f>
        <v/>
      </c>
      <c r="P544" s="109" t="str">
        <f t="shared" si="226"/>
        <v/>
      </c>
      <c r="Q544" s="105" t="str">
        <f>IFERROR(IF(N544="","",IF(P544="",IF(AND(C544="",D544="",E544&lt;&gt;""),INDEX(P$3:P544,MATCH(MAX(O$3:O544),O$3:O544,0),0),IF(AND(N544&lt;&gt;"",P544=""),0,"")),P544)),"")</f>
        <v/>
      </c>
      <c r="R544" s="111" t="str">
        <f t="shared" si="241"/>
        <v/>
      </c>
      <c r="S544" s="106" t="str">
        <f t="shared" si="227"/>
        <v/>
      </c>
      <c r="U544" s="36" t="str">
        <f t="shared" si="228"/>
        <v/>
      </c>
      <c r="V544" s="45" t="str">
        <f t="shared" si="242"/>
        <v/>
      </c>
      <c r="W544" s="42" t="str">
        <f>IF(V544="","",RANK(V544,V$3:V$1048576,1)+COUNTIF(V$3:V544,V544)-1)</f>
        <v/>
      </c>
      <c r="X544" s="1" t="str">
        <f t="shared" si="243"/>
        <v/>
      </c>
      <c r="Y544" s="35" t="str">
        <f t="shared" si="229"/>
        <v/>
      </c>
      <c r="Z544" s="40" t="str">
        <f t="shared" si="230"/>
        <v/>
      </c>
      <c r="AA544" s="45" t="str">
        <f t="shared" si="244"/>
        <v/>
      </c>
      <c r="AB544" s="42" t="str">
        <f>IF(AA544="","",RANK(AA544,AA$3:AA$1048576,1)+COUNTIF(AA$3:AA544,AA544)-1)</f>
        <v/>
      </c>
      <c r="AC544" s="1" t="str">
        <f t="shared" si="232"/>
        <v/>
      </c>
      <c r="AD544" s="35" t="str">
        <f t="shared" si="233"/>
        <v/>
      </c>
      <c r="AE544" s="40" t="str">
        <f t="shared" si="234"/>
        <v/>
      </c>
      <c r="AF544" s="45" t="str">
        <f t="shared" si="244"/>
        <v/>
      </c>
      <c r="AG544" s="42" t="str">
        <f>IF(AF544="","",RANK(AF544,AF$3:AF$1048576,1)+COUNTIF(AF$3:AF544,AF544)-1)</f>
        <v/>
      </c>
      <c r="AH544" s="1" t="str">
        <f t="shared" si="235"/>
        <v/>
      </c>
      <c r="AI544" s="35" t="str">
        <f t="shared" si="236"/>
        <v/>
      </c>
      <c r="AJ544" s="40" t="str">
        <f t="shared" si="237"/>
        <v/>
      </c>
      <c r="AK544" s="45" t="str">
        <f t="shared" si="244"/>
        <v/>
      </c>
      <c r="AL544" s="42" t="str">
        <f>IF(AK544="","",RANK(AK544,AK$3:AK$1048576,1)+COUNTIF(AK$3:AK544,AK544)-1)</f>
        <v/>
      </c>
      <c r="AM544" s="1" t="str">
        <f t="shared" si="238"/>
        <v/>
      </c>
      <c r="AN544" s="35" t="str">
        <f t="shared" si="239"/>
        <v/>
      </c>
      <c r="AO544" s="40" t="str">
        <f t="shared" si="240"/>
        <v/>
      </c>
      <c r="AQ544" s="3"/>
      <c r="AR544" s="98"/>
      <c r="AS544" s="98"/>
      <c r="AT544" s="98"/>
      <c r="AU544" s="98"/>
      <c r="AV544" s="3"/>
      <c r="AW544" s="98"/>
      <c r="AX544" s="98"/>
      <c r="AY544" s="98"/>
      <c r="AZ544" s="98"/>
      <c r="BA544" s="3"/>
      <c r="BB544" s="98"/>
      <c r="BC544" s="98"/>
      <c r="BD544" s="98"/>
      <c r="BE544" s="98"/>
      <c r="BF544" s="3"/>
      <c r="BG544" s="98"/>
      <c r="BH544" s="98"/>
      <c r="BI544" s="98"/>
      <c r="BJ544" s="98"/>
    </row>
    <row r="545" spans="2:62" ht="35.1" customHeight="1" x14ac:dyDescent="0.15">
      <c r="B545" s="65"/>
      <c r="C545" s="66"/>
      <c r="D545" s="84"/>
      <c r="E545" s="67"/>
      <c r="I545" s="91" t="str">
        <f>IF(J545="","",COUNT(J$3:J545))</f>
        <v/>
      </c>
      <c r="J545" s="92" t="str">
        <f t="shared" si="224"/>
        <v/>
      </c>
      <c r="K545" s="104" t="str">
        <f>IFERROR(IF(J545="",IF(COUNT(N$3:N$1048576)=COUNT(N$3:N545),IF(N545="","",INDEX(J$3:J545,MATCH(MAX(I$3:I545),I$3:I545,0),0)),INDEX(J$3:J545,MATCH(MAX(I$3:I545),I$3:I545,0),0)),J545),"")</f>
        <v/>
      </c>
      <c r="L545" s="102" t="str">
        <f>IF(M545="","",COUNT(M$3:M545))</f>
        <v/>
      </c>
      <c r="M545" s="91" t="str">
        <f t="shared" si="225"/>
        <v/>
      </c>
      <c r="N545" s="105" t="str">
        <f>IFERROR(IF(COUNTA($B545:$E545)=0,"",IF(M545="",INDEX(M$3:M545,MATCH(MAX(L$3:L545),L$3:L545,0),0),M545)),"")</f>
        <v/>
      </c>
      <c r="O545" s="91" t="str">
        <f>IF(P545="","",COUNT(P$3:P545))</f>
        <v/>
      </c>
      <c r="P545" s="109" t="str">
        <f t="shared" si="226"/>
        <v/>
      </c>
      <c r="Q545" s="105" t="str">
        <f>IFERROR(IF(N545="","",IF(P545="",IF(AND(C545="",D545="",E545&lt;&gt;""),INDEX(P$3:P545,MATCH(MAX(O$3:O545),O$3:O545,0),0),IF(AND(N545&lt;&gt;"",P545=""),0,"")),P545)),"")</f>
        <v/>
      </c>
      <c r="R545" s="111" t="str">
        <f t="shared" si="241"/>
        <v/>
      </c>
      <c r="S545" s="106" t="str">
        <f t="shared" si="227"/>
        <v/>
      </c>
      <c r="U545" s="36" t="str">
        <f t="shared" si="228"/>
        <v/>
      </c>
      <c r="V545" s="45" t="str">
        <f t="shared" si="242"/>
        <v/>
      </c>
      <c r="W545" s="42" t="str">
        <f>IF(V545="","",RANK(V545,V$3:V$1048576,1)+COUNTIF(V$3:V545,V545)-1)</f>
        <v/>
      </c>
      <c r="X545" s="1" t="str">
        <f t="shared" si="243"/>
        <v/>
      </c>
      <c r="Y545" s="35" t="str">
        <f t="shared" si="229"/>
        <v/>
      </c>
      <c r="Z545" s="40" t="str">
        <f t="shared" si="230"/>
        <v/>
      </c>
      <c r="AA545" s="45" t="str">
        <f t="shared" si="244"/>
        <v/>
      </c>
      <c r="AB545" s="42" t="str">
        <f>IF(AA545="","",RANK(AA545,AA$3:AA$1048576,1)+COUNTIF(AA$3:AA545,AA545)-1)</f>
        <v/>
      </c>
      <c r="AC545" s="1" t="str">
        <f t="shared" si="232"/>
        <v/>
      </c>
      <c r="AD545" s="35" t="str">
        <f t="shared" si="233"/>
        <v/>
      </c>
      <c r="AE545" s="40" t="str">
        <f t="shared" si="234"/>
        <v/>
      </c>
      <c r="AF545" s="45" t="str">
        <f t="shared" si="244"/>
        <v/>
      </c>
      <c r="AG545" s="42" t="str">
        <f>IF(AF545="","",RANK(AF545,AF$3:AF$1048576,1)+COUNTIF(AF$3:AF545,AF545)-1)</f>
        <v/>
      </c>
      <c r="AH545" s="1" t="str">
        <f t="shared" si="235"/>
        <v/>
      </c>
      <c r="AI545" s="35" t="str">
        <f t="shared" si="236"/>
        <v/>
      </c>
      <c r="AJ545" s="40" t="str">
        <f t="shared" si="237"/>
        <v/>
      </c>
      <c r="AK545" s="45" t="str">
        <f t="shared" si="244"/>
        <v/>
      </c>
      <c r="AL545" s="42" t="str">
        <f>IF(AK545="","",RANK(AK545,AK$3:AK$1048576,1)+COUNTIF(AK$3:AK545,AK545)-1)</f>
        <v/>
      </c>
      <c r="AM545" s="1" t="str">
        <f t="shared" si="238"/>
        <v/>
      </c>
      <c r="AN545" s="35" t="str">
        <f t="shared" si="239"/>
        <v/>
      </c>
      <c r="AO545" s="40" t="str">
        <f t="shared" si="240"/>
        <v/>
      </c>
      <c r="AQ545" s="3"/>
      <c r="AR545" s="98"/>
      <c r="AS545" s="98"/>
      <c r="AT545" s="98"/>
      <c r="AU545" s="98"/>
      <c r="AV545" s="3"/>
      <c r="AW545" s="98"/>
      <c r="AX545" s="98"/>
      <c r="AY545" s="98"/>
      <c r="AZ545" s="98"/>
      <c r="BA545" s="3"/>
      <c r="BB545" s="98"/>
      <c r="BC545" s="98"/>
      <c r="BD545" s="98"/>
      <c r="BE545" s="98"/>
      <c r="BF545" s="3"/>
      <c r="BG545" s="98"/>
      <c r="BH545" s="98"/>
      <c r="BI545" s="98"/>
      <c r="BJ545" s="98"/>
    </row>
    <row r="546" spans="2:62" ht="35.1" customHeight="1" x14ac:dyDescent="0.15">
      <c r="B546" s="65"/>
      <c r="C546" s="66"/>
      <c r="D546" s="84"/>
      <c r="E546" s="67"/>
      <c r="I546" s="91" t="str">
        <f>IF(J546="","",COUNT(J$3:J546))</f>
        <v/>
      </c>
      <c r="J546" s="92" t="str">
        <f t="shared" si="224"/>
        <v/>
      </c>
      <c r="K546" s="104" t="str">
        <f>IFERROR(IF(J546="",IF(COUNT(N$3:N$1048576)=COUNT(N$3:N546),IF(N546="","",INDEX(J$3:J546,MATCH(MAX(I$3:I546),I$3:I546,0),0)),INDEX(J$3:J546,MATCH(MAX(I$3:I546),I$3:I546,0),0)),J546),"")</f>
        <v/>
      </c>
      <c r="L546" s="102" t="str">
        <f>IF(M546="","",COUNT(M$3:M546))</f>
        <v/>
      </c>
      <c r="M546" s="91" t="str">
        <f t="shared" si="225"/>
        <v/>
      </c>
      <c r="N546" s="105" t="str">
        <f>IFERROR(IF(COUNTA($B546:$E546)=0,"",IF(M546="",INDEX(M$3:M546,MATCH(MAX(L$3:L546),L$3:L546,0),0),M546)),"")</f>
        <v/>
      </c>
      <c r="O546" s="91" t="str">
        <f>IF(P546="","",COUNT(P$3:P546))</f>
        <v/>
      </c>
      <c r="P546" s="109" t="str">
        <f t="shared" si="226"/>
        <v/>
      </c>
      <c r="Q546" s="105" t="str">
        <f>IFERROR(IF(N546="","",IF(P546="",IF(AND(C546="",D546="",E546&lt;&gt;""),INDEX(P$3:P546,MATCH(MAX(O$3:O546),O$3:O546,0),0),IF(AND(N546&lt;&gt;"",P546=""),0,"")),P546)),"")</f>
        <v/>
      </c>
      <c r="R546" s="111" t="str">
        <f t="shared" si="241"/>
        <v/>
      </c>
      <c r="S546" s="106" t="str">
        <f t="shared" si="227"/>
        <v/>
      </c>
      <c r="U546" s="36" t="str">
        <f t="shared" si="228"/>
        <v/>
      </c>
      <c r="V546" s="45" t="str">
        <f t="shared" si="242"/>
        <v/>
      </c>
      <c r="W546" s="42" t="str">
        <f>IF(V546="","",RANK(V546,V$3:V$1048576,1)+COUNTIF(V$3:V546,V546)-1)</f>
        <v/>
      </c>
      <c r="X546" s="1" t="str">
        <f t="shared" si="243"/>
        <v/>
      </c>
      <c r="Y546" s="35" t="str">
        <f t="shared" si="229"/>
        <v/>
      </c>
      <c r="Z546" s="40" t="str">
        <f t="shared" si="230"/>
        <v/>
      </c>
      <c r="AA546" s="45" t="str">
        <f t="shared" si="244"/>
        <v/>
      </c>
      <c r="AB546" s="42" t="str">
        <f>IF(AA546="","",RANK(AA546,AA$3:AA$1048576,1)+COUNTIF(AA$3:AA546,AA546)-1)</f>
        <v/>
      </c>
      <c r="AC546" s="1" t="str">
        <f t="shared" si="232"/>
        <v/>
      </c>
      <c r="AD546" s="35" t="str">
        <f t="shared" si="233"/>
        <v/>
      </c>
      <c r="AE546" s="40" t="str">
        <f t="shared" si="234"/>
        <v/>
      </c>
      <c r="AF546" s="45" t="str">
        <f t="shared" si="244"/>
        <v/>
      </c>
      <c r="AG546" s="42" t="str">
        <f>IF(AF546="","",RANK(AF546,AF$3:AF$1048576,1)+COUNTIF(AF$3:AF546,AF546)-1)</f>
        <v/>
      </c>
      <c r="AH546" s="1" t="str">
        <f t="shared" si="235"/>
        <v/>
      </c>
      <c r="AI546" s="35" t="str">
        <f t="shared" si="236"/>
        <v/>
      </c>
      <c r="AJ546" s="40" t="str">
        <f t="shared" si="237"/>
        <v/>
      </c>
      <c r="AK546" s="45" t="str">
        <f t="shared" si="244"/>
        <v/>
      </c>
      <c r="AL546" s="42" t="str">
        <f>IF(AK546="","",RANK(AK546,AK$3:AK$1048576,1)+COUNTIF(AK$3:AK546,AK546)-1)</f>
        <v/>
      </c>
      <c r="AM546" s="1" t="str">
        <f t="shared" si="238"/>
        <v/>
      </c>
      <c r="AN546" s="35" t="str">
        <f t="shared" si="239"/>
        <v/>
      </c>
      <c r="AO546" s="40" t="str">
        <f t="shared" si="240"/>
        <v/>
      </c>
      <c r="AQ546" s="3"/>
      <c r="AR546" s="98"/>
      <c r="AS546" s="98"/>
      <c r="AT546" s="98"/>
      <c r="AU546" s="98"/>
      <c r="AV546" s="3"/>
      <c r="AW546" s="98"/>
      <c r="AX546" s="98"/>
      <c r="AY546" s="98"/>
      <c r="AZ546" s="98"/>
      <c r="BA546" s="3"/>
      <c r="BB546" s="98"/>
      <c r="BC546" s="98"/>
      <c r="BD546" s="98"/>
      <c r="BE546" s="98"/>
      <c r="BF546" s="3"/>
      <c r="BG546" s="98"/>
      <c r="BH546" s="98"/>
      <c r="BI546" s="98"/>
      <c r="BJ546" s="98"/>
    </row>
    <row r="547" spans="2:62" ht="35.1" customHeight="1" x14ac:dyDescent="0.15">
      <c r="B547" s="65"/>
      <c r="C547" s="66"/>
      <c r="D547" s="84"/>
      <c r="E547" s="67"/>
      <c r="I547" s="91" t="str">
        <f>IF(J547="","",COUNT(J$3:J547))</f>
        <v/>
      </c>
      <c r="J547" s="92" t="str">
        <f t="shared" si="224"/>
        <v/>
      </c>
      <c r="K547" s="104" t="str">
        <f>IFERROR(IF(J547="",IF(COUNT(N$3:N$1048576)=COUNT(N$3:N547),IF(N547="","",INDEX(J$3:J547,MATCH(MAX(I$3:I547),I$3:I547,0),0)),INDEX(J$3:J547,MATCH(MAX(I$3:I547),I$3:I547,0),0)),J547),"")</f>
        <v/>
      </c>
      <c r="L547" s="102" t="str">
        <f>IF(M547="","",COUNT(M$3:M547))</f>
        <v/>
      </c>
      <c r="M547" s="91" t="str">
        <f t="shared" si="225"/>
        <v/>
      </c>
      <c r="N547" s="105" t="str">
        <f>IFERROR(IF(COUNTA($B547:$E547)=0,"",IF(M547="",INDEX(M$3:M547,MATCH(MAX(L$3:L547),L$3:L547,0),0),M547)),"")</f>
        <v/>
      </c>
      <c r="O547" s="91" t="str">
        <f>IF(P547="","",COUNT(P$3:P547))</f>
        <v/>
      </c>
      <c r="P547" s="109" t="str">
        <f t="shared" si="226"/>
        <v/>
      </c>
      <c r="Q547" s="105" t="str">
        <f>IFERROR(IF(N547="","",IF(P547="",IF(AND(C547="",D547="",E547&lt;&gt;""),INDEX(P$3:P547,MATCH(MAX(O$3:O547),O$3:O547,0),0),IF(AND(N547&lt;&gt;"",P547=""),0,"")),P547)),"")</f>
        <v/>
      </c>
      <c r="R547" s="111" t="str">
        <f t="shared" si="241"/>
        <v/>
      </c>
      <c r="S547" s="106" t="str">
        <f t="shared" si="227"/>
        <v/>
      </c>
      <c r="U547" s="36" t="str">
        <f t="shared" si="228"/>
        <v/>
      </c>
      <c r="V547" s="45" t="str">
        <f t="shared" si="242"/>
        <v/>
      </c>
      <c r="W547" s="42" t="str">
        <f>IF(V547="","",RANK(V547,V$3:V$1048576,1)+COUNTIF(V$3:V547,V547)-1)</f>
        <v/>
      </c>
      <c r="X547" s="1" t="str">
        <f t="shared" si="243"/>
        <v/>
      </c>
      <c r="Y547" s="35" t="str">
        <f t="shared" si="229"/>
        <v/>
      </c>
      <c r="Z547" s="40" t="str">
        <f t="shared" si="230"/>
        <v/>
      </c>
      <c r="AA547" s="45" t="str">
        <f t="shared" ref="AA547:AK562" si="245">IF(OR($U547="",$U547&lt;&gt;AA$2),"",$R547)</f>
        <v/>
      </c>
      <c r="AB547" s="42" t="str">
        <f>IF(AA547="","",RANK(AA547,AA$3:AA$1048576,1)+COUNTIF(AA$3:AA547,AA547)-1)</f>
        <v/>
      </c>
      <c r="AC547" s="1" t="str">
        <f t="shared" si="232"/>
        <v/>
      </c>
      <c r="AD547" s="35" t="str">
        <f t="shared" si="233"/>
        <v/>
      </c>
      <c r="AE547" s="40" t="str">
        <f t="shared" si="234"/>
        <v/>
      </c>
      <c r="AF547" s="45" t="str">
        <f t="shared" si="245"/>
        <v/>
      </c>
      <c r="AG547" s="42" t="str">
        <f>IF(AF547="","",RANK(AF547,AF$3:AF$1048576,1)+COUNTIF(AF$3:AF547,AF547)-1)</f>
        <v/>
      </c>
      <c r="AH547" s="1" t="str">
        <f t="shared" si="235"/>
        <v/>
      </c>
      <c r="AI547" s="35" t="str">
        <f t="shared" si="236"/>
        <v/>
      </c>
      <c r="AJ547" s="40" t="str">
        <f t="shared" si="237"/>
        <v/>
      </c>
      <c r="AK547" s="45" t="str">
        <f t="shared" si="245"/>
        <v/>
      </c>
      <c r="AL547" s="42" t="str">
        <f>IF(AK547="","",RANK(AK547,AK$3:AK$1048576,1)+COUNTIF(AK$3:AK547,AK547)-1)</f>
        <v/>
      </c>
      <c r="AM547" s="1" t="str">
        <f t="shared" si="238"/>
        <v/>
      </c>
      <c r="AN547" s="35" t="str">
        <f t="shared" si="239"/>
        <v/>
      </c>
      <c r="AO547" s="40" t="str">
        <f t="shared" si="240"/>
        <v/>
      </c>
      <c r="AQ547" s="3"/>
      <c r="AR547" s="98"/>
      <c r="AS547" s="98"/>
      <c r="AT547" s="98"/>
      <c r="AU547" s="98"/>
      <c r="AV547" s="3"/>
      <c r="AW547" s="98"/>
      <c r="AX547" s="98"/>
      <c r="AY547" s="98"/>
      <c r="AZ547" s="98"/>
      <c r="BA547" s="3"/>
      <c r="BB547" s="98"/>
      <c r="BC547" s="98"/>
      <c r="BD547" s="98"/>
      <c r="BE547" s="98"/>
      <c r="BF547" s="3"/>
      <c r="BG547" s="98"/>
      <c r="BH547" s="98"/>
      <c r="BI547" s="98"/>
      <c r="BJ547" s="98"/>
    </row>
    <row r="548" spans="2:62" ht="35.1" customHeight="1" x14ac:dyDescent="0.15">
      <c r="B548" s="65"/>
      <c r="C548" s="66"/>
      <c r="D548" s="84"/>
      <c r="E548" s="67"/>
      <c r="I548" s="91" t="str">
        <f>IF(J548="","",COUNT(J$3:J548))</f>
        <v/>
      </c>
      <c r="J548" s="92" t="str">
        <f t="shared" si="224"/>
        <v/>
      </c>
      <c r="K548" s="104" t="str">
        <f>IFERROR(IF(J548="",IF(COUNT(N$3:N$1048576)=COUNT(N$3:N548),IF(N548="","",INDEX(J$3:J548,MATCH(MAX(I$3:I548),I$3:I548,0),0)),INDEX(J$3:J548,MATCH(MAX(I$3:I548),I$3:I548,0),0)),J548),"")</f>
        <v/>
      </c>
      <c r="L548" s="102" t="str">
        <f>IF(M548="","",COUNT(M$3:M548))</f>
        <v/>
      </c>
      <c r="M548" s="91" t="str">
        <f t="shared" si="225"/>
        <v/>
      </c>
      <c r="N548" s="105" t="str">
        <f>IFERROR(IF(COUNTA($B548:$E548)=0,"",IF(M548="",INDEX(M$3:M548,MATCH(MAX(L$3:L548),L$3:L548,0),0),M548)),"")</f>
        <v/>
      </c>
      <c r="O548" s="91" t="str">
        <f>IF(P548="","",COUNT(P$3:P548))</f>
        <v/>
      </c>
      <c r="P548" s="109" t="str">
        <f t="shared" si="226"/>
        <v/>
      </c>
      <c r="Q548" s="105" t="str">
        <f>IFERROR(IF(N548="","",IF(P548="",IF(AND(C548="",D548="",E548&lt;&gt;""),INDEX(P$3:P548,MATCH(MAX(O$3:O548),O$3:O548,0),0),IF(AND(N548&lt;&gt;"",P548=""),0,"")),P548)),"")</f>
        <v/>
      </c>
      <c r="R548" s="111" t="str">
        <f t="shared" si="241"/>
        <v/>
      </c>
      <c r="S548" s="106" t="str">
        <f t="shared" si="227"/>
        <v/>
      </c>
      <c r="U548" s="36" t="str">
        <f t="shared" si="228"/>
        <v/>
      </c>
      <c r="V548" s="45" t="str">
        <f t="shared" si="242"/>
        <v/>
      </c>
      <c r="W548" s="42" t="str">
        <f>IF(V548="","",RANK(V548,V$3:V$1048576,1)+COUNTIF(V$3:V548,V548)-1)</f>
        <v/>
      </c>
      <c r="X548" s="1" t="str">
        <f t="shared" si="243"/>
        <v/>
      </c>
      <c r="Y548" s="35" t="str">
        <f t="shared" si="229"/>
        <v/>
      </c>
      <c r="Z548" s="40" t="str">
        <f t="shared" si="230"/>
        <v/>
      </c>
      <c r="AA548" s="45" t="str">
        <f t="shared" si="245"/>
        <v/>
      </c>
      <c r="AB548" s="42" t="str">
        <f>IF(AA548="","",RANK(AA548,AA$3:AA$1048576,1)+COUNTIF(AA$3:AA548,AA548)-1)</f>
        <v/>
      </c>
      <c r="AC548" s="1" t="str">
        <f t="shared" si="232"/>
        <v/>
      </c>
      <c r="AD548" s="35" t="str">
        <f t="shared" si="233"/>
        <v/>
      </c>
      <c r="AE548" s="40" t="str">
        <f t="shared" si="234"/>
        <v/>
      </c>
      <c r="AF548" s="45" t="str">
        <f t="shared" si="245"/>
        <v/>
      </c>
      <c r="AG548" s="42" t="str">
        <f>IF(AF548="","",RANK(AF548,AF$3:AF$1048576,1)+COUNTIF(AF$3:AF548,AF548)-1)</f>
        <v/>
      </c>
      <c r="AH548" s="1" t="str">
        <f t="shared" si="235"/>
        <v/>
      </c>
      <c r="AI548" s="35" t="str">
        <f t="shared" si="236"/>
        <v/>
      </c>
      <c r="AJ548" s="40" t="str">
        <f t="shared" si="237"/>
        <v/>
      </c>
      <c r="AK548" s="45" t="str">
        <f t="shared" si="245"/>
        <v/>
      </c>
      <c r="AL548" s="42" t="str">
        <f>IF(AK548="","",RANK(AK548,AK$3:AK$1048576,1)+COUNTIF(AK$3:AK548,AK548)-1)</f>
        <v/>
      </c>
      <c r="AM548" s="1" t="str">
        <f t="shared" si="238"/>
        <v/>
      </c>
      <c r="AN548" s="35" t="str">
        <f t="shared" si="239"/>
        <v/>
      </c>
      <c r="AO548" s="40" t="str">
        <f t="shared" si="240"/>
        <v/>
      </c>
      <c r="AQ548" s="3"/>
      <c r="AR548" s="98"/>
      <c r="AS548" s="98"/>
      <c r="AT548" s="98"/>
      <c r="AU548" s="98"/>
      <c r="AV548" s="3"/>
      <c r="AW548" s="98"/>
      <c r="AX548" s="98"/>
      <c r="AY548" s="98"/>
      <c r="AZ548" s="98"/>
      <c r="BA548" s="3"/>
      <c r="BB548" s="98"/>
      <c r="BC548" s="98"/>
      <c r="BD548" s="98"/>
      <c r="BE548" s="98"/>
      <c r="BF548" s="3"/>
      <c r="BG548" s="98"/>
      <c r="BH548" s="98"/>
      <c r="BI548" s="98"/>
      <c r="BJ548" s="98"/>
    </row>
    <row r="549" spans="2:62" ht="35.1" customHeight="1" x14ac:dyDescent="0.15">
      <c r="B549" s="65"/>
      <c r="C549" s="66"/>
      <c r="D549" s="84"/>
      <c r="E549" s="67"/>
      <c r="I549" s="91" t="str">
        <f>IF(J549="","",COUNT(J$3:J549))</f>
        <v/>
      </c>
      <c r="J549" s="92" t="str">
        <f t="shared" si="224"/>
        <v/>
      </c>
      <c r="K549" s="104" t="str">
        <f>IFERROR(IF(J549="",IF(COUNT(N$3:N$1048576)=COUNT(N$3:N549),IF(N549="","",INDEX(J$3:J549,MATCH(MAX(I$3:I549),I$3:I549,0),0)),INDEX(J$3:J549,MATCH(MAX(I$3:I549),I$3:I549,0),0)),J549),"")</f>
        <v/>
      </c>
      <c r="L549" s="102" t="str">
        <f>IF(M549="","",COUNT(M$3:M549))</f>
        <v/>
      </c>
      <c r="M549" s="91" t="str">
        <f t="shared" si="225"/>
        <v/>
      </c>
      <c r="N549" s="105" t="str">
        <f>IFERROR(IF(COUNTA($B549:$E549)=0,"",IF(M549="",INDEX(M$3:M549,MATCH(MAX(L$3:L549),L$3:L549,0),0),M549)),"")</f>
        <v/>
      </c>
      <c r="O549" s="91" t="str">
        <f>IF(P549="","",COUNT(P$3:P549))</f>
        <v/>
      </c>
      <c r="P549" s="109" t="str">
        <f t="shared" si="226"/>
        <v/>
      </c>
      <c r="Q549" s="105" t="str">
        <f>IFERROR(IF(N549="","",IF(P549="",IF(AND(C549="",D549="",E549&lt;&gt;""),INDEX(P$3:P549,MATCH(MAX(O$3:O549),O$3:O549,0),0),IF(AND(N549&lt;&gt;"",P549=""),0,"")),P549)),"")</f>
        <v/>
      </c>
      <c r="R549" s="111" t="str">
        <f t="shared" si="241"/>
        <v/>
      </c>
      <c r="S549" s="106" t="str">
        <f t="shared" si="227"/>
        <v/>
      </c>
      <c r="U549" s="36" t="str">
        <f t="shared" si="228"/>
        <v/>
      </c>
      <c r="V549" s="45" t="str">
        <f t="shared" si="242"/>
        <v/>
      </c>
      <c r="W549" s="42" t="str">
        <f>IF(V549="","",RANK(V549,V$3:V$1048576,1)+COUNTIF(V$3:V549,V549)-1)</f>
        <v/>
      </c>
      <c r="X549" s="1" t="str">
        <f t="shared" si="243"/>
        <v/>
      </c>
      <c r="Y549" s="35" t="str">
        <f t="shared" si="229"/>
        <v/>
      </c>
      <c r="Z549" s="40" t="str">
        <f t="shared" si="230"/>
        <v/>
      </c>
      <c r="AA549" s="45" t="str">
        <f t="shared" si="245"/>
        <v/>
      </c>
      <c r="AB549" s="42" t="str">
        <f>IF(AA549="","",RANK(AA549,AA$3:AA$1048576,1)+COUNTIF(AA$3:AA549,AA549)-1)</f>
        <v/>
      </c>
      <c r="AC549" s="1" t="str">
        <f t="shared" si="232"/>
        <v/>
      </c>
      <c r="AD549" s="35" t="str">
        <f t="shared" si="233"/>
        <v/>
      </c>
      <c r="AE549" s="40" t="str">
        <f t="shared" si="234"/>
        <v/>
      </c>
      <c r="AF549" s="45" t="str">
        <f t="shared" si="245"/>
        <v/>
      </c>
      <c r="AG549" s="42" t="str">
        <f>IF(AF549="","",RANK(AF549,AF$3:AF$1048576,1)+COUNTIF(AF$3:AF549,AF549)-1)</f>
        <v/>
      </c>
      <c r="AH549" s="1" t="str">
        <f t="shared" si="235"/>
        <v/>
      </c>
      <c r="AI549" s="35" t="str">
        <f t="shared" si="236"/>
        <v/>
      </c>
      <c r="AJ549" s="40" t="str">
        <f t="shared" si="237"/>
        <v/>
      </c>
      <c r="AK549" s="45" t="str">
        <f t="shared" si="245"/>
        <v/>
      </c>
      <c r="AL549" s="42" t="str">
        <f>IF(AK549="","",RANK(AK549,AK$3:AK$1048576,1)+COUNTIF(AK$3:AK549,AK549)-1)</f>
        <v/>
      </c>
      <c r="AM549" s="1" t="str">
        <f t="shared" si="238"/>
        <v/>
      </c>
      <c r="AN549" s="35" t="str">
        <f t="shared" si="239"/>
        <v/>
      </c>
      <c r="AO549" s="40" t="str">
        <f t="shared" si="240"/>
        <v/>
      </c>
      <c r="AQ549" s="3"/>
      <c r="AR549" s="98"/>
      <c r="AS549" s="98"/>
      <c r="AT549" s="98"/>
      <c r="AU549" s="98"/>
      <c r="AV549" s="3"/>
      <c r="AW549" s="98"/>
      <c r="AX549" s="98"/>
      <c r="AY549" s="98"/>
      <c r="AZ549" s="98"/>
      <c r="BA549" s="3"/>
      <c r="BB549" s="98"/>
      <c r="BC549" s="98"/>
      <c r="BD549" s="98"/>
      <c r="BE549" s="98"/>
      <c r="BF549" s="3"/>
      <c r="BG549" s="98"/>
      <c r="BH549" s="98"/>
      <c r="BI549" s="98"/>
      <c r="BJ549" s="98"/>
    </row>
    <row r="550" spans="2:62" ht="35.1" customHeight="1" x14ac:dyDescent="0.15">
      <c r="B550" s="65"/>
      <c r="C550" s="66"/>
      <c r="D550" s="84"/>
      <c r="E550" s="67"/>
      <c r="I550" s="91" t="str">
        <f>IF(J550="","",COUNT(J$3:J550))</f>
        <v/>
      </c>
      <c r="J550" s="92" t="str">
        <f t="shared" si="224"/>
        <v/>
      </c>
      <c r="K550" s="104" t="str">
        <f>IFERROR(IF(J550="",IF(COUNT(N$3:N$1048576)=COUNT(N$3:N550),IF(N550="","",INDEX(J$3:J550,MATCH(MAX(I$3:I550),I$3:I550,0),0)),INDEX(J$3:J550,MATCH(MAX(I$3:I550),I$3:I550,0),0)),J550),"")</f>
        <v/>
      </c>
      <c r="L550" s="102" t="str">
        <f>IF(M550="","",COUNT(M$3:M550))</f>
        <v/>
      </c>
      <c r="M550" s="91" t="str">
        <f t="shared" si="225"/>
        <v/>
      </c>
      <c r="N550" s="105" t="str">
        <f>IFERROR(IF(COUNTA($B550:$E550)=0,"",IF(M550="",INDEX(M$3:M550,MATCH(MAX(L$3:L550),L$3:L550,0),0),M550)),"")</f>
        <v/>
      </c>
      <c r="O550" s="91" t="str">
        <f>IF(P550="","",COUNT(P$3:P550))</f>
        <v/>
      </c>
      <c r="P550" s="109" t="str">
        <f t="shared" si="226"/>
        <v/>
      </c>
      <c r="Q550" s="105" t="str">
        <f>IFERROR(IF(N550="","",IF(P550="",IF(AND(C550="",D550="",E550&lt;&gt;""),INDEX(P$3:P550,MATCH(MAX(O$3:O550),O$3:O550,0),0),IF(AND(N550&lt;&gt;"",P550=""),0,"")),P550)),"")</f>
        <v/>
      </c>
      <c r="R550" s="111" t="str">
        <f t="shared" si="241"/>
        <v/>
      </c>
      <c r="S550" s="106" t="str">
        <f t="shared" si="227"/>
        <v/>
      </c>
      <c r="U550" s="36" t="str">
        <f t="shared" si="228"/>
        <v/>
      </c>
      <c r="V550" s="45" t="str">
        <f t="shared" si="242"/>
        <v/>
      </c>
      <c r="W550" s="42" t="str">
        <f>IF(V550="","",RANK(V550,V$3:V$1048576,1)+COUNTIF(V$3:V550,V550)-1)</f>
        <v/>
      </c>
      <c r="X550" s="1" t="str">
        <f t="shared" si="243"/>
        <v/>
      </c>
      <c r="Y550" s="35" t="str">
        <f t="shared" si="229"/>
        <v/>
      </c>
      <c r="Z550" s="40" t="str">
        <f t="shared" si="230"/>
        <v/>
      </c>
      <c r="AA550" s="45" t="str">
        <f t="shared" si="245"/>
        <v/>
      </c>
      <c r="AB550" s="42" t="str">
        <f>IF(AA550="","",RANK(AA550,AA$3:AA$1048576,1)+COUNTIF(AA$3:AA550,AA550)-1)</f>
        <v/>
      </c>
      <c r="AC550" s="1" t="str">
        <f t="shared" si="232"/>
        <v/>
      </c>
      <c r="AD550" s="35" t="str">
        <f t="shared" si="233"/>
        <v/>
      </c>
      <c r="AE550" s="40" t="str">
        <f t="shared" si="234"/>
        <v/>
      </c>
      <c r="AF550" s="45" t="str">
        <f t="shared" si="245"/>
        <v/>
      </c>
      <c r="AG550" s="42" t="str">
        <f>IF(AF550="","",RANK(AF550,AF$3:AF$1048576,1)+COUNTIF(AF$3:AF550,AF550)-1)</f>
        <v/>
      </c>
      <c r="AH550" s="1" t="str">
        <f t="shared" si="235"/>
        <v/>
      </c>
      <c r="AI550" s="35" t="str">
        <f t="shared" si="236"/>
        <v/>
      </c>
      <c r="AJ550" s="40" t="str">
        <f t="shared" si="237"/>
        <v/>
      </c>
      <c r="AK550" s="45" t="str">
        <f t="shared" si="245"/>
        <v/>
      </c>
      <c r="AL550" s="42" t="str">
        <f>IF(AK550="","",RANK(AK550,AK$3:AK$1048576,1)+COUNTIF(AK$3:AK550,AK550)-1)</f>
        <v/>
      </c>
      <c r="AM550" s="1" t="str">
        <f t="shared" si="238"/>
        <v/>
      </c>
      <c r="AN550" s="35" t="str">
        <f t="shared" si="239"/>
        <v/>
      </c>
      <c r="AO550" s="40" t="str">
        <f t="shared" si="240"/>
        <v/>
      </c>
      <c r="AQ550" s="3"/>
      <c r="AR550" s="98"/>
      <c r="AS550" s="98"/>
      <c r="AT550" s="98"/>
      <c r="AU550" s="98"/>
      <c r="AV550" s="3"/>
      <c r="AW550" s="98"/>
      <c r="AX550" s="98"/>
      <c r="AY550" s="98"/>
      <c r="AZ550" s="98"/>
      <c r="BA550" s="3"/>
      <c r="BB550" s="98"/>
      <c r="BC550" s="98"/>
      <c r="BD550" s="98"/>
      <c r="BE550" s="98"/>
      <c r="BF550" s="3"/>
      <c r="BG550" s="98"/>
      <c r="BH550" s="98"/>
      <c r="BI550" s="98"/>
      <c r="BJ550" s="98"/>
    </row>
    <row r="551" spans="2:62" ht="35.1" customHeight="1" x14ac:dyDescent="0.15">
      <c r="B551" s="65"/>
      <c r="C551" s="66"/>
      <c r="D551" s="84"/>
      <c r="E551" s="67"/>
      <c r="I551" s="91" t="str">
        <f>IF(J551="","",COUNT(J$3:J551))</f>
        <v/>
      </c>
      <c r="J551" s="92" t="str">
        <f t="shared" si="224"/>
        <v/>
      </c>
      <c r="K551" s="104" t="str">
        <f>IFERROR(IF(J551="",IF(COUNT(N$3:N$1048576)=COUNT(N$3:N551),IF(N551="","",INDEX(J$3:J551,MATCH(MAX(I$3:I551),I$3:I551,0),0)),INDEX(J$3:J551,MATCH(MAX(I$3:I551),I$3:I551,0),0)),J551),"")</f>
        <v/>
      </c>
      <c r="L551" s="102" t="str">
        <f>IF(M551="","",COUNT(M$3:M551))</f>
        <v/>
      </c>
      <c r="M551" s="91" t="str">
        <f t="shared" si="225"/>
        <v/>
      </c>
      <c r="N551" s="105" t="str">
        <f>IFERROR(IF(COUNTA($B551:$E551)=0,"",IF(M551="",INDEX(M$3:M551,MATCH(MAX(L$3:L551),L$3:L551,0),0),M551)),"")</f>
        <v/>
      </c>
      <c r="O551" s="91" t="str">
        <f>IF(P551="","",COUNT(P$3:P551))</f>
        <v/>
      </c>
      <c r="P551" s="109" t="str">
        <f t="shared" si="226"/>
        <v/>
      </c>
      <c r="Q551" s="105" t="str">
        <f>IFERROR(IF(N551="","",IF(P551="",IF(AND(C551="",D551="",E551&lt;&gt;""),INDEX(P$3:P551,MATCH(MAX(O$3:O551),O$3:O551,0),0),IF(AND(N551&lt;&gt;"",P551=""),0,"")),P551)),"")</f>
        <v/>
      </c>
      <c r="R551" s="111" t="str">
        <f t="shared" si="241"/>
        <v/>
      </c>
      <c r="S551" s="106" t="str">
        <f t="shared" si="227"/>
        <v/>
      </c>
      <c r="U551" s="36" t="str">
        <f t="shared" si="228"/>
        <v/>
      </c>
      <c r="V551" s="45" t="str">
        <f t="shared" si="242"/>
        <v/>
      </c>
      <c r="W551" s="42" t="str">
        <f>IF(V551="","",RANK(V551,V$3:V$1048576,1)+COUNTIF(V$3:V551,V551)-1)</f>
        <v/>
      </c>
      <c r="X551" s="1" t="str">
        <f t="shared" si="243"/>
        <v/>
      </c>
      <c r="Y551" s="35" t="str">
        <f t="shared" si="229"/>
        <v/>
      </c>
      <c r="Z551" s="40" t="str">
        <f t="shared" si="230"/>
        <v/>
      </c>
      <c r="AA551" s="45" t="str">
        <f t="shared" si="245"/>
        <v/>
      </c>
      <c r="AB551" s="42" t="str">
        <f>IF(AA551="","",RANK(AA551,AA$3:AA$1048576,1)+COUNTIF(AA$3:AA551,AA551)-1)</f>
        <v/>
      </c>
      <c r="AC551" s="1" t="str">
        <f t="shared" si="232"/>
        <v/>
      </c>
      <c r="AD551" s="35" t="str">
        <f t="shared" si="233"/>
        <v/>
      </c>
      <c r="AE551" s="40" t="str">
        <f t="shared" si="234"/>
        <v/>
      </c>
      <c r="AF551" s="45" t="str">
        <f t="shared" si="245"/>
        <v/>
      </c>
      <c r="AG551" s="42" t="str">
        <f>IF(AF551="","",RANK(AF551,AF$3:AF$1048576,1)+COUNTIF(AF$3:AF551,AF551)-1)</f>
        <v/>
      </c>
      <c r="AH551" s="1" t="str">
        <f t="shared" si="235"/>
        <v/>
      </c>
      <c r="AI551" s="35" t="str">
        <f t="shared" si="236"/>
        <v/>
      </c>
      <c r="AJ551" s="40" t="str">
        <f t="shared" si="237"/>
        <v/>
      </c>
      <c r="AK551" s="45" t="str">
        <f t="shared" si="245"/>
        <v/>
      </c>
      <c r="AL551" s="42" t="str">
        <f>IF(AK551="","",RANK(AK551,AK$3:AK$1048576,1)+COUNTIF(AK$3:AK551,AK551)-1)</f>
        <v/>
      </c>
      <c r="AM551" s="1" t="str">
        <f t="shared" si="238"/>
        <v/>
      </c>
      <c r="AN551" s="35" t="str">
        <f t="shared" si="239"/>
        <v/>
      </c>
      <c r="AO551" s="40" t="str">
        <f t="shared" si="240"/>
        <v/>
      </c>
      <c r="AQ551" s="3"/>
      <c r="AR551" s="98"/>
      <c r="AS551" s="98"/>
      <c r="AT551" s="98"/>
      <c r="AU551" s="98"/>
      <c r="AV551" s="3"/>
      <c r="AW551" s="98"/>
      <c r="AX551" s="98"/>
      <c r="AY551" s="98"/>
      <c r="AZ551" s="98"/>
      <c r="BA551" s="3"/>
      <c r="BB551" s="98"/>
      <c r="BC551" s="98"/>
      <c r="BD551" s="98"/>
      <c r="BE551" s="98"/>
      <c r="BF551" s="3"/>
      <c r="BG551" s="98"/>
      <c r="BH551" s="98"/>
      <c r="BI551" s="98"/>
      <c r="BJ551" s="98"/>
    </row>
    <row r="552" spans="2:62" ht="35.1" customHeight="1" x14ac:dyDescent="0.15">
      <c r="B552" s="65"/>
      <c r="C552" s="66"/>
      <c r="D552" s="84"/>
      <c r="E552" s="67"/>
      <c r="I552" s="91" t="str">
        <f>IF(J552="","",COUNT(J$3:J552))</f>
        <v/>
      </c>
      <c r="J552" s="92" t="str">
        <f t="shared" si="224"/>
        <v/>
      </c>
      <c r="K552" s="104" t="str">
        <f>IFERROR(IF(J552="",IF(COUNT(N$3:N$1048576)=COUNT(N$3:N552),IF(N552="","",INDEX(J$3:J552,MATCH(MAX(I$3:I552),I$3:I552,0),0)),INDEX(J$3:J552,MATCH(MAX(I$3:I552),I$3:I552,0),0)),J552),"")</f>
        <v/>
      </c>
      <c r="L552" s="102" t="str">
        <f>IF(M552="","",COUNT(M$3:M552))</f>
        <v/>
      </c>
      <c r="M552" s="91" t="str">
        <f t="shared" si="225"/>
        <v/>
      </c>
      <c r="N552" s="105" t="str">
        <f>IFERROR(IF(COUNTA($B552:$E552)=0,"",IF(M552="",INDEX(M$3:M552,MATCH(MAX(L$3:L552),L$3:L552,0),0),M552)),"")</f>
        <v/>
      </c>
      <c r="O552" s="91" t="str">
        <f>IF(P552="","",COUNT(P$3:P552))</f>
        <v/>
      </c>
      <c r="P552" s="109" t="str">
        <f t="shared" si="226"/>
        <v/>
      </c>
      <c r="Q552" s="105" t="str">
        <f>IFERROR(IF(N552="","",IF(P552="",IF(AND(C552="",D552="",E552&lt;&gt;""),INDEX(P$3:P552,MATCH(MAX(O$3:O552),O$3:O552,0),0),IF(AND(N552&lt;&gt;"",P552=""),0,"")),P552)),"")</f>
        <v/>
      </c>
      <c r="R552" s="111" t="str">
        <f t="shared" si="241"/>
        <v/>
      </c>
      <c r="S552" s="106" t="str">
        <f t="shared" si="227"/>
        <v/>
      </c>
      <c r="U552" s="36" t="str">
        <f t="shared" si="228"/>
        <v/>
      </c>
      <c r="V552" s="45" t="str">
        <f t="shared" si="242"/>
        <v/>
      </c>
      <c r="W552" s="42" t="str">
        <f>IF(V552="","",RANK(V552,V$3:V$1048576,1)+COUNTIF(V$3:V552,V552)-1)</f>
        <v/>
      </c>
      <c r="X552" s="1" t="str">
        <f t="shared" si="243"/>
        <v/>
      </c>
      <c r="Y552" s="35" t="str">
        <f t="shared" si="229"/>
        <v/>
      </c>
      <c r="Z552" s="40" t="str">
        <f t="shared" si="230"/>
        <v/>
      </c>
      <c r="AA552" s="45" t="str">
        <f t="shared" si="245"/>
        <v/>
      </c>
      <c r="AB552" s="42" t="str">
        <f>IF(AA552="","",RANK(AA552,AA$3:AA$1048576,1)+COUNTIF(AA$3:AA552,AA552)-1)</f>
        <v/>
      </c>
      <c r="AC552" s="1" t="str">
        <f t="shared" si="232"/>
        <v/>
      </c>
      <c r="AD552" s="35" t="str">
        <f t="shared" si="233"/>
        <v/>
      </c>
      <c r="AE552" s="40" t="str">
        <f t="shared" si="234"/>
        <v/>
      </c>
      <c r="AF552" s="45" t="str">
        <f t="shared" si="245"/>
        <v/>
      </c>
      <c r="AG552" s="42" t="str">
        <f>IF(AF552="","",RANK(AF552,AF$3:AF$1048576,1)+COUNTIF(AF$3:AF552,AF552)-1)</f>
        <v/>
      </c>
      <c r="AH552" s="1" t="str">
        <f t="shared" si="235"/>
        <v/>
      </c>
      <c r="AI552" s="35" t="str">
        <f t="shared" si="236"/>
        <v/>
      </c>
      <c r="AJ552" s="40" t="str">
        <f t="shared" si="237"/>
        <v/>
      </c>
      <c r="AK552" s="45" t="str">
        <f t="shared" si="245"/>
        <v/>
      </c>
      <c r="AL552" s="42" t="str">
        <f>IF(AK552="","",RANK(AK552,AK$3:AK$1048576,1)+COUNTIF(AK$3:AK552,AK552)-1)</f>
        <v/>
      </c>
      <c r="AM552" s="1" t="str">
        <f t="shared" si="238"/>
        <v/>
      </c>
      <c r="AN552" s="35" t="str">
        <f t="shared" si="239"/>
        <v/>
      </c>
      <c r="AO552" s="40" t="str">
        <f t="shared" si="240"/>
        <v/>
      </c>
      <c r="AQ552" s="3"/>
      <c r="AR552" s="98"/>
      <c r="AS552" s="98"/>
      <c r="AT552" s="98"/>
      <c r="AU552" s="98"/>
      <c r="AV552" s="3"/>
      <c r="AW552" s="98"/>
      <c r="AX552" s="98"/>
      <c r="AY552" s="98"/>
      <c r="AZ552" s="98"/>
      <c r="BA552" s="3"/>
      <c r="BB552" s="98"/>
      <c r="BC552" s="98"/>
      <c r="BD552" s="98"/>
      <c r="BE552" s="98"/>
      <c r="BF552" s="3"/>
      <c r="BG552" s="98"/>
      <c r="BH552" s="98"/>
      <c r="BI552" s="98"/>
      <c r="BJ552" s="98"/>
    </row>
    <row r="553" spans="2:62" ht="35.1" customHeight="1" x14ac:dyDescent="0.15">
      <c r="B553" s="65"/>
      <c r="C553" s="66"/>
      <c r="D553" s="84"/>
      <c r="E553" s="67"/>
      <c r="I553" s="91" t="str">
        <f>IF(J553="","",COUNT(J$3:J553))</f>
        <v/>
      </c>
      <c r="J553" s="92" t="str">
        <f t="shared" si="224"/>
        <v/>
      </c>
      <c r="K553" s="104" t="str">
        <f>IFERROR(IF(J553="",IF(COUNT(N$3:N$1048576)=COUNT(N$3:N553),IF(N553="","",INDEX(J$3:J553,MATCH(MAX(I$3:I553),I$3:I553,0),0)),INDEX(J$3:J553,MATCH(MAX(I$3:I553),I$3:I553,0),0)),J553),"")</f>
        <v/>
      </c>
      <c r="L553" s="102" t="str">
        <f>IF(M553="","",COUNT(M$3:M553))</f>
        <v/>
      </c>
      <c r="M553" s="91" t="str">
        <f t="shared" si="225"/>
        <v/>
      </c>
      <c r="N553" s="105" t="str">
        <f>IFERROR(IF(COUNTA($B553:$E553)=0,"",IF(M553="",INDEX(M$3:M553,MATCH(MAX(L$3:L553),L$3:L553,0),0),M553)),"")</f>
        <v/>
      </c>
      <c r="O553" s="91" t="str">
        <f>IF(P553="","",COUNT(P$3:P553))</f>
        <v/>
      </c>
      <c r="P553" s="109" t="str">
        <f t="shared" si="226"/>
        <v/>
      </c>
      <c r="Q553" s="105" t="str">
        <f>IFERROR(IF(N553="","",IF(P553="",IF(AND(C553="",D553="",E553&lt;&gt;""),INDEX(P$3:P553,MATCH(MAX(O$3:O553),O$3:O553,0),0),IF(AND(N553&lt;&gt;"",P553=""),0,"")),P553)),"")</f>
        <v/>
      </c>
      <c r="R553" s="111" t="str">
        <f t="shared" si="241"/>
        <v/>
      </c>
      <c r="S553" s="106" t="str">
        <f t="shared" si="227"/>
        <v/>
      </c>
      <c r="U553" s="36" t="str">
        <f t="shared" si="228"/>
        <v/>
      </c>
      <c r="V553" s="45" t="str">
        <f t="shared" si="242"/>
        <v/>
      </c>
      <c r="W553" s="42" t="str">
        <f>IF(V553="","",RANK(V553,V$3:V$1048576,1)+COUNTIF(V$3:V553,V553)-1)</f>
        <v/>
      </c>
      <c r="X553" s="1" t="str">
        <f t="shared" si="243"/>
        <v/>
      </c>
      <c r="Y553" s="35" t="str">
        <f t="shared" si="229"/>
        <v/>
      </c>
      <c r="Z553" s="40" t="str">
        <f t="shared" si="230"/>
        <v/>
      </c>
      <c r="AA553" s="45" t="str">
        <f t="shared" si="245"/>
        <v/>
      </c>
      <c r="AB553" s="42" t="str">
        <f>IF(AA553="","",RANK(AA553,AA$3:AA$1048576,1)+COUNTIF(AA$3:AA553,AA553)-1)</f>
        <v/>
      </c>
      <c r="AC553" s="1" t="str">
        <f t="shared" si="232"/>
        <v/>
      </c>
      <c r="AD553" s="35" t="str">
        <f t="shared" si="233"/>
        <v/>
      </c>
      <c r="AE553" s="40" t="str">
        <f t="shared" si="234"/>
        <v/>
      </c>
      <c r="AF553" s="45" t="str">
        <f t="shared" si="245"/>
        <v/>
      </c>
      <c r="AG553" s="42" t="str">
        <f>IF(AF553="","",RANK(AF553,AF$3:AF$1048576,1)+COUNTIF(AF$3:AF553,AF553)-1)</f>
        <v/>
      </c>
      <c r="AH553" s="1" t="str">
        <f t="shared" si="235"/>
        <v/>
      </c>
      <c r="AI553" s="35" t="str">
        <f t="shared" si="236"/>
        <v/>
      </c>
      <c r="AJ553" s="40" t="str">
        <f t="shared" si="237"/>
        <v/>
      </c>
      <c r="AK553" s="45" t="str">
        <f t="shared" si="245"/>
        <v/>
      </c>
      <c r="AL553" s="42" t="str">
        <f>IF(AK553="","",RANK(AK553,AK$3:AK$1048576,1)+COUNTIF(AK$3:AK553,AK553)-1)</f>
        <v/>
      </c>
      <c r="AM553" s="1" t="str">
        <f t="shared" si="238"/>
        <v/>
      </c>
      <c r="AN553" s="35" t="str">
        <f t="shared" si="239"/>
        <v/>
      </c>
      <c r="AO553" s="40" t="str">
        <f t="shared" si="240"/>
        <v/>
      </c>
      <c r="AQ553" s="3"/>
      <c r="AR553" s="98"/>
      <c r="AS553" s="98"/>
      <c r="AT553" s="98"/>
      <c r="AU553" s="98"/>
      <c r="AV553" s="3"/>
      <c r="AW553" s="98"/>
      <c r="AX553" s="98"/>
      <c r="AY553" s="98"/>
      <c r="AZ553" s="98"/>
      <c r="BA553" s="3"/>
      <c r="BB553" s="98"/>
      <c r="BC553" s="98"/>
      <c r="BD553" s="98"/>
      <c r="BE553" s="98"/>
      <c r="BF553" s="3"/>
      <c r="BG553" s="98"/>
      <c r="BH553" s="98"/>
      <c r="BI553" s="98"/>
      <c r="BJ553" s="98"/>
    </row>
    <row r="554" spans="2:62" ht="35.1" customHeight="1" x14ac:dyDescent="0.15">
      <c r="B554" s="65"/>
      <c r="C554" s="66"/>
      <c r="D554" s="84"/>
      <c r="E554" s="67"/>
      <c r="I554" s="91" t="str">
        <f>IF(J554="","",COUNT(J$3:J554))</f>
        <v/>
      </c>
      <c r="J554" s="92" t="str">
        <f t="shared" si="224"/>
        <v/>
      </c>
      <c r="K554" s="104" t="str">
        <f>IFERROR(IF(J554="",IF(COUNT(N$3:N$1048576)=COUNT(N$3:N554),IF(N554="","",INDEX(J$3:J554,MATCH(MAX(I$3:I554),I$3:I554,0),0)),INDEX(J$3:J554,MATCH(MAX(I$3:I554),I$3:I554,0),0)),J554),"")</f>
        <v/>
      </c>
      <c r="L554" s="102" t="str">
        <f>IF(M554="","",COUNT(M$3:M554))</f>
        <v/>
      </c>
      <c r="M554" s="91" t="str">
        <f t="shared" si="225"/>
        <v/>
      </c>
      <c r="N554" s="105" t="str">
        <f>IFERROR(IF(COUNTA($B554:$E554)=0,"",IF(M554="",INDEX(M$3:M554,MATCH(MAX(L$3:L554),L$3:L554,0),0),M554)),"")</f>
        <v/>
      </c>
      <c r="O554" s="91" t="str">
        <f>IF(P554="","",COUNT(P$3:P554))</f>
        <v/>
      </c>
      <c r="P554" s="109" t="str">
        <f t="shared" si="226"/>
        <v/>
      </c>
      <c r="Q554" s="105" t="str">
        <f>IFERROR(IF(N554="","",IF(P554="",IF(AND(C554="",D554="",E554&lt;&gt;""),INDEX(P$3:P554,MATCH(MAX(O$3:O554),O$3:O554,0),0),IF(AND(N554&lt;&gt;"",P554=""),0,"")),P554)),"")</f>
        <v/>
      </c>
      <c r="R554" s="111" t="str">
        <f t="shared" si="241"/>
        <v/>
      </c>
      <c r="S554" s="106" t="str">
        <f t="shared" si="227"/>
        <v/>
      </c>
      <c r="U554" s="36" t="str">
        <f t="shared" si="228"/>
        <v/>
      </c>
      <c r="V554" s="45" t="str">
        <f t="shared" si="242"/>
        <v/>
      </c>
      <c r="W554" s="42" t="str">
        <f>IF(V554="","",RANK(V554,V$3:V$1048576,1)+COUNTIF(V$3:V554,V554)-1)</f>
        <v/>
      </c>
      <c r="X554" s="1" t="str">
        <f t="shared" si="243"/>
        <v/>
      </c>
      <c r="Y554" s="35" t="str">
        <f t="shared" si="229"/>
        <v/>
      </c>
      <c r="Z554" s="40" t="str">
        <f t="shared" si="230"/>
        <v/>
      </c>
      <c r="AA554" s="45" t="str">
        <f t="shared" si="245"/>
        <v/>
      </c>
      <c r="AB554" s="42" t="str">
        <f>IF(AA554="","",RANK(AA554,AA$3:AA$1048576,1)+COUNTIF(AA$3:AA554,AA554)-1)</f>
        <v/>
      </c>
      <c r="AC554" s="1" t="str">
        <f t="shared" si="232"/>
        <v/>
      </c>
      <c r="AD554" s="35" t="str">
        <f t="shared" si="233"/>
        <v/>
      </c>
      <c r="AE554" s="40" t="str">
        <f t="shared" si="234"/>
        <v/>
      </c>
      <c r="AF554" s="45" t="str">
        <f t="shared" si="245"/>
        <v/>
      </c>
      <c r="AG554" s="42" t="str">
        <f>IF(AF554="","",RANK(AF554,AF$3:AF$1048576,1)+COUNTIF(AF$3:AF554,AF554)-1)</f>
        <v/>
      </c>
      <c r="AH554" s="1" t="str">
        <f t="shared" si="235"/>
        <v/>
      </c>
      <c r="AI554" s="35" t="str">
        <f t="shared" si="236"/>
        <v/>
      </c>
      <c r="AJ554" s="40" t="str">
        <f t="shared" si="237"/>
        <v/>
      </c>
      <c r="AK554" s="45" t="str">
        <f t="shared" si="245"/>
        <v/>
      </c>
      <c r="AL554" s="42" t="str">
        <f>IF(AK554="","",RANK(AK554,AK$3:AK$1048576,1)+COUNTIF(AK$3:AK554,AK554)-1)</f>
        <v/>
      </c>
      <c r="AM554" s="1" t="str">
        <f t="shared" si="238"/>
        <v/>
      </c>
      <c r="AN554" s="35" t="str">
        <f t="shared" si="239"/>
        <v/>
      </c>
      <c r="AO554" s="40" t="str">
        <f t="shared" si="240"/>
        <v/>
      </c>
      <c r="AQ554" s="3"/>
      <c r="AR554" s="98"/>
      <c r="AS554" s="98"/>
      <c r="AT554" s="98"/>
      <c r="AU554" s="98"/>
      <c r="AV554" s="3"/>
      <c r="AW554" s="98"/>
      <c r="AX554" s="98"/>
      <c r="AY554" s="98"/>
      <c r="AZ554" s="98"/>
      <c r="BA554" s="3"/>
      <c r="BB554" s="98"/>
      <c r="BC554" s="98"/>
      <c r="BD554" s="98"/>
      <c r="BE554" s="98"/>
      <c r="BF554" s="3"/>
      <c r="BG554" s="98"/>
      <c r="BH554" s="98"/>
      <c r="BI554" s="98"/>
      <c r="BJ554" s="98"/>
    </row>
    <row r="555" spans="2:62" ht="35.1" customHeight="1" x14ac:dyDescent="0.15">
      <c r="B555" s="65"/>
      <c r="C555" s="66"/>
      <c r="D555" s="84"/>
      <c r="E555" s="67"/>
      <c r="I555" s="91" t="str">
        <f>IF(J555="","",COUNT(J$3:J555))</f>
        <v/>
      </c>
      <c r="J555" s="92" t="str">
        <f t="shared" si="224"/>
        <v/>
      </c>
      <c r="K555" s="104" t="str">
        <f>IFERROR(IF(J555="",IF(COUNT(N$3:N$1048576)=COUNT(N$3:N555),IF(N555="","",INDEX(J$3:J555,MATCH(MAX(I$3:I555),I$3:I555,0),0)),INDEX(J$3:J555,MATCH(MAX(I$3:I555),I$3:I555,0),0)),J555),"")</f>
        <v/>
      </c>
      <c r="L555" s="102" t="str">
        <f>IF(M555="","",COUNT(M$3:M555))</f>
        <v/>
      </c>
      <c r="M555" s="91" t="str">
        <f t="shared" si="225"/>
        <v/>
      </c>
      <c r="N555" s="105" t="str">
        <f>IFERROR(IF(COUNTA($B555:$E555)=0,"",IF(M555="",INDEX(M$3:M555,MATCH(MAX(L$3:L555),L$3:L555,0),0),M555)),"")</f>
        <v/>
      </c>
      <c r="O555" s="91" t="str">
        <f>IF(P555="","",COUNT(P$3:P555))</f>
        <v/>
      </c>
      <c r="P555" s="109" t="str">
        <f t="shared" si="226"/>
        <v/>
      </c>
      <c r="Q555" s="105" t="str">
        <f>IFERROR(IF(N555="","",IF(P555="",IF(AND(C555="",D555="",E555&lt;&gt;""),INDEX(P$3:P555,MATCH(MAX(O$3:O555),O$3:O555,0),0),IF(AND(N555&lt;&gt;"",P555=""),0,"")),P555)),"")</f>
        <v/>
      </c>
      <c r="R555" s="111" t="str">
        <f t="shared" si="241"/>
        <v/>
      </c>
      <c r="S555" s="106" t="str">
        <f t="shared" si="227"/>
        <v/>
      </c>
      <c r="U555" s="36" t="str">
        <f t="shared" si="228"/>
        <v/>
      </c>
      <c r="V555" s="45" t="str">
        <f t="shared" si="242"/>
        <v/>
      </c>
      <c r="W555" s="42" t="str">
        <f>IF(V555="","",RANK(V555,V$3:V$1048576,1)+COUNTIF(V$3:V555,V555)-1)</f>
        <v/>
      </c>
      <c r="X555" s="1" t="str">
        <f t="shared" si="243"/>
        <v/>
      </c>
      <c r="Y555" s="35" t="str">
        <f t="shared" si="229"/>
        <v/>
      </c>
      <c r="Z555" s="40" t="str">
        <f t="shared" si="230"/>
        <v/>
      </c>
      <c r="AA555" s="45" t="str">
        <f t="shared" si="245"/>
        <v/>
      </c>
      <c r="AB555" s="42" t="str">
        <f>IF(AA555="","",RANK(AA555,AA$3:AA$1048576,1)+COUNTIF(AA$3:AA555,AA555)-1)</f>
        <v/>
      </c>
      <c r="AC555" s="1" t="str">
        <f t="shared" si="232"/>
        <v/>
      </c>
      <c r="AD555" s="35" t="str">
        <f t="shared" si="233"/>
        <v/>
      </c>
      <c r="AE555" s="40" t="str">
        <f t="shared" si="234"/>
        <v/>
      </c>
      <c r="AF555" s="45" t="str">
        <f t="shared" si="245"/>
        <v/>
      </c>
      <c r="AG555" s="42" t="str">
        <f>IF(AF555="","",RANK(AF555,AF$3:AF$1048576,1)+COUNTIF(AF$3:AF555,AF555)-1)</f>
        <v/>
      </c>
      <c r="AH555" s="1" t="str">
        <f t="shared" si="235"/>
        <v/>
      </c>
      <c r="AI555" s="35" t="str">
        <f t="shared" si="236"/>
        <v/>
      </c>
      <c r="AJ555" s="40" t="str">
        <f t="shared" si="237"/>
        <v/>
      </c>
      <c r="AK555" s="45" t="str">
        <f t="shared" si="245"/>
        <v/>
      </c>
      <c r="AL555" s="42" t="str">
        <f>IF(AK555="","",RANK(AK555,AK$3:AK$1048576,1)+COUNTIF(AK$3:AK555,AK555)-1)</f>
        <v/>
      </c>
      <c r="AM555" s="1" t="str">
        <f t="shared" si="238"/>
        <v/>
      </c>
      <c r="AN555" s="35" t="str">
        <f t="shared" si="239"/>
        <v/>
      </c>
      <c r="AO555" s="40" t="str">
        <f t="shared" si="240"/>
        <v/>
      </c>
      <c r="AQ555" s="3"/>
      <c r="AR555" s="98"/>
      <c r="AS555" s="98"/>
      <c r="AT555" s="98"/>
      <c r="AU555" s="98"/>
      <c r="AV555" s="3"/>
      <c r="AW555" s="98"/>
      <c r="AX555" s="98"/>
      <c r="AY555" s="98"/>
      <c r="AZ555" s="98"/>
      <c r="BA555" s="3"/>
      <c r="BB555" s="98"/>
      <c r="BC555" s="98"/>
      <c r="BD555" s="98"/>
      <c r="BE555" s="98"/>
      <c r="BF555" s="3"/>
      <c r="BG555" s="98"/>
      <c r="BH555" s="98"/>
      <c r="BI555" s="98"/>
      <c r="BJ555" s="98"/>
    </row>
    <row r="556" spans="2:62" ht="35.1" customHeight="1" x14ac:dyDescent="0.15">
      <c r="B556" s="65"/>
      <c r="C556" s="66"/>
      <c r="D556" s="84"/>
      <c r="E556" s="67"/>
      <c r="I556" s="91" t="str">
        <f>IF(J556="","",COUNT(J$3:J556))</f>
        <v/>
      </c>
      <c r="J556" s="92" t="str">
        <f t="shared" si="224"/>
        <v/>
      </c>
      <c r="K556" s="104" t="str">
        <f>IFERROR(IF(J556="",IF(COUNT(N$3:N$1048576)=COUNT(N$3:N556),IF(N556="","",INDEX(J$3:J556,MATCH(MAX(I$3:I556),I$3:I556,0),0)),INDEX(J$3:J556,MATCH(MAX(I$3:I556),I$3:I556,0),0)),J556),"")</f>
        <v/>
      </c>
      <c r="L556" s="102" t="str">
        <f>IF(M556="","",COUNT(M$3:M556))</f>
        <v/>
      </c>
      <c r="M556" s="91" t="str">
        <f t="shared" si="225"/>
        <v/>
      </c>
      <c r="N556" s="105" t="str">
        <f>IFERROR(IF(COUNTA($B556:$E556)=0,"",IF(M556="",INDEX(M$3:M556,MATCH(MAX(L$3:L556),L$3:L556,0),0),M556)),"")</f>
        <v/>
      </c>
      <c r="O556" s="91" t="str">
        <f>IF(P556="","",COUNT(P$3:P556))</f>
        <v/>
      </c>
      <c r="P556" s="109" t="str">
        <f t="shared" si="226"/>
        <v/>
      </c>
      <c r="Q556" s="105" t="str">
        <f>IFERROR(IF(N556="","",IF(P556="",IF(AND(C556="",D556="",E556&lt;&gt;""),INDEX(P$3:P556,MATCH(MAX(O$3:O556),O$3:O556,0),0),IF(AND(N556&lt;&gt;"",P556=""),0,"")),P556)),"")</f>
        <v/>
      </c>
      <c r="R556" s="111" t="str">
        <f t="shared" si="241"/>
        <v/>
      </c>
      <c r="S556" s="106" t="str">
        <f t="shared" si="227"/>
        <v/>
      </c>
      <c r="U556" s="36" t="str">
        <f t="shared" si="228"/>
        <v/>
      </c>
      <c r="V556" s="45" t="str">
        <f t="shared" si="242"/>
        <v/>
      </c>
      <c r="W556" s="42" t="str">
        <f>IF(V556="","",RANK(V556,V$3:V$1048576,1)+COUNTIF(V$3:V556,V556)-1)</f>
        <v/>
      </c>
      <c r="X556" s="1" t="str">
        <f t="shared" si="243"/>
        <v/>
      </c>
      <c r="Y556" s="35" t="str">
        <f t="shared" si="229"/>
        <v/>
      </c>
      <c r="Z556" s="40" t="str">
        <f t="shared" si="230"/>
        <v/>
      </c>
      <c r="AA556" s="45" t="str">
        <f t="shared" si="245"/>
        <v/>
      </c>
      <c r="AB556" s="42" t="str">
        <f>IF(AA556="","",RANK(AA556,AA$3:AA$1048576,1)+COUNTIF(AA$3:AA556,AA556)-1)</f>
        <v/>
      </c>
      <c r="AC556" s="1" t="str">
        <f t="shared" si="232"/>
        <v/>
      </c>
      <c r="AD556" s="35" t="str">
        <f t="shared" si="233"/>
        <v/>
      </c>
      <c r="AE556" s="40" t="str">
        <f t="shared" si="234"/>
        <v/>
      </c>
      <c r="AF556" s="45" t="str">
        <f t="shared" si="245"/>
        <v/>
      </c>
      <c r="AG556" s="42" t="str">
        <f>IF(AF556="","",RANK(AF556,AF$3:AF$1048576,1)+COUNTIF(AF$3:AF556,AF556)-1)</f>
        <v/>
      </c>
      <c r="AH556" s="1" t="str">
        <f t="shared" si="235"/>
        <v/>
      </c>
      <c r="AI556" s="35" t="str">
        <f t="shared" si="236"/>
        <v/>
      </c>
      <c r="AJ556" s="40" t="str">
        <f t="shared" si="237"/>
        <v/>
      </c>
      <c r="AK556" s="45" t="str">
        <f t="shared" si="245"/>
        <v/>
      </c>
      <c r="AL556" s="42" t="str">
        <f>IF(AK556="","",RANK(AK556,AK$3:AK$1048576,1)+COUNTIF(AK$3:AK556,AK556)-1)</f>
        <v/>
      </c>
      <c r="AM556" s="1" t="str">
        <f t="shared" si="238"/>
        <v/>
      </c>
      <c r="AN556" s="35" t="str">
        <f t="shared" si="239"/>
        <v/>
      </c>
      <c r="AO556" s="40" t="str">
        <f t="shared" si="240"/>
        <v/>
      </c>
      <c r="AQ556" s="3"/>
      <c r="AR556" s="98"/>
      <c r="AS556" s="98"/>
      <c r="AT556" s="98"/>
      <c r="AU556" s="98"/>
      <c r="AV556" s="3"/>
      <c r="AW556" s="98"/>
      <c r="AX556" s="98"/>
      <c r="AY556" s="98"/>
      <c r="AZ556" s="98"/>
      <c r="BA556" s="3"/>
      <c r="BB556" s="98"/>
      <c r="BC556" s="98"/>
      <c r="BD556" s="98"/>
      <c r="BE556" s="98"/>
      <c r="BF556" s="3"/>
      <c r="BG556" s="98"/>
      <c r="BH556" s="98"/>
      <c r="BI556" s="98"/>
      <c r="BJ556" s="98"/>
    </row>
    <row r="557" spans="2:62" ht="35.1" customHeight="1" x14ac:dyDescent="0.15">
      <c r="B557" s="65"/>
      <c r="C557" s="66"/>
      <c r="D557" s="84"/>
      <c r="E557" s="67"/>
      <c r="I557" s="91" t="str">
        <f>IF(J557="","",COUNT(J$3:J557))</f>
        <v/>
      </c>
      <c r="J557" s="92" t="str">
        <f t="shared" si="224"/>
        <v/>
      </c>
      <c r="K557" s="104" t="str">
        <f>IFERROR(IF(J557="",IF(COUNT(N$3:N$1048576)=COUNT(N$3:N557),IF(N557="","",INDEX(J$3:J557,MATCH(MAX(I$3:I557),I$3:I557,0),0)),INDEX(J$3:J557,MATCH(MAX(I$3:I557),I$3:I557,0),0)),J557),"")</f>
        <v/>
      </c>
      <c r="L557" s="102" t="str">
        <f>IF(M557="","",COUNT(M$3:M557))</f>
        <v/>
      </c>
      <c r="M557" s="91" t="str">
        <f t="shared" si="225"/>
        <v/>
      </c>
      <c r="N557" s="105" t="str">
        <f>IFERROR(IF(COUNTA($B557:$E557)=0,"",IF(M557="",INDEX(M$3:M557,MATCH(MAX(L$3:L557),L$3:L557,0),0),M557)),"")</f>
        <v/>
      </c>
      <c r="O557" s="91" t="str">
        <f>IF(P557="","",COUNT(P$3:P557))</f>
        <v/>
      </c>
      <c r="P557" s="109" t="str">
        <f t="shared" si="226"/>
        <v/>
      </c>
      <c r="Q557" s="105" t="str">
        <f>IFERROR(IF(N557="","",IF(P557="",IF(AND(C557="",D557="",E557&lt;&gt;""),INDEX(P$3:P557,MATCH(MAX(O$3:O557),O$3:O557,0),0),IF(AND(N557&lt;&gt;"",P557=""),0,"")),P557)),"")</f>
        <v/>
      </c>
      <c r="R557" s="111" t="str">
        <f t="shared" si="241"/>
        <v/>
      </c>
      <c r="S557" s="106" t="str">
        <f t="shared" si="227"/>
        <v/>
      </c>
      <c r="U557" s="36" t="str">
        <f t="shared" si="228"/>
        <v/>
      </c>
      <c r="V557" s="45" t="str">
        <f t="shared" si="242"/>
        <v/>
      </c>
      <c r="W557" s="42" t="str">
        <f>IF(V557="","",RANK(V557,V$3:V$1048576,1)+COUNTIF(V$3:V557,V557)-1)</f>
        <v/>
      </c>
      <c r="X557" s="1" t="str">
        <f t="shared" si="243"/>
        <v/>
      </c>
      <c r="Y557" s="35" t="str">
        <f t="shared" si="229"/>
        <v/>
      </c>
      <c r="Z557" s="40" t="str">
        <f t="shared" si="230"/>
        <v/>
      </c>
      <c r="AA557" s="45" t="str">
        <f t="shared" si="245"/>
        <v/>
      </c>
      <c r="AB557" s="42" t="str">
        <f>IF(AA557="","",RANK(AA557,AA$3:AA$1048576,1)+COUNTIF(AA$3:AA557,AA557)-1)</f>
        <v/>
      </c>
      <c r="AC557" s="1" t="str">
        <f t="shared" si="232"/>
        <v/>
      </c>
      <c r="AD557" s="35" t="str">
        <f t="shared" si="233"/>
        <v/>
      </c>
      <c r="AE557" s="40" t="str">
        <f t="shared" si="234"/>
        <v/>
      </c>
      <c r="AF557" s="45" t="str">
        <f t="shared" si="245"/>
        <v/>
      </c>
      <c r="AG557" s="42" t="str">
        <f>IF(AF557="","",RANK(AF557,AF$3:AF$1048576,1)+COUNTIF(AF$3:AF557,AF557)-1)</f>
        <v/>
      </c>
      <c r="AH557" s="1" t="str">
        <f t="shared" si="235"/>
        <v/>
      </c>
      <c r="AI557" s="35" t="str">
        <f t="shared" si="236"/>
        <v/>
      </c>
      <c r="AJ557" s="40" t="str">
        <f t="shared" si="237"/>
        <v/>
      </c>
      <c r="AK557" s="45" t="str">
        <f t="shared" si="245"/>
        <v/>
      </c>
      <c r="AL557" s="42" t="str">
        <f>IF(AK557="","",RANK(AK557,AK$3:AK$1048576,1)+COUNTIF(AK$3:AK557,AK557)-1)</f>
        <v/>
      </c>
      <c r="AM557" s="1" t="str">
        <f t="shared" si="238"/>
        <v/>
      </c>
      <c r="AN557" s="35" t="str">
        <f t="shared" si="239"/>
        <v/>
      </c>
      <c r="AO557" s="40" t="str">
        <f t="shared" si="240"/>
        <v/>
      </c>
      <c r="AQ557" s="3"/>
      <c r="AR557" s="98"/>
      <c r="AS557" s="98"/>
      <c r="AT557" s="98"/>
      <c r="AU557" s="98"/>
      <c r="AV557" s="3"/>
      <c r="AW557" s="98"/>
      <c r="AX557" s="98"/>
      <c r="AY557" s="98"/>
      <c r="AZ557" s="98"/>
      <c r="BA557" s="3"/>
      <c r="BB557" s="98"/>
      <c r="BC557" s="98"/>
      <c r="BD557" s="98"/>
      <c r="BE557" s="98"/>
      <c r="BF557" s="3"/>
      <c r="BG557" s="98"/>
      <c r="BH557" s="98"/>
      <c r="BI557" s="98"/>
      <c r="BJ557" s="98"/>
    </row>
    <row r="558" spans="2:62" ht="35.1" customHeight="1" x14ac:dyDescent="0.15">
      <c r="B558" s="65"/>
      <c r="C558" s="66"/>
      <c r="D558" s="84"/>
      <c r="E558" s="67"/>
      <c r="I558" s="91" t="str">
        <f>IF(J558="","",COUNT(J$3:J558))</f>
        <v/>
      </c>
      <c r="J558" s="92" t="str">
        <f t="shared" si="224"/>
        <v/>
      </c>
      <c r="K558" s="104" t="str">
        <f>IFERROR(IF(J558="",IF(COUNT(N$3:N$1048576)=COUNT(N$3:N558),IF(N558="","",INDEX(J$3:J558,MATCH(MAX(I$3:I558),I$3:I558,0),0)),INDEX(J$3:J558,MATCH(MAX(I$3:I558),I$3:I558,0),0)),J558),"")</f>
        <v/>
      </c>
      <c r="L558" s="102" t="str">
        <f>IF(M558="","",COUNT(M$3:M558))</f>
        <v/>
      </c>
      <c r="M558" s="91" t="str">
        <f t="shared" si="225"/>
        <v/>
      </c>
      <c r="N558" s="105" t="str">
        <f>IFERROR(IF(COUNTA($B558:$E558)=0,"",IF(M558="",INDEX(M$3:M558,MATCH(MAX(L$3:L558),L$3:L558,0),0),M558)),"")</f>
        <v/>
      </c>
      <c r="O558" s="91" t="str">
        <f>IF(P558="","",COUNT(P$3:P558))</f>
        <v/>
      </c>
      <c r="P558" s="109" t="str">
        <f t="shared" si="226"/>
        <v/>
      </c>
      <c r="Q558" s="105" t="str">
        <f>IFERROR(IF(N558="","",IF(P558="",IF(AND(C558="",D558="",E558&lt;&gt;""),INDEX(P$3:P558,MATCH(MAX(O$3:O558),O$3:O558,0),0),IF(AND(N558&lt;&gt;"",P558=""),0,"")),P558)),"")</f>
        <v/>
      </c>
      <c r="R558" s="111" t="str">
        <f t="shared" si="241"/>
        <v/>
      </c>
      <c r="S558" s="106" t="str">
        <f t="shared" si="227"/>
        <v/>
      </c>
      <c r="U558" s="36" t="str">
        <f t="shared" si="228"/>
        <v/>
      </c>
      <c r="V558" s="45" t="str">
        <f t="shared" si="242"/>
        <v/>
      </c>
      <c r="W558" s="42" t="str">
        <f>IF(V558="","",RANK(V558,V$3:V$1048576,1)+COUNTIF(V$3:V558,V558)-1)</f>
        <v/>
      </c>
      <c r="X558" s="1" t="str">
        <f t="shared" si="243"/>
        <v/>
      </c>
      <c r="Y558" s="35" t="str">
        <f t="shared" si="229"/>
        <v/>
      </c>
      <c r="Z558" s="40" t="str">
        <f t="shared" si="230"/>
        <v/>
      </c>
      <c r="AA558" s="45" t="str">
        <f t="shared" si="245"/>
        <v/>
      </c>
      <c r="AB558" s="42" t="str">
        <f>IF(AA558="","",RANK(AA558,AA$3:AA$1048576,1)+COUNTIF(AA$3:AA558,AA558)-1)</f>
        <v/>
      </c>
      <c r="AC558" s="1" t="str">
        <f t="shared" si="232"/>
        <v/>
      </c>
      <c r="AD558" s="35" t="str">
        <f t="shared" si="233"/>
        <v/>
      </c>
      <c r="AE558" s="40" t="str">
        <f t="shared" si="234"/>
        <v/>
      </c>
      <c r="AF558" s="45" t="str">
        <f t="shared" si="245"/>
        <v/>
      </c>
      <c r="AG558" s="42" t="str">
        <f>IF(AF558="","",RANK(AF558,AF$3:AF$1048576,1)+COUNTIF(AF$3:AF558,AF558)-1)</f>
        <v/>
      </c>
      <c r="AH558" s="1" t="str">
        <f t="shared" si="235"/>
        <v/>
      </c>
      <c r="AI558" s="35" t="str">
        <f t="shared" si="236"/>
        <v/>
      </c>
      <c r="AJ558" s="40" t="str">
        <f t="shared" si="237"/>
        <v/>
      </c>
      <c r="AK558" s="45" t="str">
        <f t="shared" si="245"/>
        <v/>
      </c>
      <c r="AL558" s="42" t="str">
        <f>IF(AK558="","",RANK(AK558,AK$3:AK$1048576,1)+COUNTIF(AK$3:AK558,AK558)-1)</f>
        <v/>
      </c>
      <c r="AM558" s="1" t="str">
        <f t="shared" si="238"/>
        <v/>
      </c>
      <c r="AN558" s="35" t="str">
        <f t="shared" si="239"/>
        <v/>
      </c>
      <c r="AO558" s="40" t="str">
        <f t="shared" si="240"/>
        <v/>
      </c>
      <c r="AQ558" s="3"/>
      <c r="AR558" s="98"/>
      <c r="AS558" s="98"/>
      <c r="AT558" s="98"/>
      <c r="AU558" s="98"/>
      <c r="AV558" s="3"/>
      <c r="AW558" s="98"/>
      <c r="AX558" s="98"/>
      <c r="AY558" s="98"/>
      <c r="AZ558" s="98"/>
      <c r="BA558" s="3"/>
      <c r="BB558" s="98"/>
      <c r="BC558" s="98"/>
      <c r="BD558" s="98"/>
      <c r="BE558" s="98"/>
      <c r="BF558" s="3"/>
      <c r="BG558" s="98"/>
      <c r="BH558" s="98"/>
      <c r="BI558" s="98"/>
      <c r="BJ558" s="98"/>
    </row>
    <row r="559" spans="2:62" ht="35.1" customHeight="1" x14ac:dyDescent="0.15">
      <c r="B559" s="65"/>
      <c r="C559" s="66"/>
      <c r="D559" s="84"/>
      <c r="E559" s="67"/>
      <c r="I559" s="91" t="str">
        <f>IF(J559="","",COUNT(J$3:J559))</f>
        <v/>
      </c>
      <c r="J559" s="92" t="str">
        <f t="shared" si="224"/>
        <v/>
      </c>
      <c r="K559" s="104" t="str">
        <f>IFERROR(IF(J559="",IF(COUNT(N$3:N$1048576)=COUNT(N$3:N559),IF(N559="","",INDEX(J$3:J559,MATCH(MAX(I$3:I559),I$3:I559,0),0)),INDEX(J$3:J559,MATCH(MAX(I$3:I559),I$3:I559,0),0)),J559),"")</f>
        <v/>
      </c>
      <c r="L559" s="102" t="str">
        <f>IF(M559="","",COUNT(M$3:M559))</f>
        <v/>
      </c>
      <c r="M559" s="91" t="str">
        <f t="shared" si="225"/>
        <v/>
      </c>
      <c r="N559" s="105" t="str">
        <f>IFERROR(IF(COUNTA($B559:$E559)=0,"",IF(M559="",INDEX(M$3:M559,MATCH(MAX(L$3:L559),L$3:L559,0),0),M559)),"")</f>
        <v/>
      </c>
      <c r="O559" s="91" t="str">
        <f>IF(P559="","",COUNT(P$3:P559))</f>
        <v/>
      </c>
      <c r="P559" s="109" t="str">
        <f t="shared" si="226"/>
        <v/>
      </c>
      <c r="Q559" s="105" t="str">
        <f>IFERROR(IF(N559="","",IF(P559="",IF(AND(C559="",D559="",E559&lt;&gt;""),INDEX(P$3:P559,MATCH(MAX(O$3:O559),O$3:O559,0),0),IF(AND(N559&lt;&gt;"",P559=""),0,"")),P559)),"")</f>
        <v/>
      </c>
      <c r="R559" s="111" t="str">
        <f t="shared" si="241"/>
        <v/>
      </c>
      <c r="S559" s="106" t="str">
        <f t="shared" si="227"/>
        <v/>
      </c>
      <c r="U559" s="36" t="str">
        <f t="shared" si="228"/>
        <v/>
      </c>
      <c r="V559" s="45" t="str">
        <f t="shared" si="242"/>
        <v/>
      </c>
      <c r="W559" s="42" t="str">
        <f>IF(V559="","",RANK(V559,V$3:V$1048576,1)+COUNTIF(V$3:V559,V559)-1)</f>
        <v/>
      </c>
      <c r="X559" s="1" t="str">
        <f t="shared" si="243"/>
        <v/>
      </c>
      <c r="Y559" s="35" t="str">
        <f t="shared" si="229"/>
        <v/>
      </c>
      <c r="Z559" s="40" t="str">
        <f t="shared" si="230"/>
        <v/>
      </c>
      <c r="AA559" s="45" t="str">
        <f t="shared" si="245"/>
        <v/>
      </c>
      <c r="AB559" s="42" t="str">
        <f>IF(AA559="","",RANK(AA559,AA$3:AA$1048576,1)+COUNTIF(AA$3:AA559,AA559)-1)</f>
        <v/>
      </c>
      <c r="AC559" s="1" t="str">
        <f t="shared" si="232"/>
        <v/>
      </c>
      <c r="AD559" s="35" t="str">
        <f t="shared" si="233"/>
        <v/>
      </c>
      <c r="AE559" s="40" t="str">
        <f t="shared" si="234"/>
        <v/>
      </c>
      <c r="AF559" s="45" t="str">
        <f t="shared" si="245"/>
        <v/>
      </c>
      <c r="AG559" s="42" t="str">
        <f>IF(AF559="","",RANK(AF559,AF$3:AF$1048576,1)+COUNTIF(AF$3:AF559,AF559)-1)</f>
        <v/>
      </c>
      <c r="AH559" s="1" t="str">
        <f t="shared" si="235"/>
        <v/>
      </c>
      <c r="AI559" s="35" t="str">
        <f t="shared" si="236"/>
        <v/>
      </c>
      <c r="AJ559" s="40" t="str">
        <f t="shared" si="237"/>
        <v/>
      </c>
      <c r="AK559" s="45" t="str">
        <f t="shared" si="245"/>
        <v/>
      </c>
      <c r="AL559" s="42" t="str">
        <f>IF(AK559="","",RANK(AK559,AK$3:AK$1048576,1)+COUNTIF(AK$3:AK559,AK559)-1)</f>
        <v/>
      </c>
      <c r="AM559" s="1" t="str">
        <f t="shared" si="238"/>
        <v/>
      </c>
      <c r="AN559" s="35" t="str">
        <f t="shared" si="239"/>
        <v/>
      </c>
      <c r="AO559" s="40" t="str">
        <f t="shared" si="240"/>
        <v/>
      </c>
      <c r="AQ559" s="3"/>
      <c r="AR559" s="98"/>
      <c r="AS559" s="98"/>
      <c r="AT559" s="98"/>
      <c r="AU559" s="98"/>
      <c r="AV559" s="3"/>
      <c r="AW559" s="98"/>
      <c r="AX559" s="98"/>
      <c r="AY559" s="98"/>
      <c r="AZ559" s="98"/>
      <c r="BA559" s="3"/>
      <c r="BB559" s="98"/>
      <c r="BC559" s="98"/>
      <c r="BD559" s="98"/>
      <c r="BE559" s="98"/>
      <c r="BF559" s="3"/>
      <c r="BG559" s="98"/>
      <c r="BH559" s="98"/>
      <c r="BI559" s="98"/>
      <c r="BJ559" s="98"/>
    </row>
    <row r="560" spans="2:62" ht="35.1" customHeight="1" x14ac:dyDescent="0.15">
      <c r="B560" s="65"/>
      <c r="C560" s="66"/>
      <c r="D560" s="84"/>
      <c r="E560" s="67"/>
      <c r="I560" s="91" t="str">
        <f>IF(J560="","",COUNT(J$3:J560))</f>
        <v/>
      </c>
      <c r="J560" s="92" t="str">
        <f t="shared" si="224"/>
        <v/>
      </c>
      <c r="K560" s="104" t="str">
        <f>IFERROR(IF(J560="",IF(COUNT(N$3:N$1048576)=COUNT(N$3:N560),IF(N560="","",INDEX(J$3:J560,MATCH(MAX(I$3:I560),I$3:I560,0),0)),INDEX(J$3:J560,MATCH(MAX(I$3:I560),I$3:I560,0),0)),J560),"")</f>
        <v/>
      </c>
      <c r="L560" s="102" t="str">
        <f>IF(M560="","",COUNT(M$3:M560))</f>
        <v/>
      </c>
      <c r="M560" s="91" t="str">
        <f t="shared" si="225"/>
        <v/>
      </c>
      <c r="N560" s="105" t="str">
        <f>IFERROR(IF(COUNTA($B560:$E560)=0,"",IF(M560="",INDEX(M$3:M560,MATCH(MAX(L$3:L560),L$3:L560,0),0),M560)),"")</f>
        <v/>
      </c>
      <c r="O560" s="91" t="str">
        <f>IF(P560="","",COUNT(P$3:P560))</f>
        <v/>
      </c>
      <c r="P560" s="109" t="str">
        <f t="shared" si="226"/>
        <v/>
      </c>
      <c r="Q560" s="105" t="str">
        <f>IFERROR(IF(N560="","",IF(P560="",IF(AND(C560="",D560="",E560&lt;&gt;""),INDEX(P$3:P560,MATCH(MAX(O$3:O560),O$3:O560,0),0),IF(AND(N560&lt;&gt;"",P560=""),0,"")),P560)),"")</f>
        <v/>
      </c>
      <c r="R560" s="111" t="str">
        <f t="shared" si="241"/>
        <v/>
      </c>
      <c r="S560" s="106" t="str">
        <f t="shared" si="227"/>
        <v/>
      </c>
      <c r="U560" s="36" t="str">
        <f t="shared" si="228"/>
        <v/>
      </c>
      <c r="V560" s="45" t="str">
        <f t="shared" si="242"/>
        <v/>
      </c>
      <c r="W560" s="42" t="str">
        <f>IF(V560="","",RANK(V560,V$3:V$1048576,1)+COUNTIF(V$3:V560,V560)-1)</f>
        <v/>
      </c>
      <c r="X560" s="1" t="str">
        <f t="shared" si="243"/>
        <v/>
      </c>
      <c r="Y560" s="35" t="str">
        <f t="shared" si="229"/>
        <v/>
      </c>
      <c r="Z560" s="40" t="str">
        <f t="shared" si="230"/>
        <v/>
      </c>
      <c r="AA560" s="45" t="str">
        <f t="shared" si="245"/>
        <v/>
      </c>
      <c r="AB560" s="42" t="str">
        <f>IF(AA560="","",RANK(AA560,AA$3:AA$1048576,1)+COUNTIF(AA$3:AA560,AA560)-1)</f>
        <v/>
      </c>
      <c r="AC560" s="1" t="str">
        <f t="shared" si="232"/>
        <v/>
      </c>
      <c r="AD560" s="35" t="str">
        <f t="shared" si="233"/>
        <v/>
      </c>
      <c r="AE560" s="40" t="str">
        <f t="shared" si="234"/>
        <v/>
      </c>
      <c r="AF560" s="45" t="str">
        <f t="shared" si="245"/>
        <v/>
      </c>
      <c r="AG560" s="42" t="str">
        <f>IF(AF560="","",RANK(AF560,AF$3:AF$1048576,1)+COUNTIF(AF$3:AF560,AF560)-1)</f>
        <v/>
      </c>
      <c r="AH560" s="1" t="str">
        <f t="shared" si="235"/>
        <v/>
      </c>
      <c r="AI560" s="35" t="str">
        <f t="shared" si="236"/>
        <v/>
      </c>
      <c r="AJ560" s="40" t="str">
        <f t="shared" si="237"/>
        <v/>
      </c>
      <c r="AK560" s="45" t="str">
        <f t="shared" si="245"/>
        <v/>
      </c>
      <c r="AL560" s="42" t="str">
        <f>IF(AK560="","",RANK(AK560,AK$3:AK$1048576,1)+COUNTIF(AK$3:AK560,AK560)-1)</f>
        <v/>
      </c>
      <c r="AM560" s="1" t="str">
        <f t="shared" si="238"/>
        <v/>
      </c>
      <c r="AN560" s="35" t="str">
        <f t="shared" si="239"/>
        <v/>
      </c>
      <c r="AO560" s="40" t="str">
        <f t="shared" si="240"/>
        <v/>
      </c>
      <c r="AQ560" s="3"/>
      <c r="AR560" s="98"/>
      <c r="AS560" s="98"/>
      <c r="AT560" s="98"/>
      <c r="AU560" s="98"/>
      <c r="AV560" s="3"/>
      <c r="AW560" s="98"/>
      <c r="AX560" s="98"/>
      <c r="AY560" s="98"/>
      <c r="AZ560" s="98"/>
      <c r="BA560" s="3"/>
      <c r="BB560" s="98"/>
      <c r="BC560" s="98"/>
      <c r="BD560" s="98"/>
      <c r="BE560" s="98"/>
      <c r="BF560" s="3"/>
      <c r="BG560" s="98"/>
      <c r="BH560" s="98"/>
      <c r="BI560" s="98"/>
      <c r="BJ560" s="98"/>
    </row>
    <row r="561" spans="2:62" ht="35.1" customHeight="1" x14ac:dyDescent="0.15">
      <c r="B561" s="65"/>
      <c r="C561" s="66"/>
      <c r="D561" s="84"/>
      <c r="E561" s="67"/>
      <c r="I561" s="91" t="str">
        <f>IF(J561="","",COUNT(J$3:J561))</f>
        <v/>
      </c>
      <c r="J561" s="92" t="str">
        <f t="shared" si="224"/>
        <v/>
      </c>
      <c r="K561" s="104" t="str">
        <f>IFERROR(IF(J561="",IF(COUNT(N$3:N$1048576)=COUNT(N$3:N561),IF(N561="","",INDEX(J$3:J561,MATCH(MAX(I$3:I561),I$3:I561,0),0)),INDEX(J$3:J561,MATCH(MAX(I$3:I561),I$3:I561,0),0)),J561),"")</f>
        <v/>
      </c>
      <c r="L561" s="102" t="str">
        <f>IF(M561="","",COUNT(M$3:M561))</f>
        <v/>
      </c>
      <c r="M561" s="91" t="str">
        <f t="shared" si="225"/>
        <v/>
      </c>
      <c r="N561" s="105" t="str">
        <f>IFERROR(IF(COUNTA($B561:$E561)=0,"",IF(M561="",INDEX(M$3:M561,MATCH(MAX(L$3:L561),L$3:L561,0),0),M561)),"")</f>
        <v/>
      </c>
      <c r="O561" s="91" t="str">
        <f>IF(P561="","",COUNT(P$3:P561))</f>
        <v/>
      </c>
      <c r="P561" s="109" t="str">
        <f t="shared" si="226"/>
        <v/>
      </c>
      <c r="Q561" s="105" t="str">
        <f>IFERROR(IF(N561="","",IF(P561="",IF(AND(C561="",D561="",E561&lt;&gt;""),INDEX(P$3:P561,MATCH(MAX(O$3:O561),O$3:O561,0),0),IF(AND(N561&lt;&gt;"",P561=""),0,"")),P561)),"")</f>
        <v/>
      </c>
      <c r="R561" s="111" t="str">
        <f t="shared" si="241"/>
        <v/>
      </c>
      <c r="S561" s="106" t="str">
        <f t="shared" si="227"/>
        <v/>
      </c>
      <c r="U561" s="36" t="str">
        <f t="shared" si="228"/>
        <v/>
      </c>
      <c r="V561" s="45" t="str">
        <f t="shared" si="242"/>
        <v/>
      </c>
      <c r="W561" s="42" t="str">
        <f>IF(V561="","",RANK(V561,V$3:V$1048576,1)+COUNTIF(V$3:V561,V561)-1)</f>
        <v/>
      </c>
      <c r="X561" s="1" t="str">
        <f t="shared" si="243"/>
        <v/>
      </c>
      <c r="Y561" s="35" t="str">
        <f t="shared" si="229"/>
        <v/>
      </c>
      <c r="Z561" s="40" t="str">
        <f t="shared" si="230"/>
        <v/>
      </c>
      <c r="AA561" s="45" t="str">
        <f t="shared" si="245"/>
        <v/>
      </c>
      <c r="AB561" s="42" t="str">
        <f>IF(AA561="","",RANK(AA561,AA$3:AA$1048576,1)+COUNTIF(AA$3:AA561,AA561)-1)</f>
        <v/>
      </c>
      <c r="AC561" s="1" t="str">
        <f t="shared" si="232"/>
        <v/>
      </c>
      <c r="AD561" s="35" t="str">
        <f t="shared" si="233"/>
        <v/>
      </c>
      <c r="AE561" s="40" t="str">
        <f t="shared" si="234"/>
        <v/>
      </c>
      <c r="AF561" s="45" t="str">
        <f t="shared" si="245"/>
        <v/>
      </c>
      <c r="AG561" s="42" t="str">
        <f>IF(AF561="","",RANK(AF561,AF$3:AF$1048576,1)+COUNTIF(AF$3:AF561,AF561)-1)</f>
        <v/>
      </c>
      <c r="AH561" s="1" t="str">
        <f t="shared" si="235"/>
        <v/>
      </c>
      <c r="AI561" s="35" t="str">
        <f t="shared" si="236"/>
        <v/>
      </c>
      <c r="AJ561" s="40" t="str">
        <f t="shared" si="237"/>
        <v/>
      </c>
      <c r="AK561" s="45" t="str">
        <f t="shared" si="245"/>
        <v/>
      </c>
      <c r="AL561" s="42" t="str">
        <f>IF(AK561="","",RANK(AK561,AK$3:AK$1048576,1)+COUNTIF(AK$3:AK561,AK561)-1)</f>
        <v/>
      </c>
      <c r="AM561" s="1" t="str">
        <f t="shared" si="238"/>
        <v/>
      </c>
      <c r="AN561" s="35" t="str">
        <f t="shared" si="239"/>
        <v/>
      </c>
      <c r="AO561" s="40" t="str">
        <f t="shared" si="240"/>
        <v/>
      </c>
      <c r="AQ561" s="3"/>
      <c r="AR561" s="98"/>
      <c r="AS561" s="98"/>
      <c r="AT561" s="98"/>
      <c r="AU561" s="98"/>
      <c r="AV561" s="3"/>
      <c r="AW561" s="98"/>
      <c r="AX561" s="98"/>
      <c r="AY561" s="98"/>
      <c r="AZ561" s="98"/>
      <c r="BA561" s="3"/>
      <c r="BB561" s="98"/>
      <c r="BC561" s="98"/>
      <c r="BD561" s="98"/>
      <c r="BE561" s="98"/>
      <c r="BF561" s="3"/>
      <c r="BG561" s="98"/>
      <c r="BH561" s="98"/>
      <c r="BI561" s="98"/>
      <c r="BJ561" s="98"/>
    </row>
    <row r="562" spans="2:62" ht="35.1" customHeight="1" x14ac:dyDescent="0.15">
      <c r="B562" s="65"/>
      <c r="C562" s="66"/>
      <c r="D562" s="84"/>
      <c r="E562" s="67"/>
      <c r="I562" s="91" t="str">
        <f>IF(J562="","",COUNT(J$3:J562))</f>
        <v/>
      </c>
      <c r="J562" s="92" t="str">
        <f t="shared" si="224"/>
        <v/>
      </c>
      <c r="K562" s="104" t="str">
        <f>IFERROR(IF(J562="",IF(COUNT(N$3:N$1048576)=COUNT(N$3:N562),IF(N562="","",INDEX(J$3:J562,MATCH(MAX(I$3:I562),I$3:I562,0),0)),INDEX(J$3:J562,MATCH(MAX(I$3:I562),I$3:I562,0),0)),J562),"")</f>
        <v/>
      </c>
      <c r="L562" s="102" t="str">
        <f>IF(M562="","",COUNT(M$3:M562))</f>
        <v/>
      </c>
      <c r="M562" s="91" t="str">
        <f t="shared" si="225"/>
        <v/>
      </c>
      <c r="N562" s="105" t="str">
        <f>IFERROR(IF(COUNTA($B562:$E562)=0,"",IF(M562="",INDEX(M$3:M562,MATCH(MAX(L$3:L562),L$3:L562,0),0),M562)),"")</f>
        <v/>
      </c>
      <c r="O562" s="91" t="str">
        <f>IF(P562="","",COUNT(P$3:P562))</f>
        <v/>
      </c>
      <c r="P562" s="109" t="str">
        <f t="shared" si="226"/>
        <v/>
      </c>
      <c r="Q562" s="105" t="str">
        <f>IFERROR(IF(N562="","",IF(P562="",IF(AND(C562="",D562="",E562&lt;&gt;""),INDEX(P$3:P562,MATCH(MAX(O$3:O562),O$3:O562,0),0),IF(AND(N562&lt;&gt;"",P562=""),0,"")),P562)),"")</f>
        <v/>
      </c>
      <c r="R562" s="111" t="str">
        <f t="shared" si="241"/>
        <v/>
      </c>
      <c r="S562" s="106" t="str">
        <f t="shared" si="227"/>
        <v/>
      </c>
      <c r="U562" s="36" t="str">
        <f t="shared" si="228"/>
        <v/>
      </c>
      <c r="V562" s="45" t="str">
        <f t="shared" si="242"/>
        <v/>
      </c>
      <c r="W562" s="42" t="str">
        <f>IF(V562="","",RANK(V562,V$3:V$1048576,1)+COUNTIF(V$3:V562,V562)-1)</f>
        <v/>
      </c>
      <c r="X562" s="1" t="str">
        <f t="shared" si="243"/>
        <v/>
      </c>
      <c r="Y562" s="35" t="str">
        <f t="shared" si="229"/>
        <v/>
      </c>
      <c r="Z562" s="40" t="str">
        <f t="shared" si="230"/>
        <v/>
      </c>
      <c r="AA562" s="45" t="str">
        <f t="shared" si="245"/>
        <v/>
      </c>
      <c r="AB562" s="42" t="str">
        <f>IF(AA562="","",RANK(AA562,AA$3:AA$1048576,1)+COUNTIF(AA$3:AA562,AA562)-1)</f>
        <v/>
      </c>
      <c r="AC562" s="1" t="str">
        <f t="shared" si="232"/>
        <v/>
      </c>
      <c r="AD562" s="35" t="str">
        <f t="shared" si="233"/>
        <v/>
      </c>
      <c r="AE562" s="40" t="str">
        <f t="shared" si="234"/>
        <v/>
      </c>
      <c r="AF562" s="45" t="str">
        <f t="shared" si="245"/>
        <v/>
      </c>
      <c r="AG562" s="42" t="str">
        <f>IF(AF562="","",RANK(AF562,AF$3:AF$1048576,1)+COUNTIF(AF$3:AF562,AF562)-1)</f>
        <v/>
      </c>
      <c r="AH562" s="1" t="str">
        <f t="shared" si="235"/>
        <v/>
      </c>
      <c r="AI562" s="35" t="str">
        <f t="shared" si="236"/>
        <v/>
      </c>
      <c r="AJ562" s="40" t="str">
        <f t="shared" si="237"/>
        <v/>
      </c>
      <c r="AK562" s="45" t="str">
        <f t="shared" si="245"/>
        <v/>
      </c>
      <c r="AL562" s="42" t="str">
        <f>IF(AK562="","",RANK(AK562,AK$3:AK$1048576,1)+COUNTIF(AK$3:AK562,AK562)-1)</f>
        <v/>
      </c>
      <c r="AM562" s="1" t="str">
        <f t="shared" si="238"/>
        <v/>
      </c>
      <c r="AN562" s="35" t="str">
        <f t="shared" si="239"/>
        <v/>
      </c>
      <c r="AO562" s="40" t="str">
        <f t="shared" si="240"/>
        <v/>
      </c>
      <c r="AQ562" s="3"/>
      <c r="AR562" s="98"/>
      <c r="AS562" s="98"/>
      <c r="AT562" s="98"/>
      <c r="AU562" s="98"/>
      <c r="AV562" s="3"/>
      <c r="AW562" s="98"/>
      <c r="AX562" s="98"/>
      <c r="AY562" s="98"/>
      <c r="AZ562" s="98"/>
      <c r="BA562" s="3"/>
      <c r="BB562" s="98"/>
      <c r="BC562" s="98"/>
      <c r="BD562" s="98"/>
      <c r="BE562" s="98"/>
      <c r="BF562" s="3"/>
      <c r="BG562" s="98"/>
      <c r="BH562" s="98"/>
      <c r="BI562" s="98"/>
      <c r="BJ562" s="98"/>
    </row>
    <row r="563" spans="2:62" ht="35.1" customHeight="1" x14ac:dyDescent="0.15">
      <c r="B563" s="65"/>
      <c r="C563" s="66"/>
      <c r="D563" s="84"/>
      <c r="E563" s="67"/>
      <c r="I563" s="91" t="str">
        <f>IF(J563="","",COUNT(J$3:J563))</f>
        <v/>
      </c>
      <c r="J563" s="92" t="str">
        <f t="shared" si="224"/>
        <v/>
      </c>
      <c r="K563" s="104" t="str">
        <f>IFERROR(IF(J563="",IF(COUNT(N$3:N$1048576)=COUNT(N$3:N563),IF(N563="","",INDEX(J$3:J563,MATCH(MAX(I$3:I563),I$3:I563,0),0)),INDEX(J$3:J563,MATCH(MAX(I$3:I563),I$3:I563,0),0)),J563),"")</f>
        <v/>
      </c>
      <c r="L563" s="102" t="str">
        <f>IF(M563="","",COUNT(M$3:M563))</f>
        <v/>
      </c>
      <c r="M563" s="91" t="str">
        <f t="shared" si="225"/>
        <v/>
      </c>
      <c r="N563" s="105" t="str">
        <f>IFERROR(IF(COUNTA($B563:$E563)=0,"",IF(M563="",INDEX(M$3:M563,MATCH(MAX(L$3:L563),L$3:L563,0),0),M563)),"")</f>
        <v/>
      </c>
      <c r="O563" s="91" t="str">
        <f>IF(P563="","",COUNT(P$3:P563))</f>
        <v/>
      </c>
      <c r="P563" s="109" t="str">
        <f t="shared" si="226"/>
        <v/>
      </c>
      <c r="Q563" s="105" t="str">
        <f>IFERROR(IF(N563="","",IF(P563="",IF(AND(C563="",D563="",E563&lt;&gt;""),INDEX(P$3:P563,MATCH(MAX(O$3:O563),O$3:O563,0),0),IF(AND(N563&lt;&gt;"",P563=""),0,"")),P563)),"")</f>
        <v/>
      </c>
      <c r="R563" s="111" t="str">
        <f t="shared" si="241"/>
        <v/>
      </c>
      <c r="S563" s="106" t="str">
        <f t="shared" si="227"/>
        <v/>
      </c>
      <c r="U563" s="36" t="str">
        <f t="shared" si="228"/>
        <v/>
      </c>
      <c r="V563" s="45" t="str">
        <f t="shared" si="242"/>
        <v/>
      </c>
      <c r="W563" s="42" t="str">
        <f>IF(V563="","",RANK(V563,V$3:V$1048576,1)+COUNTIF(V$3:V563,V563)-1)</f>
        <v/>
      </c>
      <c r="X563" s="1" t="str">
        <f t="shared" si="243"/>
        <v/>
      </c>
      <c r="Y563" s="35" t="str">
        <f t="shared" si="229"/>
        <v/>
      </c>
      <c r="Z563" s="40" t="str">
        <f t="shared" si="230"/>
        <v/>
      </c>
      <c r="AA563" s="45" t="str">
        <f t="shared" ref="AA563:AK578" si="246">IF(OR($U563="",$U563&lt;&gt;AA$2),"",$R563)</f>
        <v/>
      </c>
      <c r="AB563" s="42" t="str">
        <f>IF(AA563="","",RANK(AA563,AA$3:AA$1048576,1)+COUNTIF(AA$3:AA563,AA563)-1)</f>
        <v/>
      </c>
      <c r="AC563" s="1" t="str">
        <f t="shared" si="232"/>
        <v/>
      </c>
      <c r="AD563" s="35" t="str">
        <f t="shared" si="233"/>
        <v/>
      </c>
      <c r="AE563" s="40" t="str">
        <f t="shared" si="234"/>
        <v/>
      </c>
      <c r="AF563" s="45" t="str">
        <f t="shared" si="246"/>
        <v/>
      </c>
      <c r="AG563" s="42" t="str">
        <f>IF(AF563="","",RANK(AF563,AF$3:AF$1048576,1)+COUNTIF(AF$3:AF563,AF563)-1)</f>
        <v/>
      </c>
      <c r="AH563" s="1" t="str">
        <f t="shared" si="235"/>
        <v/>
      </c>
      <c r="AI563" s="35" t="str">
        <f t="shared" si="236"/>
        <v/>
      </c>
      <c r="AJ563" s="40" t="str">
        <f t="shared" si="237"/>
        <v/>
      </c>
      <c r="AK563" s="45" t="str">
        <f t="shared" si="246"/>
        <v/>
      </c>
      <c r="AL563" s="42" t="str">
        <f>IF(AK563="","",RANK(AK563,AK$3:AK$1048576,1)+COUNTIF(AK$3:AK563,AK563)-1)</f>
        <v/>
      </c>
      <c r="AM563" s="1" t="str">
        <f t="shared" si="238"/>
        <v/>
      </c>
      <c r="AN563" s="35" t="str">
        <f t="shared" si="239"/>
        <v/>
      </c>
      <c r="AO563" s="40" t="str">
        <f t="shared" si="240"/>
        <v/>
      </c>
      <c r="AQ563" s="3"/>
      <c r="AR563" s="98"/>
      <c r="AS563" s="98"/>
      <c r="AT563" s="98"/>
      <c r="AU563" s="98"/>
      <c r="AV563" s="3"/>
      <c r="AW563" s="98"/>
      <c r="AX563" s="98"/>
      <c r="AY563" s="98"/>
      <c r="AZ563" s="98"/>
      <c r="BA563" s="3"/>
      <c r="BB563" s="98"/>
      <c r="BC563" s="98"/>
      <c r="BD563" s="98"/>
      <c r="BE563" s="98"/>
      <c r="BF563" s="3"/>
      <c r="BG563" s="98"/>
      <c r="BH563" s="98"/>
      <c r="BI563" s="98"/>
      <c r="BJ563" s="98"/>
    </row>
    <row r="564" spans="2:62" ht="35.1" customHeight="1" x14ac:dyDescent="0.15">
      <c r="B564" s="65"/>
      <c r="C564" s="66"/>
      <c r="D564" s="84"/>
      <c r="E564" s="67"/>
      <c r="I564" s="91" t="str">
        <f>IF(J564="","",COUNT(J$3:J564))</f>
        <v/>
      </c>
      <c r="J564" s="92" t="str">
        <f t="shared" si="224"/>
        <v/>
      </c>
      <c r="K564" s="104" t="str">
        <f>IFERROR(IF(J564="",IF(COUNT(N$3:N$1048576)=COUNT(N$3:N564),IF(N564="","",INDEX(J$3:J564,MATCH(MAX(I$3:I564),I$3:I564,0),0)),INDEX(J$3:J564,MATCH(MAX(I$3:I564),I$3:I564,0),0)),J564),"")</f>
        <v/>
      </c>
      <c r="L564" s="102" t="str">
        <f>IF(M564="","",COUNT(M$3:M564))</f>
        <v/>
      </c>
      <c r="M564" s="91" t="str">
        <f t="shared" si="225"/>
        <v/>
      </c>
      <c r="N564" s="105" t="str">
        <f>IFERROR(IF(COUNTA($B564:$E564)=0,"",IF(M564="",INDEX(M$3:M564,MATCH(MAX(L$3:L564),L$3:L564,0),0),M564)),"")</f>
        <v/>
      </c>
      <c r="O564" s="91" t="str">
        <f>IF(P564="","",COUNT(P$3:P564))</f>
        <v/>
      </c>
      <c r="P564" s="109" t="str">
        <f t="shared" si="226"/>
        <v/>
      </c>
      <c r="Q564" s="105" t="str">
        <f>IFERROR(IF(N564="","",IF(P564="",IF(AND(C564="",D564="",E564&lt;&gt;""),INDEX(P$3:P564,MATCH(MAX(O$3:O564),O$3:O564,0),0),IF(AND(N564&lt;&gt;"",P564=""),0,"")),P564)),"")</f>
        <v/>
      </c>
      <c r="R564" s="111" t="str">
        <f t="shared" si="241"/>
        <v/>
      </c>
      <c r="S564" s="106" t="str">
        <f t="shared" si="227"/>
        <v/>
      </c>
      <c r="U564" s="36" t="str">
        <f t="shared" si="228"/>
        <v/>
      </c>
      <c r="V564" s="45" t="str">
        <f t="shared" si="242"/>
        <v/>
      </c>
      <c r="W564" s="42" t="str">
        <f>IF(V564="","",RANK(V564,V$3:V$1048576,1)+COUNTIF(V$3:V564,V564)-1)</f>
        <v/>
      </c>
      <c r="X564" s="1" t="str">
        <f t="shared" si="243"/>
        <v/>
      </c>
      <c r="Y564" s="35" t="str">
        <f t="shared" si="229"/>
        <v/>
      </c>
      <c r="Z564" s="40" t="str">
        <f t="shared" si="230"/>
        <v/>
      </c>
      <c r="AA564" s="45" t="str">
        <f t="shared" si="246"/>
        <v/>
      </c>
      <c r="AB564" s="42" t="str">
        <f>IF(AA564="","",RANK(AA564,AA$3:AA$1048576,1)+COUNTIF(AA$3:AA564,AA564)-1)</f>
        <v/>
      </c>
      <c r="AC564" s="1" t="str">
        <f t="shared" si="232"/>
        <v/>
      </c>
      <c r="AD564" s="35" t="str">
        <f t="shared" si="233"/>
        <v/>
      </c>
      <c r="AE564" s="40" t="str">
        <f t="shared" si="234"/>
        <v/>
      </c>
      <c r="AF564" s="45" t="str">
        <f t="shared" si="246"/>
        <v/>
      </c>
      <c r="AG564" s="42" t="str">
        <f>IF(AF564="","",RANK(AF564,AF$3:AF$1048576,1)+COUNTIF(AF$3:AF564,AF564)-1)</f>
        <v/>
      </c>
      <c r="AH564" s="1" t="str">
        <f t="shared" si="235"/>
        <v/>
      </c>
      <c r="AI564" s="35" t="str">
        <f t="shared" si="236"/>
        <v/>
      </c>
      <c r="AJ564" s="40" t="str">
        <f t="shared" si="237"/>
        <v/>
      </c>
      <c r="AK564" s="45" t="str">
        <f t="shared" si="246"/>
        <v/>
      </c>
      <c r="AL564" s="42" t="str">
        <f>IF(AK564="","",RANK(AK564,AK$3:AK$1048576,1)+COUNTIF(AK$3:AK564,AK564)-1)</f>
        <v/>
      </c>
      <c r="AM564" s="1" t="str">
        <f t="shared" si="238"/>
        <v/>
      </c>
      <c r="AN564" s="35" t="str">
        <f t="shared" si="239"/>
        <v/>
      </c>
      <c r="AO564" s="40" t="str">
        <f t="shared" si="240"/>
        <v/>
      </c>
      <c r="AQ564" s="3"/>
      <c r="AR564" s="98"/>
      <c r="AS564" s="98"/>
      <c r="AT564" s="98"/>
      <c r="AU564" s="98"/>
      <c r="AV564" s="3"/>
      <c r="AW564" s="98"/>
      <c r="AX564" s="98"/>
      <c r="AY564" s="98"/>
      <c r="AZ564" s="98"/>
      <c r="BA564" s="3"/>
      <c r="BB564" s="98"/>
      <c r="BC564" s="98"/>
      <c r="BD564" s="98"/>
      <c r="BE564" s="98"/>
      <c r="BF564" s="3"/>
      <c r="BG564" s="98"/>
      <c r="BH564" s="98"/>
      <c r="BI564" s="98"/>
      <c r="BJ564" s="98"/>
    </row>
    <row r="565" spans="2:62" ht="35.1" customHeight="1" x14ac:dyDescent="0.15">
      <c r="B565" s="65"/>
      <c r="C565" s="66"/>
      <c r="D565" s="84"/>
      <c r="E565" s="67"/>
      <c r="I565" s="91" t="str">
        <f>IF(J565="","",COUNT(J$3:J565))</f>
        <v/>
      </c>
      <c r="J565" s="92" t="str">
        <f t="shared" si="224"/>
        <v/>
      </c>
      <c r="K565" s="104" t="str">
        <f>IFERROR(IF(J565="",IF(COUNT(N$3:N$1048576)=COUNT(N$3:N565),IF(N565="","",INDEX(J$3:J565,MATCH(MAX(I$3:I565),I$3:I565,0),0)),INDEX(J$3:J565,MATCH(MAX(I$3:I565),I$3:I565,0),0)),J565),"")</f>
        <v/>
      </c>
      <c r="L565" s="102" t="str">
        <f>IF(M565="","",COUNT(M$3:M565))</f>
        <v/>
      </c>
      <c r="M565" s="91" t="str">
        <f t="shared" si="225"/>
        <v/>
      </c>
      <c r="N565" s="105" t="str">
        <f>IFERROR(IF(COUNTA($B565:$E565)=0,"",IF(M565="",INDEX(M$3:M565,MATCH(MAX(L$3:L565),L$3:L565,0),0),M565)),"")</f>
        <v/>
      </c>
      <c r="O565" s="91" t="str">
        <f>IF(P565="","",COUNT(P$3:P565))</f>
        <v/>
      </c>
      <c r="P565" s="109" t="str">
        <f t="shared" si="226"/>
        <v/>
      </c>
      <c r="Q565" s="105" t="str">
        <f>IFERROR(IF(N565="","",IF(P565="",IF(AND(C565="",D565="",E565&lt;&gt;""),INDEX(P$3:P565,MATCH(MAX(O$3:O565),O$3:O565,0),0),IF(AND(N565&lt;&gt;"",P565=""),0,"")),P565)),"")</f>
        <v/>
      </c>
      <c r="R565" s="111" t="str">
        <f t="shared" si="241"/>
        <v/>
      </c>
      <c r="S565" s="106" t="str">
        <f t="shared" si="227"/>
        <v/>
      </c>
      <c r="U565" s="36" t="str">
        <f t="shared" si="228"/>
        <v/>
      </c>
      <c r="V565" s="45" t="str">
        <f t="shared" si="242"/>
        <v/>
      </c>
      <c r="W565" s="42" t="str">
        <f>IF(V565="","",RANK(V565,V$3:V$1048576,1)+COUNTIF(V$3:V565,V565)-1)</f>
        <v/>
      </c>
      <c r="X565" s="1" t="str">
        <f t="shared" si="243"/>
        <v/>
      </c>
      <c r="Y565" s="35" t="str">
        <f t="shared" si="229"/>
        <v/>
      </c>
      <c r="Z565" s="40" t="str">
        <f t="shared" si="230"/>
        <v/>
      </c>
      <c r="AA565" s="45" t="str">
        <f t="shared" si="246"/>
        <v/>
      </c>
      <c r="AB565" s="42" t="str">
        <f>IF(AA565="","",RANK(AA565,AA$3:AA$1048576,1)+COUNTIF(AA$3:AA565,AA565)-1)</f>
        <v/>
      </c>
      <c r="AC565" s="1" t="str">
        <f t="shared" si="232"/>
        <v/>
      </c>
      <c r="AD565" s="35" t="str">
        <f t="shared" si="233"/>
        <v/>
      </c>
      <c r="AE565" s="40" t="str">
        <f t="shared" si="234"/>
        <v/>
      </c>
      <c r="AF565" s="45" t="str">
        <f t="shared" si="246"/>
        <v/>
      </c>
      <c r="AG565" s="42" t="str">
        <f>IF(AF565="","",RANK(AF565,AF$3:AF$1048576,1)+COUNTIF(AF$3:AF565,AF565)-1)</f>
        <v/>
      </c>
      <c r="AH565" s="1" t="str">
        <f t="shared" si="235"/>
        <v/>
      </c>
      <c r="AI565" s="35" t="str">
        <f t="shared" si="236"/>
        <v/>
      </c>
      <c r="AJ565" s="40" t="str">
        <f t="shared" si="237"/>
        <v/>
      </c>
      <c r="AK565" s="45" t="str">
        <f t="shared" si="246"/>
        <v/>
      </c>
      <c r="AL565" s="42" t="str">
        <f>IF(AK565="","",RANK(AK565,AK$3:AK$1048576,1)+COUNTIF(AK$3:AK565,AK565)-1)</f>
        <v/>
      </c>
      <c r="AM565" s="1" t="str">
        <f t="shared" si="238"/>
        <v/>
      </c>
      <c r="AN565" s="35" t="str">
        <f t="shared" si="239"/>
        <v/>
      </c>
      <c r="AO565" s="40" t="str">
        <f t="shared" si="240"/>
        <v/>
      </c>
      <c r="AQ565" s="3"/>
      <c r="AR565" s="98"/>
      <c r="AS565" s="98"/>
      <c r="AT565" s="98"/>
      <c r="AU565" s="98"/>
      <c r="AV565" s="3"/>
      <c r="AW565" s="98"/>
      <c r="AX565" s="98"/>
      <c r="AY565" s="98"/>
      <c r="AZ565" s="98"/>
      <c r="BA565" s="3"/>
      <c r="BB565" s="98"/>
      <c r="BC565" s="98"/>
      <c r="BD565" s="98"/>
      <c r="BE565" s="98"/>
      <c r="BF565" s="3"/>
      <c r="BG565" s="98"/>
      <c r="BH565" s="98"/>
      <c r="BI565" s="98"/>
      <c r="BJ565" s="98"/>
    </row>
    <row r="566" spans="2:62" ht="35.1" customHeight="1" x14ac:dyDescent="0.15">
      <c r="B566" s="65"/>
      <c r="C566" s="66"/>
      <c r="D566" s="84"/>
      <c r="E566" s="67"/>
      <c r="I566" s="91" t="str">
        <f>IF(J566="","",COUNT(J$3:J566))</f>
        <v/>
      </c>
      <c r="J566" s="92" t="str">
        <f t="shared" si="224"/>
        <v/>
      </c>
      <c r="K566" s="104" t="str">
        <f>IFERROR(IF(J566="",IF(COUNT(N$3:N$1048576)=COUNT(N$3:N566),IF(N566="","",INDEX(J$3:J566,MATCH(MAX(I$3:I566),I$3:I566,0),0)),INDEX(J$3:J566,MATCH(MAX(I$3:I566),I$3:I566,0),0)),J566),"")</f>
        <v/>
      </c>
      <c r="L566" s="102" t="str">
        <f>IF(M566="","",COUNT(M$3:M566))</f>
        <v/>
      </c>
      <c r="M566" s="91" t="str">
        <f t="shared" si="225"/>
        <v/>
      </c>
      <c r="N566" s="105" t="str">
        <f>IFERROR(IF(COUNTA($B566:$E566)=0,"",IF(M566="",INDEX(M$3:M566,MATCH(MAX(L$3:L566),L$3:L566,0),0),M566)),"")</f>
        <v/>
      </c>
      <c r="O566" s="91" t="str">
        <f>IF(P566="","",COUNT(P$3:P566))</f>
        <v/>
      </c>
      <c r="P566" s="109" t="str">
        <f t="shared" si="226"/>
        <v/>
      </c>
      <c r="Q566" s="105" t="str">
        <f>IFERROR(IF(N566="","",IF(P566="",IF(AND(C566="",D566="",E566&lt;&gt;""),INDEX(P$3:P566,MATCH(MAX(O$3:O566),O$3:O566,0),0),IF(AND(N566&lt;&gt;"",P566=""),0,"")),P566)),"")</f>
        <v/>
      </c>
      <c r="R566" s="111" t="str">
        <f t="shared" si="241"/>
        <v/>
      </c>
      <c r="S566" s="106" t="str">
        <f t="shared" si="227"/>
        <v/>
      </c>
      <c r="U566" s="36" t="str">
        <f t="shared" si="228"/>
        <v/>
      </c>
      <c r="V566" s="45" t="str">
        <f t="shared" si="242"/>
        <v/>
      </c>
      <c r="W566" s="42" t="str">
        <f>IF(V566="","",RANK(V566,V$3:V$1048576,1)+COUNTIF(V$3:V566,V566)-1)</f>
        <v/>
      </c>
      <c r="X566" s="1" t="str">
        <f t="shared" si="243"/>
        <v/>
      </c>
      <c r="Y566" s="35" t="str">
        <f t="shared" si="229"/>
        <v/>
      </c>
      <c r="Z566" s="40" t="str">
        <f t="shared" si="230"/>
        <v/>
      </c>
      <c r="AA566" s="45" t="str">
        <f t="shared" si="246"/>
        <v/>
      </c>
      <c r="AB566" s="42" t="str">
        <f>IF(AA566="","",RANK(AA566,AA$3:AA$1048576,1)+COUNTIF(AA$3:AA566,AA566)-1)</f>
        <v/>
      </c>
      <c r="AC566" s="1" t="str">
        <f t="shared" si="232"/>
        <v/>
      </c>
      <c r="AD566" s="35" t="str">
        <f t="shared" si="233"/>
        <v/>
      </c>
      <c r="AE566" s="40" t="str">
        <f t="shared" si="234"/>
        <v/>
      </c>
      <c r="AF566" s="45" t="str">
        <f t="shared" si="246"/>
        <v/>
      </c>
      <c r="AG566" s="42" t="str">
        <f>IF(AF566="","",RANK(AF566,AF$3:AF$1048576,1)+COUNTIF(AF$3:AF566,AF566)-1)</f>
        <v/>
      </c>
      <c r="AH566" s="1" t="str">
        <f t="shared" si="235"/>
        <v/>
      </c>
      <c r="AI566" s="35" t="str">
        <f t="shared" si="236"/>
        <v/>
      </c>
      <c r="AJ566" s="40" t="str">
        <f t="shared" si="237"/>
        <v/>
      </c>
      <c r="AK566" s="45" t="str">
        <f t="shared" si="246"/>
        <v/>
      </c>
      <c r="AL566" s="42" t="str">
        <f>IF(AK566="","",RANK(AK566,AK$3:AK$1048576,1)+COUNTIF(AK$3:AK566,AK566)-1)</f>
        <v/>
      </c>
      <c r="AM566" s="1" t="str">
        <f t="shared" si="238"/>
        <v/>
      </c>
      <c r="AN566" s="35" t="str">
        <f t="shared" si="239"/>
        <v/>
      </c>
      <c r="AO566" s="40" t="str">
        <f t="shared" si="240"/>
        <v/>
      </c>
      <c r="AQ566" s="3"/>
      <c r="AR566" s="98"/>
      <c r="AS566" s="98"/>
      <c r="AT566" s="98"/>
      <c r="AU566" s="98"/>
      <c r="AV566" s="3"/>
      <c r="AW566" s="98"/>
      <c r="AX566" s="98"/>
      <c r="AY566" s="98"/>
      <c r="AZ566" s="98"/>
      <c r="BA566" s="3"/>
      <c r="BB566" s="98"/>
      <c r="BC566" s="98"/>
      <c r="BD566" s="98"/>
      <c r="BE566" s="98"/>
      <c r="BF566" s="3"/>
      <c r="BG566" s="98"/>
      <c r="BH566" s="98"/>
      <c r="BI566" s="98"/>
      <c r="BJ566" s="98"/>
    </row>
    <row r="567" spans="2:62" ht="35.1" customHeight="1" x14ac:dyDescent="0.15">
      <c r="B567" s="65"/>
      <c r="C567" s="66"/>
      <c r="D567" s="84"/>
      <c r="E567" s="67"/>
      <c r="I567" s="91" t="str">
        <f>IF(J567="","",COUNT(J$3:J567))</f>
        <v/>
      </c>
      <c r="J567" s="92" t="str">
        <f t="shared" si="224"/>
        <v/>
      </c>
      <c r="K567" s="104" t="str">
        <f>IFERROR(IF(J567="",IF(COUNT(N$3:N$1048576)=COUNT(N$3:N567),IF(N567="","",INDEX(J$3:J567,MATCH(MAX(I$3:I567),I$3:I567,0),0)),INDEX(J$3:J567,MATCH(MAX(I$3:I567),I$3:I567,0),0)),J567),"")</f>
        <v/>
      </c>
      <c r="L567" s="102" t="str">
        <f>IF(M567="","",COUNT(M$3:M567))</f>
        <v/>
      </c>
      <c r="M567" s="91" t="str">
        <f t="shared" si="225"/>
        <v/>
      </c>
      <c r="N567" s="105" t="str">
        <f>IFERROR(IF(COUNTA($B567:$E567)=0,"",IF(M567="",INDEX(M$3:M567,MATCH(MAX(L$3:L567),L$3:L567,0),0),M567)),"")</f>
        <v/>
      </c>
      <c r="O567" s="91" t="str">
        <f>IF(P567="","",COUNT(P$3:P567))</f>
        <v/>
      </c>
      <c r="P567" s="109" t="str">
        <f t="shared" si="226"/>
        <v/>
      </c>
      <c r="Q567" s="105" t="str">
        <f>IFERROR(IF(N567="","",IF(P567="",IF(AND(C567="",D567="",E567&lt;&gt;""),INDEX(P$3:P567,MATCH(MAX(O$3:O567),O$3:O567,0),0),IF(AND(N567&lt;&gt;"",P567=""),0,"")),P567)),"")</f>
        <v/>
      </c>
      <c r="R567" s="111" t="str">
        <f t="shared" si="241"/>
        <v/>
      </c>
      <c r="S567" s="106" t="str">
        <f t="shared" si="227"/>
        <v/>
      </c>
      <c r="U567" s="36" t="str">
        <f t="shared" si="228"/>
        <v/>
      </c>
      <c r="V567" s="45" t="str">
        <f t="shared" si="242"/>
        <v/>
      </c>
      <c r="W567" s="42" t="str">
        <f>IF(V567="","",RANK(V567,V$3:V$1048576,1)+COUNTIF(V$3:V567,V567)-1)</f>
        <v/>
      </c>
      <c r="X567" s="1" t="str">
        <f t="shared" si="243"/>
        <v/>
      </c>
      <c r="Y567" s="35" t="str">
        <f t="shared" si="229"/>
        <v/>
      </c>
      <c r="Z567" s="40" t="str">
        <f t="shared" si="230"/>
        <v/>
      </c>
      <c r="AA567" s="45" t="str">
        <f t="shared" si="246"/>
        <v/>
      </c>
      <c r="AB567" s="42" t="str">
        <f>IF(AA567="","",RANK(AA567,AA$3:AA$1048576,1)+COUNTIF(AA$3:AA567,AA567)-1)</f>
        <v/>
      </c>
      <c r="AC567" s="1" t="str">
        <f t="shared" si="232"/>
        <v/>
      </c>
      <c r="AD567" s="35" t="str">
        <f t="shared" si="233"/>
        <v/>
      </c>
      <c r="AE567" s="40" t="str">
        <f t="shared" si="234"/>
        <v/>
      </c>
      <c r="AF567" s="45" t="str">
        <f t="shared" si="246"/>
        <v/>
      </c>
      <c r="AG567" s="42" t="str">
        <f>IF(AF567="","",RANK(AF567,AF$3:AF$1048576,1)+COUNTIF(AF$3:AF567,AF567)-1)</f>
        <v/>
      </c>
      <c r="AH567" s="1" t="str">
        <f t="shared" si="235"/>
        <v/>
      </c>
      <c r="AI567" s="35" t="str">
        <f t="shared" si="236"/>
        <v/>
      </c>
      <c r="AJ567" s="40" t="str">
        <f t="shared" si="237"/>
        <v/>
      </c>
      <c r="AK567" s="45" t="str">
        <f t="shared" si="246"/>
        <v/>
      </c>
      <c r="AL567" s="42" t="str">
        <f>IF(AK567="","",RANK(AK567,AK$3:AK$1048576,1)+COUNTIF(AK$3:AK567,AK567)-1)</f>
        <v/>
      </c>
      <c r="AM567" s="1" t="str">
        <f t="shared" si="238"/>
        <v/>
      </c>
      <c r="AN567" s="35" t="str">
        <f t="shared" si="239"/>
        <v/>
      </c>
      <c r="AO567" s="40" t="str">
        <f t="shared" si="240"/>
        <v/>
      </c>
      <c r="AQ567" s="3"/>
      <c r="AR567" s="98"/>
      <c r="AS567" s="98"/>
      <c r="AT567" s="98"/>
      <c r="AU567" s="98"/>
      <c r="AV567" s="3"/>
      <c r="AW567" s="98"/>
      <c r="AX567" s="98"/>
      <c r="AY567" s="98"/>
      <c r="AZ567" s="98"/>
      <c r="BA567" s="3"/>
      <c r="BB567" s="98"/>
      <c r="BC567" s="98"/>
      <c r="BD567" s="98"/>
      <c r="BE567" s="98"/>
      <c r="BF567" s="3"/>
      <c r="BG567" s="98"/>
      <c r="BH567" s="98"/>
      <c r="BI567" s="98"/>
      <c r="BJ567" s="98"/>
    </row>
    <row r="568" spans="2:62" ht="35.1" customHeight="1" x14ac:dyDescent="0.15">
      <c r="B568" s="65"/>
      <c r="C568" s="66"/>
      <c r="D568" s="84"/>
      <c r="E568" s="67"/>
      <c r="I568" s="91" t="str">
        <f>IF(J568="","",COUNT(J$3:J568))</f>
        <v/>
      </c>
      <c r="J568" s="92" t="str">
        <f t="shared" si="224"/>
        <v/>
      </c>
      <c r="K568" s="104" t="str">
        <f>IFERROR(IF(J568="",IF(COUNT(N$3:N$1048576)=COUNT(N$3:N568),IF(N568="","",INDEX(J$3:J568,MATCH(MAX(I$3:I568),I$3:I568,0),0)),INDEX(J$3:J568,MATCH(MAX(I$3:I568),I$3:I568,0),0)),J568),"")</f>
        <v/>
      </c>
      <c r="L568" s="102" t="str">
        <f>IF(M568="","",COUNT(M$3:M568))</f>
        <v/>
      </c>
      <c r="M568" s="91" t="str">
        <f t="shared" si="225"/>
        <v/>
      </c>
      <c r="N568" s="105" t="str">
        <f>IFERROR(IF(COUNTA($B568:$E568)=0,"",IF(M568="",INDEX(M$3:M568,MATCH(MAX(L$3:L568),L$3:L568,0),0),M568)),"")</f>
        <v/>
      </c>
      <c r="O568" s="91" t="str">
        <f>IF(P568="","",COUNT(P$3:P568))</f>
        <v/>
      </c>
      <c r="P568" s="109" t="str">
        <f t="shared" si="226"/>
        <v/>
      </c>
      <c r="Q568" s="105" t="str">
        <f>IFERROR(IF(N568="","",IF(P568="",IF(AND(C568="",D568="",E568&lt;&gt;""),INDEX(P$3:P568,MATCH(MAX(O$3:O568),O$3:O568,0),0),IF(AND(N568&lt;&gt;"",P568=""),0,"")),P568)),"")</f>
        <v/>
      </c>
      <c r="R568" s="111" t="str">
        <f t="shared" si="241"/>
        <v/>
      </c>
      <c r="S568" s="106" t="str">
        <f t="shared" si="227"/>
        <v/>
      </c>
      <c r="U568" s="36" t="str">
        <f t="shared" si="228"/>
        <v/>
      </c>
      <c r="V568" s="45" t="str">
        <f t="shared" si="242"/>
        <v/>
      </c>
      <c r="W568" s="42" t="str">
        <f>IF(V568="","",RANK(V568,V$3:V$1048576,1)+COUNTIF(V$3:V568,V568)-1)</f>
        <v/>
      </c>
      <c r="X568" s="1" t="str">
        <f t="shared" si="243"/>
        <v/>
      </c>
      <c r="Y568" s="35" t="str">
        <f t="shared" si="229"/>
        <v/>
      </c>
      <c r="Z568" s="40" t="str">
        <f t="shared" si="230"/>
        <v/>
      </c>
      <c r="AA568" s="45" t="str">
        <f t="shared" si="246"/>
        <v/>
      </c>
      <c r="AB568" s="42" t="str">
        <f>IF(AA568="","",RANK(AA568,AA$3:AA$1048576,1)+COUNTIF(AA$3:AA568,AA568)-1)</f>
        <v/>
      </c>
      <c r="AC568" s="1" t="str">
        <f t="shared" si="232"/>
        <v/>
      </c>
      <c r="AD568" s="35" t="str">
        <f t="shared" si="233"/>
        <v/>
      </c>
      <c r="AE568" s="40" t="str">
        <f t="shared" si="234"/>
        <v/>
      </c>
      <c r="AF568" s="45" t="str">
        <f t="shared" si="246"/>
        <v/>
      </c>
      <c r="AG568" s="42" t="str">
        <f>IF(AF568="","",RANK(AF568,AF$3:AF$1048576,1)+COUNTIF(AF$3:AF568,AF568)-1)</f>
        <v/>
      </c>
      <c r="AH568" s="1" t="str">
        <f t="shared" si="235"/>
        <v/>
      </c>
      <c r="AI568" s="35" t="str">
        <f t="shared" si="236"/>
        <v/>
      </c>
      <c r="AJ568" s="40" t="str">
        <f t="shared" si="237"/>
        <v/>
      </c>
      <c r="AK568" s="45" t="str">
        <f t="shared" si="246"/>
        <v/>
      </c>
      <c r="AL568" s="42" t="str">
        <f>IF(AK568="","",RANK(AK568,AK$3:AK$1048576,1)+COUNTIF(AK$3:AK568,AK568)-1)</f>
        <v/>
      </c>
      <c r="AM568" s="1" t="str">
        <f t="shared" si="238"/>
        <v/>
      </c>
      <c r="AN568" s="35" t="str">
        <f t="shared" si="239"/>
        <v/>
      </c>
      <c r="AO568" s="40" t="str">
        <f t="shared" si="240"/>
        <v/>
      </c>
      <c r="AQ568" s="3"/>
      <c r="AR568" s="98"/>
      <c r="AS568" s="98"/>
      <c r="AT568" s="98"/>
      <c r="AU568" s="98"/>
      <c r="AV568" s="3"/>
      <c r="AW568" s="98"/>
      <c r="AX568" s="98"/>
      <c r="AY568" s="98"/>
      <c r="AZ568" s="98"/>
      <c r="BA568" s="3"/>
      <c r="BB568" s="98"/>
      <c r="BC568" s="98"/>
      <c r="BD568" s="98"/>
      <c r="BE568" s="98"/>
      <c r="BF568" s="3"/>
      <c r="BG568" s="98"/>
      <c r="BH568" s="98"/>
      <c r="BI568" s="98"/>
      <c r="BJ568" s="98"/>
    </row>
    <row r="569" spans="2:62" ht="35.1" customHeight="1" x14ac:dyDescent="0.15">
      <c r="B569" s="65"/>
      <c r="C569" s="66"/>
      <c r="D569" s="84"/>
      <c r="E569" s="67"/>
      <c r="I569" s="91" t="str">
        <f>IF(J569="","",COUNT(J$3:J569))</f>
        <v/>
      </c>
      <c r="J569" s="92" t="str">
        <f t="shared" si="224"/>
        <v/>
      </c>
      <c r="K569" s="104" t="str">
        <f>IFERROR(IF(J569="",IF(COUNT(N$3:N$1048576)=COUNT(N$3:N569),IF(N569="","",INDEX(J$3:J569,MATCH(MAX(I$3:I569),I$3:I569,0),0)),INDEX(J$3:J569,MATCH(MAX(I$3:I569),I$3:I569,0),0)),J569),"")</f>
        <v/>
      </c>
      <c r="L569" s="102" t="str">
        <f>IF(M569="","",COUNT(M$3:M569))</f>
        <v/>
      </c>
      <c r="M569" s="91" t="str">
        <f t="shared" si="225"/>
        <v/>
      </c>
      <c r="N569" s="105" t="str">
        <f>IFERROR(IF(COUNTA($B569:$E569)=0,"",IF(M569="",INDEX(M$3:M569,MATCH(MAX(L$3:L569),L$3:L569,0),0),M569)),"")</f>
        <v/>
      </c>
      <c r="O569" s="91" t="str">
        <f>IF(P569="","",COUNT(P$3:P569))</f>
        <v/>
      </c>
      <c r="P569" s="109" t="str">
        <f t="shared" si="226"/>
        <v/>
      </c>
      <c r="Q569" s="105" t="str">
        <f>IFERROR(IF(N569="","",IF(P569="",IF(AND(C569="",D569="",E569&lt;&gt;""),INDEX(P$3:P569,MATCH(MAX(O$3:O569),O$3:O569,0),0),IF(AND(N569&lt;&gt;"",P569=""),0,"")),P569)),"")</f>
        <v/>
      </c>
      <c r="R569" s="111" t="str">
        <f t="shared" si="241"/>
        <v/>
      </c>
      <c r="S569" s="106" t="str">
        <f t="shared" si="227"/>
        <v/>
      </c>
      <c r="U569" s="36" t="str">
        <f t="shared" si="228"/>
        <v/>
      </c>
      <c r="V569" s="45" t="str">
        <f t="shared" si="242"/>
        <v/>
      </c>
      <c r="W569" s="42" t="str">
        <f>IF(V569="","",RANK(V569,V$3:V$1048576,1)+COUNTIF(V$3:V569,V569)-1)</f>
        <v/>
      </c>
      <c r="X569" s="1" t="str">
        <f t="shared" si="243"/>
        <v/>
      </c>
      <c r="Y569" s="35" t="str">
        <f t="shared" si="229"/>
        <v/>
      </c>
      <c r="Z569" s="40" t="str">
        <f t="shared" si="230"/>
        <v/>
      </c>
      <c r="AA569" s="45" t="str">
        <f t="shared" si="246"/>
        <v/>
      </c>
      <c r="AB569" s="42" t="str">
        <f>IF(AA569="","",RANK(AA569,AA$3:AA$1048576,1)+COUNTIF(AA$3:AA569,AA569)-1)</f>
        <v/>
      </c>
      <c r="AC569" s="1" t="str">
        <f t="shared" si="232"/>
        <v/>
      </c>
      <c r="AD569" s="35" t="str">
        <f t="shared" si="233"/>
        <v/>
      </c>
      <c r="AE569" s="40" t="str">
        <f t="shared" si="234"/>
        <v/>
      </c>
      <c r="AF569" s="45" t="str">
        <f t="shared" si="246"/>
        <v/>
      </c>
      <c r="AG569" s="42" t="str">
        <f>IF(AF569="","",RANK(AF569,AF$3:AF$1048576,1)+COUNTIF(AF$3:AF569,AF569)-1)</f>
        <v/>
      </c>
      <c r="AH569" s="1" t="str">
        <f t="shared" si="235"/>
        <v/>
      </c>
      <c r="AI569" s="35" t="str">
        <f t="shared" si="236"/>
        <v/>
      </c>
      <c r="AJ569" s="40" t="str">
        <f t="shared" si="237"/>
        <v/>
      </c>
      <c r="AK569" s="45" t="str">
        <f t="shared" si="246"/>
        <v/>
      </c>
      <c r="AL569" s="42" t="str">
        <f>IF(AK569="","",RANK(AK569,AK$3:AK$1048576,1)+COUNTIF(AK$3:AK569,AK569)-1)</f>
        <v/>
      </c>
      <c r="AM569" s="1" t="str">
        <f t="shared" si="238"/>
        <v/>
      </c>
      <c r="AN569" s="35" t="str">
        <f t="shared" si="239"/>
        <v/>
      </c>
      <c r="AO569" s="40" t="str">
        <f t="shared" si="240"/>
        <v/>
      </c>
      <c r="AQ569" s="3"/>
      <c r="AR569" s="98"/>
      <c r="AS569" s="98"/>
      <c r="AT569" s="98"/>
      <c r="AU569" s="98"/>
      <c r="AV569" s="3"/>
      <c r="AW569" s="98"/>
      <c r="AX569" s="98"/>
      <c r="AY569" s="98"/>
      <c r="AZ569" s="98"/>
      <c r="BA569" s="3"/>
      <c r="BB569" s="98"/>
      <c r="BC569" s="98"/>
      <c r="BD569" s="98"/>
      <c r="BE569" s="98"/>
      <c r="BF569" s="3"/>
      <c r="BG569" s="98"/>
      <c r="BH569" s="98"/>
      <c r="BI569" s="98"/>
      <c r="BJ569" s="98"/>
    </row>
    <row r="570" spans="2:62" ht="35.1" customHeight="1" x14ac:dyDescent="0.15">
      <c r="B570" s="65"/>
      <c r="C570" s="66"/>
      <c r="D570" s="84"/>
      <c r="E570" s="67"/>
      <c r="I570" s="91" t="str">
        <f>IF(J570="","",COUNT(J$3:J570))</f>
        <v/>
      </c>
      <c r="J570" s="92" t="str">
        <f t="shared" si="224"/>
        <v/>
      </c>
      <c r="K570" s="104" t="str">
        <f>IFERROR(IF(J570="",IF(COUNT(N$3:N$1048576)=COUNT(N$3:N570),IF(N570="","",INDEX(J$3:J570,MATCH(MAX(I$3:I570),I$3:I570,0),0)),INDEX(J$3:J570,MATCH(MAX(I$3:I570),I$3:I570,0),0)),J570),"")</f>
        <v/>
      </c>
      <c r="L570" s="102" t="str">
        <f>IF(M570="","",COUNT(M$3:M570))</f>
        <v/>
      </c>
      <c r="M570" s="91" t="str">
        <f t="shared" si="225"/>
        <v/>
      </c>
      <c r="N570" s="105" t="str">
        <f>IFERROR(IF(COUNTA($B570:$E570)=0,"",IF(M570="",INDEX(M$3:M570,MATCH(MAX(L$3:L570),L$3:L570,0),0),M570)),"")</f>
        <v/>
      </c>
      <c r="O570" s="91" t="str">
        <f>IF(P570="","",COUNT(P$3:P570))</f>
        <v/>
      </c>
      <c r="P570" s="109" t="str">
        <f t="shared" si="226"/>
        <v/>
      </c>
      <c r="Q570" s="105" t="str">
        <f>IFERROR(IF(N570="","",IF(P570="",IF(AND(C570="",D570="",E570&lt;&gt;""),INDEX(P$3:P570,MATCH(MAX(O$3:O570),O$3:O570,0),0),IF(AND(N570&lt;&gt;"",P570=""),0,"")),P570)),"")</f>
        <v/>
      </c>
      <c r="R570" s="111" t="str">
        <f t="shared" si="241"/>
        <v/>
      </c>
      <c r="S570" s="106" t="str">
        <f t="shared" si="227"/>
        <v/>
      </c>
      <c r="U570" s="36" t="str">
        <f t="shared" si="228"/>
        <v/>
      </c>
      <c r="V570" s="45" t="str">
        <f t="shared" si="242"/>
        <v/>
      </c>
      <c r="W570" s="42" t="str">
        <f>IF(V570="","",RANK(V570,V$3:V$1048576,1)+COUNTIF(V$3:V570,V570)-1)</f>
        <v/>
      </c>
      <c r="X570" s="1" t="str">
        <f t="shared" si="243"/>
        <v/>
      </c>
      <c r="Y570" s="35" t="str">
        <f t="shared" si="229"/>
        <v/>
      </c>
      <c r="Z570" s="40" t="str">
        <f t="shared" si="230"/>
        <v/>
      </c>
      <c r="AA570" s="45" t="str">
        <f t="shared" si="246"/>
        <v/>
      </c>
      <c r="AB570" s="42" t="str">
        <f>IF(AA570="","",RANK(AA570,AA$3:AA$1048576,1)+COUNTIF(AA$3:AA570,AA570)-1)</f>
        <v/>
      </c>
      <c r="AC570" s="1" t="str">
        <f t="shared" si="232"/>
        <v/>
      </c>
      <c r="AD570" s="35" t="str">
        <f t="shared" si="233"/>
        <v/>
      </c>
      <c r="AE570" s="40" t="str">
        <f t="shared" si="234"/>
        <v/>
      </c>
      <c r="AF570" s="45" t="str">
        <f t="shared" si="246"/>
        <v/>
      </c>
      <c r="AG570" s="42" t="str">
        <f>IF(AF570="","",RANK(AF570,AF$3:AF$1048576,1)+COUNTIF(AF$3:AF570,AF570)-1)</f>
        <v/>
      </c>
      <c r="AH570" s="1" t="str">
        <f t="shared" si="235"/>
        <v/>
      </c>
      <c r="AI570" s="35" t="str">
        <f t="shared" si="236"/>
        <v/>
      </c>
      <c r="AJ570" s="40" t="str">
        <f t="shared" si="237"/>
        <v/>
      </c>
      <c r="AK570" s="45" t="str">
        <f t="shared" si="246"/>
        <v/>
      </c>
      <c r="AL570" s="42" t="str">
        <f>IF(AK570="","",RANK(AK570,AK$3:AK$1048576,1)+COUNTIF(AK$3:AK570,AK570)-1)</f>
        <v/>
      </c>
      <c r="AM570" s="1" t="str">
        <f t="shared" si="238"/>
        <v/>
      </c>
      <c r="AN570" s="35" t="str">
        <f t="shared" si="239"/>
        <v/>
      </c>
      <c r="AO570" s="40" t="str">
        <f t="shared" si="240"/>
        <v/>
      </c>
      <c r="AQ570" s="3"/>
      <c r="AR570" s="98"/>
      <c r="AS570" s="98"/>
      <c r="AT570" s="98"/>
      <c r="AU570" s="98"/>
      <c r="AV570" s="3"/>
      <c r="AW570" s="98"/>
      <c r="AX570" s="98"/>
      <c r="AY570" s="98"/>
      <c r="AZ570" s="98"/>
      <c r="BA570" s="3"/>
      <c r="BB570" s="98"/>
      <c r="BC570" s="98"/>
      <c r="BD570" s="98"/>
      <c r="BE570" s="98"/>
      <c r="BF570" s="3"/>
      <c r="BG570" s="98"/>
      <c r="BH570" s="98"/>
      <c r="BI570" s="98"/>
      <c r="BJ570" s="98"/>
    </row>
    <row r="571" spans="2:62" ht="35.1" customHeight="1" x14ac:dyDescent="0.15">
      <c r="B571" s="65"/>
      <c r="C571" s="66"/>
      <c r="D571" s="84"/>
      <c r="E571" s="67"/>
      <c r="I571" s="91" t="str">
        <f>IF(J571="","",COUNT(J$3:J571))</f>
        <v/>
      </c>
      <c r="J571" s="92" t="str">
        <f t="shared" si="224"/>
        <v/>
      </c>
      <c r="K571" s="104" t="str">
        <f>IFERROR(IF(J571="",IF(COUNT(N$3:N$1048576)=COUNT(N$3:N571),IF(N571="","",INDEX(J$3:J571,MATCH(MAX(I$3:I571),I$3:I571,0),0)),INDEX(J$3:J571,MATCH(MAX(I$3:I571),I$3:I571,0),0)),J571),"")</f>
        <v/>
      </c>
      <c r="L571" s="102" t="str">
        <f>IF(M571="","",COUNT(M$3:M571))</f>
        <v/>
      </c>
      <c r="M571" s="91" t="str">
        <f t="shared" si="225"/>
        <v/>
      </c>
      <c r="N571" s="105" t="str">
        <f>IFERROR(IF(COUNTA($B571:$E571)=0,"",IF(M571="",INDEX(M$3:M571,MATCH(MAX(L$3:L571),L$3:L571,0),0),M571)),"")</f>
        <v/>
      </c>
      <c r="O571" s="91" t="str">
        <f>IF(P571="","",COUNT(P$3:P571))</f>
        <v/>
      </c>
      <c r="P571" s="109" t="str">
        <f t="shared" si="226"/>
        <v/>
      </c>
      <c r="Q571" s="105" t="str">
        <f>IFERROR(IF(N571="","",IF(P571="",IF(AND(C571="",D571="",E571&lt;&gt;""),INDEX(P$3:P571,MATCH(MAX(O$3:O571),O$3:O571,0),0),IF(AND(N571&lt;&gt;"",P571=""),0,"")),P571)),"")</f>
        <v/>
      </c>
      <c r="R571" s="111" t="str">
        <f t="shared" si="241"/>
        <v/>
      </c>
      <c r="S571" s="106" t="str">
        <f t="shared" si="227"/>
        <v/>
      </c>
      <c r="U571" s="36" t="str">
        <f t="shared" si="228"/>
        <v/>
      </c>
      <c r="V571" s="45" t="str">
        <f t="shared" si="242"/>
        <v/>
      </c>
      <c r="W571" s="42" t="str">
        <f>IF(V571="","",RANK(V571,V$3:V$1048576,1)+COUNTIF(V$3:V571,V571)-1)</f>
        <v/>
      </c>
      <c r="X571" s="1" t="str">
        <f t="shared" si="243"/>
        <v/>
      </c>
      <c r="Y571" s="35" t="str">
        <f t="shared" si="229"/>
        <v/>
      </c>
      <c r="Z571" s="40" t="str">
        <f t="shared" si="230"/>
        <v/>
      </c>
      <c r="AA571" s="45" t="str">
        <f t="shared" si="246"/>
        <v/>
      </c>
      <c r="AB571" s="42" t="str">
        <f>IF(AA571="","",RANK(AA571,AA$3:AA$1048576,1)+COUNTIF(AA$3:AA571,AA571)-1)</f>
        <v/>
      </c>
      <c r="AC571" s="1" t="str">
        <f t="shared" si="232"/>
        <v/>
      </c>
      <c r="AD571" s="35" t="str">
        <f t="shared" si="233"/>
        <v/>
      </c>
      <c r="AE571" s="40" t="str">
        <f t="shared" si="234"/>
        <v/>
      </c>
      <c r="AF571" s="45" t="str">
        <f t="shared" si="246"/>
        <v/>
      </c>
      <c r="AG571" s="42" t="str">
        <f>IF(AF571="","",RANK(AF571,AF$3:AF$1048576,1)+COUNTIF(AF$3:AF571,AF571)-1)</f>
        <v/>
      </c>
      <c r="AH571" s="1" t="str">
        <f t="shared" si="235"/>
        <v/>
      </c>
      <c r="AI571" s="35" t="str">
        <f t="shared" si="236"/>
        <v/>
      </c>
      <c r="AJ571" s="40" t="str">
        <f t="shared" si="237"/>
        <v/>
      </c>
      <c r="AK571" s="45" t="str">
        <f t="shared" si="246"/>
        <v/>
      </c>
      <c r="AL571" s="42" t="str">
        <f>IF(AK571="","",RANK(AK571,AK$3:AK$1048576,1)+COUNTIF(AK$3:AK571,AK571)-1)</f>
        <v/>
      </c>
      <c r="AM571" s="1" t="str">
        <f t="shared" si="238"/>
        <v/>
      </c>
      <c r="AN571" s="35" t="str">
        <f t="shared" si="239"/>
        <v/>
      </c>
      <c r="AO571" s="40" t="str">
        <f t="shared" si="240"/>
        <v/>
      </c>
      <c r="AQ571" s="3"/>
      <c r="AR571" s="98"/>
      <c r="AS571" s="98"/>
      <c r="AT571" s="98"/>
      <c r="AU571" s="98"/>
      <c r="AV571" s="3"/>
      <c r="AW571" s="98"/>
      <c r="AX571" s="98"/>
      <c r="AY571" s="98"/>
      <c r="AZ571" s="98"/>
      <c r="BA571" s="3"/>
      <c r="BB571" s="98"/>
      <c r="BC571" s="98"/>
      <c r="BD571" s="98"/>
      <c r="BE571" s="98"/>
      <c r="BF571" s="3"/>
      <c r="BG571" s="98"/>
      <c r="BH571" s="98"/>
      <c r="BI571" s="98"/>
      <c r="BJ571" s="98"/>
    </row>
    <row r="572" spans="2:62" ht="35.1" customHeight="1" x14ac:dyDescent="0.15">
      <c r="B572" s="65"/>
      <c r="C572" s="66"/>
      <c r="D572" s="84"/>
      <c r="E572" s="67"/>
      <c r="I572" s="91" t="str">
        <f>IF(J572="","",COUNT(J$3:J572))</f>
        <v/>
      </c>
      <c r="J572" s="92" t="str">
        <f t="shared" si="224"/>
        <v/>
      </c>
      <c r="K572" s="104" t="str">
        <f>IFERROR(IF(J572="",IF(COUNT(N$3:N$1048576)=COUNT(N$3:N572),IF(N572="","",INDEX(J$3:J572,MATCH(MAX(I$3:I572),I$3:I572,0),0)),INDEX(J$3:J572,MATCH(MAX(I$3:I572),I$3:I572,0),0)),J572),"")</f>
        <v/>
      </c>
      <c r="L572" s="102" t="str">
        <f>IF(M572="","",COUNT(M$3:M572))</f>
        <v/>
      </c>
      <c r="M572" s="91" t="str">
        <f t="shared" si="225"/>
        <v/>
      </c>
      <c r="N572" s="105" t="str">
        <f>IFERROR(IF(COUNTA($B572:$E572)=0,"",IF(M572="",INDEX(M$3:M572,MATCH(MAX(L$3:L572),L$3:L572,0),0),M572)),"")</f>
        <v/>
      </c>
      <c r="O572" s="91" t="str">
        <f>IF(P572="","",COUNT(P$3:P572))</f>
        <v/>
      </c>
      <c r="P572" s="109" t="str">
        <f t="shared" si="226"/>
        <v/>
      </c>
      <c r="Q572" s="105" t="str">
        <f>IFERROR(IF(N572="","",IF(P572="",IF(AND(C572="",D572="",E572&lt;&gt;""),INDEX(P$3:P572,MATCH(MAX(O$3:O572),O$3:O572,0),0),IF(AND(N572&lt;&gt;"",P572=""),0,"")),P572)),"")</f>
        <v/>
      </c>
      <c r="R572" s="111" t="str">
        <f t="shared" si="241"/>
        <v/>
      </c>
      <c r="S572" s="106" t="str">
        <f t="shared" si="227"/>
        <v/>
      </c>
      <c r="U572" s="36" t="str">
        <f t="shared" si="228"/>
        <v/>
      </c>
      <c r="V572" s="45" t="str">
        <f t="shared" si="242"/>
        <v/>
      </c>
      <c r="W572" s="42" t="str">
        <f>IF(V572="","",RANK(V572,V$3:V$1048576,1)+COUNTIF(V$3:V572,V572)-1)</f>
        <v/>
      </c>
      <c r="X572" s="1" t="str">
        <f t="shared" si="243"/>
        <v/>
      </c>
      <c r="Y572" s="35" t="str">
        <f t="shared" si="229"/>
        <v/>
      </c>
      <c r="Z572" s="40" t="str">
        <f t="shared" si="230"/>
        <v/>
      </c>
      <c r="AA572" s="45" t="str">
        <f t="shared" si="246"/>
        <v/>
      </c>
      <c r="AB572" s="42" t="str">
        <f>IF(AA572="","",RANK(AA572,AA$3:AA$1048576,1)+COUNTIF(AA$3:AA572,AA572)-1)</f>
        <v/>
      </c>
      <c r="AC572" s="1" t="str">
        <f t="shared" si="232"/>
        <v/>
      </c>
      <c r="AD572" s="35" t="str">
        <f t="shared" si="233"/>
        <v/>
      </c>
      <c r="AE572" s="40" t="str">
        <f t="shared" si="234"/>
        <v/>
      </c>
      <c r="AF572" s="45" t="str">
        <f t="shared" si="246"/>
        <v/>
      </c>
      <c r="AG572" s="42" t="str">
        <f>IF(AF572="","",RANK(AF572,AF$3:AF$1048576,1)+COUNTIF(AF$3:AF572,AF572)-1)</f>
        <v/>
      </c>
      <c r="AH572" s="1" t="str">
        <f t="shared" si="235"/>
        <v/>
      </c>
      <c r="AI572" s="35" t="str">
        <f t="shared" si="236"/>
        <v/>
      </c>
      <c r="AJ572" s="40" t="str">
        <f t="shared" si="237"/>
        <v/>
      </c>
      <c r="AK572" s="45" t="str">
        <f t="shared" si="246"/>
        <v/>
      </c>
      <c r="AL572" s="42" t="str">
        <f>IF(AK572="","",RANK(AK572,AK$3:AK$1048576,1)+COUNTIF(AK$3:AK572,AK572)-1)</f>
        <v/>
      </c>
      <c r="AM572" s="1" t="str">
        <f t="shared" si="238"/>
        <v/>
      </c>
      <c r="AN572" s="35" t="str">
        <f t="shared" si="239"/>
        <v/>
      </c>
      <c r="AO572" s="40" t="str">
        <f t="shared" si="240"/>
        <v/>
      </c>
      <c r="AQ572" s="3"/>
      <c r="AR572" s="98"/>
      <c r="AS572" s="98"/>
      <c r="AT572" s="98"/>
      <c r="AU572" s="98"/>
      <c r="AV572" s="3"/>
      <c r="AW572" s="98"/>
      <c r="AX572" s="98"/>
      <c r="AY572" s="98"/>
      <c r="AZ572" s="98"/>
      <c r="BA572" s="3"/>
      <c r="BB572" s="98"/>
      <c r="BC572" s="98"/>
      <c r="BD572" s="98"/>
      <c r="BE572" s="98"/>
      <c r="BF572" s="3"/>
      <c r="BG572" s="98"/>
      <c r="BH572" s="98"/>
      <c r="BI572" s="98"/>
      <c r="BJ572" s="98"/>
    </row>
    <row r="573" spans="2:62" ht="35.1" customHeight="1" x14ac:dyDescent="0.15">
      <c r="B573" s="65"/>
      <c r="C573" s="66"/>
      <c r="D573" s="84"/>
      <c r="E573" s="67"/>
      <c r="I573" s="91" t="str">
        <f>IF(J573="","",COUNT(J$3:J573))</f>
        <v/>
      </c>
      <c r="J573" s="92" t="str">
        <f t="shared" si="224"/>
        <v/>
      </c>
      <c r="K573" s="104" t="str">
        <f>IFERROR(IF(J573="",IF(COUNT(N$3:N$1048576)=COUNT(N$3:N573),IF(N573="","",INDEX(J$3:J573,MATCH(MAX(I$3:I573),I$3:I573,0),0)),INDEX(J$3:J573,MATCH(MAX(I$3:I573),I$3:I573,0),0)),J573),"")</f>
        <v/>
      </c>
      <c r="L573" s="102" t="str">
        <f>IF(M573="","",COUNT(M$3:M573))</f>
        <v/>
      </c>
      <c r="M573" s="91" t="str">
        <f t="shared" si="225"/>
        <v/>
      </c>
      <c r="N573" s="105" t="str">
        <f>IFERROR(IF(COUNTA($B573:$E573)=0,"",IF(M573="",INDEX(M$3:M573,MATCH(MAX(L$3:L573),L$3:L573,0),0),M573)),"")</f>
        <v/>
      </c>
      <c r="O573" s="91" t="str">
        <f>IF(P573="","",COUNT(P$3:P573))</f>
        <v/>
      </c>
      <c r="P573" s="109" t="str">
        <f t="shared" si="226"/>
        <v/>
      </c>
      <c r="Q573" s="105" t="str">
        <f>IFERROR(IF(N573="","",IF(P573="",IF(AND(C573="",D573="",E573&lt;&gt;""),INDEX(P$3:P573,MATCH(MAX(O$3:O573),O$3:O573,0),0),IF(AND(N573&lt;&gt;"",P573=""),0,"")),P573)),"")</f>
        <v/>
      </c>
      <c r="R573" s="111" t="str">
        <f t="shared" si="241"/>
        <v/>
      </c>
      <c r="S573" s="106" t="str">
        <f t="shared" si="227"/>
        <v/>
      </c>
      <c r="U573" s="36" t="str">
        <f t="shared" si="228"/>
        <v/>
      </c>
      <c r="V573" s="45" t="str">
        <f t="shared" si="242"/>
        <v/>
      </c>
      <c r="W573" s="42" t="str">
        <f>IF(V573="","",RANK(V573,V$3:V$1048576,1)+COUNTIF(V$3:V573,V573)-1)</f>
        <v/>
      </c>
      <c r="X573" s="1" t="str">
        <f t="shared" si="243"/>
        <v/>
      </c>
      <c r="Y573" s="35" t="str">
        <f t="shared" si="229"/>
        <v/>
      </c>
      <c r="Z573" s="40" t="str">
        <f t="shared" si="230"/>
        <v/>
      </c>
      <c r="AA573" s="45" t="str">
        <f t="shared" si="246"/>
        <v/>
      </c>
      <c r="AB573" s="42" t="str">
        <f>IF(AA573="","",RANK(AA573,AA$3:AA$1048576,1)+COUNTIF(AA$3:AA573,AA573)-1)</f>
        <v/>
      </c>
      <c r="AC573" s="1" t="str">
        <f t="shared" si="232"/>
        <v/>
      </c>
      <c r="AD573" s="35" t="str">
        <f t="shared" si="233"/>
        <v/>
      </c>
      <c r="AE573" s="40" t="str">
        <f t="shared" si="234"/>
        <v/>
      </c>
      <c r="AF573" s="45" t="str">
        <f t="shared" si="246"/>
        <v/>
      </c>
      <c r="AG573" s="42" t="str">
        <f>IF(AF573="","",RANK(AF573,AF$3:AF$1048576,1)+COUNTIF(AF$3:AF573,AF573)-1)</f>
        <v/>
      </c>
      <c r="AH573" s="1" t="str">
        <f t="shared" si="235"/>
        <v/>
      </c>
      <c r="AI573" s="35" t="str">
        <f t="shared" si="236"/>
        <v/>
      </c>
      <c r="AJ573" s="40" t="str">
        <f t="shared" si="237"/>
        <v/>
      </c>
      <c r="AK573" s="45" t="str">
        <f t="shared" si="246"/>
        <v/>
      </c>
      <c r="AL573" s="42" t="str">
        <f>IF(AK573="","",RANK(AK573,AK$3:AK$1048576,1)+COUNTIF(AK$3:AK573,AK573)-1)</f>
        <v/>
      </c>
      <c r="AM573" s="1" t="str">
        <f t="shared" si="238"/>
        <v/>
      </c>
      <c r="AN573" s="35" t="str">
        <f t="shared" si="239"/>
        <v/>
      </c>
      <c r="AO573" s="40" t="str">
        <f t="shared" si="240"/>
        <v/>
      </c>
      <c r="AQ573" s="3"/>
      <c r="AR573" s="98"/>
      <c r="AS573" s="98"/>
      <c r="AT573" s="98"/>
      <c r="AU573" s="98"/>
      <c r="AV573" s="3"/>
      <c r="AW573" s="98"/>
      <c r="AX573" s="98"/>
      <c r="AY573" s="98"/>
      <c r="AZ573" s="98"/>
      <c r="BA573" s="3"/>
      <c r="BB573" s="98"/>
      <c r="BC573" s="98"/>
      <c r="BD573" s="98"/>
      <c r="BE573" s="98"/>
      <c r="BF573" s="3"/>
      <c r="BG573" s="98"/>
      <c r="BH573" s="98"/>
      <c r="BI573" s="98"/>
      <c r="BJ573" s="98"/>
    </row>
    <row r="574" spans="2:62" ht="35.1" customHeight="1" x14ac:dyDescent="0.15">
      <c r="B574" s="65"/>
      <c r="C574" s="66"/>
      <c r="D574" s="84"/>
      <c r="E574" s="67"/>
      <c r="I574" s="91" t="str">
        <f>IF(J574="","",COUNT(J$3:J574))</f>
        <v/>
      </c>
      <c r="J574" s="92" t="str">
        <f t="shared" si="224"/>
        <v/>
      </c>
      <c r="K574" s="104" t="str">
        <f>IFERROR(IF(J574="",IF(COUNT(N$3:N$1048576)=COUNT(N$3:N574),IF(N574="","",INDEX(J$3:J574,MATCH(MAX(I$3:I574),I$3:I574,0),0)),INDEX(J$3:J574,MATCH(MAX(I$3:I574),I$3:I574,0),0)),J574),"")</f>
        <v/>
      </c>
      <c r="L574" s="102" t="str">
        <f>IF(M574="","",COUNT(M$3:M574))</f>
        <v/>
      </c>
      <c r="M574" s="91" t="str">
        <f t="shared" si="225"/>
        <v/>
      </c>
      <c r="N574" s="105" t="str">
        <f>IFERROR(IF(COUNTA($B574:$E574)=0,"",IF(M574="",INDEX(M$3:M574,MATCH(MAX(L$3:L574),L$3:L574,0),0),M574)),"")</f>
        <v/>
      </c>
      <c r="O574" s="91" t="str">
        <f>IF(P574="","",COUNT(P$3:P574))</f>
        <v/>
      </c>
      <c r="P574" s="109" t="str">
        <f t="shared" si="226"/>
        <v/>
      </c>
      <c r="Q574" s="105" t="str">
        <f>IFERROR(IF(N574="","",IF(P574="",IF(AND(C574="",D574="",E574&lt;&gt;""),INDEX(P$3:P574,MATCH(MAX(O$3:O574),O$3:O574,0),0),IF(AND(N574&lt;&gt;"",P574=""),0,"")),P574)),"")</f>
        <v/>
      </c>
      <c r="R574" s="111" t="str">
        <f t="shared" si="241"/>
        <v/>
      </c>
      <c r="S574" s="106" t="str">
        <f t="shared" si="227"/>
        <v/>
      </c>
      <c r="U574" s="36" t="str">
        <f t="shared" si="228"/>
        <v/>
      </c>
      <c r="V574" s="45" t="str">
        <f t="shared" si="242"/>
        <v/>
      </c>
      <c r="W574" s="42" t="str">
        <f>IF(V574="","",RANK(V574,V$3:V$1048576,1)+COUNTIF(V$3:V574,V574)-1)</f>
        <v/>
      </c>
      <c r="X574" s="1" t="str">
        <f t="shared" si="243"/>
        <v/>
      </c>
      <c r="Y574" s="35" t="str">
        <f t="shared" si="229"/>
        <v/>
      </c>
      <c r="Z574" s="40" t="str">
        <f t="shared" si="230"/>
        <v/>
      </c>
      <c r="AA574" s="45" t="str">
        <f t="shared" si="246"/>
        <v/>
      </c>
      <c r="AB574" s="42" t="str">
        <f>IF(AA574="","",RANK(AA574,AA$3:AA$1048576,1)+COUNTIF(AA$3:AA574,AA574)-1)</f>
        <v/>
      </c>
      <c r="AC574" s="1" t="str">
        <f t="shared" si="232"/>
        <v/>
      </c>
      <c r="AD574" s="35" t="str">
        <f t="shared" si="233"/>
        <v/>
      </c>
      <c r="AE574" s="40" t="str">
        <f t="shared" si="234"/>
        <v/>
      </c>
      <c r="AF574" s="45" t="str">
        <f t="shared" si="246"/>
        <v/>
      </c>
      <c r="AG574" s="42" t="str">
        <f>IF(AF574="","",RANK(AF574,AF$3:AF$1048576,1)+COUNTIF(AF$3:AF574,AF574)-1)</f>
        <v/>
      </c>
      <c r="AH574" s="1" t="str">
        <f t="shared" si="235"/>
        <v/>
      </c>
      <c r="AI574" s="35" t="str">
        <f t="shared" si="236"/>
        <v/>
      </c>
      <c r="AJ574" s="40" t="str">
        <f t="shared" si="237"/>
        <v/>
      </c>
      <c r="AK574" s="45" t="str">
        <f t="shared" si="246"/>
        <v/>
      </c>
      <c r="AL574" s="42" t="str">
        <f>IF(AK574="","",RANK(AK574,AK$3:AK$1048576,1)+COUNTIF(AK$3:AK574,AK574)-1)</f>
        <v/>
      </c>
      <c r="AM574" s="1" t="str">
        <f t="shared" si="238"/>
        <v/>
      </c>
      <c r="AN574" s="35" t="str">
        <f t="shared" si="239"/>
        <v/>
      </c>
      <c r="AO574" s="40" t="str">
        <f t="shared" si="240"/>
        <v/>
      </c>
      <c r="AQ574" s="3"/>
      <c r="AR574" s="98"/>
      <c r="AS574" s="98"/>
      <c r="AT574" s="98"/>
      <c r="AU574" s="98"/>
      <c r="AV574" s="3"/>
      <c r="AW574" s="98"/>
      <c r="AX574" s="98"/>
      <c r="AY574" s="98"/>
      <c r="AZ574" s="98"/>
      <c r="BA574" s="3"/>
      <c r="BB574" s="98"/>
      <c r="BC574" s="98"/>
      <c r="BD574" s="98"/>
      <c r="BE574" s="98"/>
      <c r="BF574" s="3"/>
      <c r="BG574" s="98"/>
      <c r="BH574" s="98"/>
      <c r="BI574" s="98"/>
      <c r="BJ574" s="98"/>
    </row>
    <row r="575" spans="2:62" ht="35.1" customHeight="1" x14ac:dyDescent="0.15">
      <c r="B575" s="65"/>
      <c r="C575" s="66"/>
      <c r="D575" s="84"/>
      <c r="E575" s="67"/>
      <c r="I575" s="91" t="str">
        <f>IF(J575="","",COUNT(J$3:J575))</f>
        <v/>
      </c>
      <c r="J575" s="92" t="str">
        <f t="shared" si="224"/>
        <v/>
      </c>
      <c r="K575" s="104" t="str">
        <f>IFERROR(IF(J575="",IF(COUNT(N$3:N$1048576)=COUNT(N$3:N575),IF(N575="","",INDEX(J$3:J575,MATCH(MAX(I$3:I575),I$3:I575,0),0)),INDEX(J$3:J575,MATCH(MAX(I$3:I575),I$3:I575,0),0)),J575),"")</f>
        <v/>
      </c>
      <c r="L575" s="102" t="str">
        <f>IF(M575="","",COUNT(M$3:M575))</f>
        <v/>
      </c>
      <c r="M575" s="91" t="str">
        <f t="shared" si="225"/>
        <v/>
      </c>
      <c r="N575" s="105" t="str">
        <f>IFERROR(IF(COUNTA($B575:$E575)=0,"",IF(M575="",INDEX(M$3:M575,MATCH(MAX(L$3:L575),L$3:L575,0),0),M575)),"")</f>
        <v/>
      </c>
      <c r="O575" s="91" t="str">
        <f>IF(P575="","",COUNT(P$3:P575))</f>
        <v/>
      </c>
      <c r="P575" s="109" t="str">
        <f t="shared" si="226"/>
        <v/>
      </c>
      <c r="Q575" s="105" t="str">
        <f>IFERROR(IF(N575="","",IF(P575="",IF(AND(C575="",D575="",E575&lt;&gt;""),INDEX(P$3:P575,MATCH(MAX(O$3:O575),O$3:O575,0),0),IF(AND(N575&lt;&gt;"",P575=""),0,"")),P575)),"")</f>
        <v/>
      </c>
      <c r="R575" s="111" t="str">
        <f t="shared" si="241"/>
        <v/>
      </c>
      <c r="S575" s="106" t="str">
        <f t="shared" si="227"/>
        <v/>
      </c>
      <c r="U575" s="36" t="str">
        <f t="shared" si="228"/>
        <v/>
      </c>
      <c r="V575" s="45" t="str">
        <f t="shared" si="242"/>
        <v/>
      </c>
      <c r="W575" s="42" t="str">
        <f>IF(V575="","",RANK(V575,V$3:V$1048576,1)+COUNTIF(V$3:V575,V575)-1)</f>
        <v/>
      </c>
      <c r="X575" s="1" t="str">
        <f t="shared" si="243"/>
        <v/>
      </c>
      <c r="Y575" s="35" t="str">
        <f t="shared" si="229"/>
        <v/>
      </c>
      <c r="Z575" s="40" t="str">
        <f t="shared" si="230"/>
        <v/>
      </c>
      <c r="AA575" s="45" t="str">
        <f t="shared" si="246"/>
        <v/>
      </c>
      <c r="AB575" s="42" t="str">
        <f>IF(AA575="","",RANK(AA575,AA$3:AA$1048576,1)+COUNTIF(AA$3:AA575,AA575)-1)</f>
        <v/>
      </c>
      <c r="AC575" s="1" t="str">
        <f t="shared" si="232"/>
        <v/>
      </c>
      <c r="AD575" s="35" t="str">
        <f t="shared" si="233"/>
        <v/>
      </c>
      <c r="AE575" s="40" t="str">
        <f t="shared" si="234"/>
        <v/>
      </c>
      <c r="AF575" s="45" t="str">
        <f t="shared" si="246"/>
        <v/>
      </c>
      <c r="AG575" s="42" t="str">
        <f>IF(AF575="","",RANK(AF575,AF$3:AF$1048576,1)+COUNTIF(AF$3:AF575,AF575)-1)</f>
        <v/>
      </c>
      <c r="AH575" s="1" t="str">
        <f t="shared" si="235"/>
        <v/>
      </c>
      <c r="AI575" s="35" t="str">
        <f t="shared" si="236"/>
        <v/>
      </c>
      <c r="AJ575" s="40" t="str">
        <f t="shared" si="237"/>
        <v/>
      </c>
      <c r="AK575" s="45" t="str">
        <f t="shared" si="246"/>
        <v/>
      </c>
      <c r="AL575" s="42" t="str">
        <f>IF(AK575="","",RANK(AK575,AK$3:AK$1048576,1)+COUNTIF(AK$3:AK575,AK575)-1)</f>
        <v/>
      </c>
      <c r="AM575" s="1" t="str">
        <f t="shared" si="238"/>
        <v/>
      </c>
      <c r="AN575" s="35" t="str">
        <f t="shared" si="239"/>
        <v/>
      </c>
      <c r="AO575" s="40" t="str">
        <f t="shared" si="240"/>
        <v/>
      </c>
      <c r="AQ575" s="3"/>
      <c r="AR575" s="98"/>
      <c r="AS575" s="98"/>
      <c r="AT575" s="98"/>
      <c r="AU575" s="98"/>
      <c r="AV575" s="3"/>
      <c r="AW575" s="98"/>
      <c r="AX575" s="98"/>
      <c r="AY575" s="98"/>
      <c r="AZ575" s="98"/>
      <c r="BA575" s="3"/>
      <c r="BB575" s="98"/>
      <c r="BC575" s="98"/>
      <c r="BD575" s="98"/>
      <c r="BE575" s="98"/>
      <c r="BF575" s="3"/>
      <c r="BG575" s="98"/>
      <c r="BH575" s="98"/>
      <c r="BI575" s="98"/>
      <c r="BJ575" s="98"/>
    </row>
    <row r="576" spans="2:62" ht="35.1" customHeight="1" x14ac:dyDescent="0.15">
      <c r="B576" s="65"/>
      <c r="C576" s="66"/>
      <c r="D576" s="84"/>
      <c r="E576" s="67"/>
      <c r="I576" s="91" t="str">
        <f>IF(J576="","",COUNT(J$3:J576))</f>
        <v/>
      </c>
      <c r="J576" s="92" t="str">
        <f t="shared" si="224"/>
        <v/>
      </c>
      <c r="K576" s="104" t="str">
        <f>IFERROR(IF(J576="",IF(COUNT(N$3:N$1048576)=COUNT(N$3:N576),IF(N576="","",INDEX(J$3:J576,MATCH(MAX(I$3:I576),I$3:I576,0),0)),INDEX(J$3:J576,MATCH(MAX(I$3:I576),I$3:I576,0),0)),J576),"")</f>
        <v/>
      </c>
      <c r="L576" s="102" t="str">
        <f>IF(M576="","",COUNT(M$3:M576))</f>
        <v/>
      </c>
      <c r="M576" s="91" t="str">
        <f t="shared" si="225"/>
        <v/>
      </c>
      <c r="N576" s="105" t="str">
        <f>IFERROR(IF(COUNTA($B576:$E576)=0,"",IF(M576="",INDEX(M$3:M576,MATCH(MAX(L$3:L576),L$3:L576,0),0),M576)),"")</f>
        <v/>
      </c>
      <c r="O576" s="91" t="str">
        <f>IF(P576="","",COUNT(P$3:P576))</f>
        <v/>
      </c>
      <c r="P576" s="109" t="str">
        <f t="shared" si="226"/>
        <v/>
      </c>
      <c r="Q576" s="105" t="str">
        <f>IFERROR(IF(N576="","",IF(P576="",IF(AND(C576="",D576="",E576&lt;&gt;""),INDEX(P$3:P576,MATCH(MAX(O$3:O576),O$3:O576,0),0),IF(AND(N576&lt;&gt;"",P576=""),0,"")),P576)),"")</f>
        <v/>
      </c>
      <c r="R576" s="111" t="str">
        <f t="shared" si="241"/>
        <v/>
      </c>
      <c r="S576" s="106" t="str">
        <f t="shared" si="227"/>
        <v/>
      </c>
      <c r="U576" s="36" t="str">
        <f t="shared" si="228"/>
        <v/>
      </c>
      <c r="V576" s="45" t="str">
        <f t="shared" si="242"/>
        <v/>
      </c>
      <c r="W576" s="42" t="str">
        <f>IF(V576="","",RANK(V576,V$3:V$1048576,1)+COUNTIF(V$3:V576,V576)-1)</f>
        <v/>
      </c>
      <c r="X576" s="1" t="str">
        <f t="shared" si="243"/>
        <v/>
      </c>
      <c r="Y576" s="35" t="str">
        <f t="shared" si="229"/>
        <v/>
      </c>
      <c r="Z576" s="40" t="str">
        <f t="shared" si="230"/>
        <v/>
      </c>
      <c r="AA576" s="45" t="str">
        <f t="shared" si="246"/>
        <v/>
      </c>
      <c r="AB576" s="42" t="str">
        <f>IF(AA576="","",RANK(AA576,AA$3:AA$1048576,1)+COUNTIF(AA$3:AA576,AA576)-1)</f>
        <v/>
      </c>
      <c r="AC576" s="1" t="str">
        <f t="shared" si="232"/>
        <v/>
      </c>
      <c r="AD576" s="35" t="str">
        <f t="shared" si="233"/>
        <v/>
      </c>
      <c r="AE576" s="40" t="str">
        <f t="shared" si="234"/>
        <v/>
      </c>
      <c r="AF576" s="45" t="str">
        <f t="shared" si="246"/>
        <v/>
      </c>
      <c r="AG576" s="42" t="str">
        <f>IF(AF576="","",RANK(AF576,AF$3:AF$1048576,1)+COUNTIF(AF$3:AF576,AF576)-1)</f>
        <v/>
      </c>
      <c r="AH576" s="1" t="str">
        <f t="shared" si="235"/>
        <v/>
      </c>
      <c r="AI576" s="35" t="str">
        <f t="shared" si="236"/>
        <v/>
      </c>
      <c r="AJ576" s="40" t="str">
        <f t="shared" si="237"/>
        <v/>
      </c>
      <c r="AK576" s="45" t="str">
        <f t="shared" si="246"/>
        <v/>
      </c>
      <c r="AL576" s="42" t="str">
        <f>IF(AK576="","",RANK(AK576,AK$3:AK$1048576,1)+COUNTIF(AK$3:AK576,AK576)-1)</f>
        <v/>
      </c>
      <c r="AM576" s="1" t="str">
        <f t="shared" si="238"/>
        <v/>
      </c>
      <c r="AN576" s="35" t="str">
        <f t="shared" si="239"/>
        <v/>
      </c>
      <c r="AO576" s="40" t="str">
        <f t="shared" si="240"/>
        <v/>
      </c>
      <c r="AQ576" s="3"/>
      <c r="AR576" s="98"/>
      <c r="AS576" s="98"/>
      <c r="AT576" s="98"/>
      <c r="AU576" s="98"/>
      <c r="AV576" s="3"/>
      <c r="AW576" s="98"/>
      <c r="AX576" s="98"/>
      <c r="AY576" s="98"/>
      <c r="AZ576" s="98"/>
      <c r="BA576" s="3"/>
      <c r="BB576" s="98"/>
      <c r="BC576" s="98"/>
      <c r="BD576" s="98"/>
      <c r="BE576" s="98"/>
      <c r="BF576" s="3"/>
      <c r="BG576" s="98"/>
      <c r="BH576" s="98"/>
      <c r="BI576" s="98"/>
      <c r="BJ576" s="98"/>
    </row>
    <row r="577" spans="2:62" ht="35.1" customHeight="1" x14ac:dyDescent="0.15">
      <c r="B577" s="65"/>
      <c r="C577" s="66"/>
      <c r="D577" s="84"/>
      <c r="E577" s="67"/>
      <c r="I577" s="91" t="str">
        <f>IF(J577="","",COUNT(J$3:J577))</f>
        <v/>
      </c>
      <c r="J577" s="92" t="str">
        <f t="shared" si="224"/>
        <v/>
      </c>
      <c r="K577" s="104" t="str">
        <f>IFERROR(IF(J577="",IF(COUNT(N$3:N$1048576)=COUNT(N$3:N577),IF(N577="","",INDEX(J$3:J577,MATCH(MAX(I$3:I577),I$3:I577,0),0)),INDEX(J$3:J577,MATCH(MAX(I$3:I577),I$3:I577,0),0)),J577),"")</f>
        <v/>
      </c>
      <c r="L577" s="102" t="str">
        <f>IF(M577="","",COUNT(M$3:M577))</f>
        <v/>
      </c>
      <c r="M577" s="91" t="str">
        <f t="shared" si="225"/>
        <v/>
      </c>
      <c r="N577" s="105" t="str">
        <f>IFERROR(IF(COUNTA($B577:$E577)=0,"",IF(M577="",INDEX(M$3:M577,MATCH(MAX(L$3:L577),L$3:L577,0),0),M577)),"")</f>
        <v/>
      </c>
      <c r="O577" s="91" t="str">
        <f>IF(P577="","",COUNT(P$3:P577))</f>
        <v/>
      </c>
      <c r="P577" s="109" t="str">
        <f t="shared" si="226"/>
        <v/>
      </c>
      <c r="Q577" s="105" t="str">
        <f>IFERROR(IF(N577="","",IF(P577="",IF(AND(C577="",D577="",E577&lt;&gt;""),INDEX(P$3:P577,MATCH(MAX(O$3:O577),O$3:O577,0),0),IF(AND(N577&lt;&gt;"",P577=""),0,"")),P577)),"")</f>
        <v/>
      </c>
      <c r="R577" s="111" t="str">
        <f t="shared" si="241"/>
        <v/>
      </c>
      <c r="S577" s="106" t="str">
        <f t="shared" si="227"/>
        <v/>
      </c>
      <c r="U577" s="36" t="str">
        <f t="shared" si="228"/>
        <v/>
      </c>
      <c r="V577" s="45" t="str">
        <f t="shared" si="242"/>
        <v/>
      </c>
      <c r="W577" s="42" t="str">
        <f>IF(V577="","",RANK(V577,V$3:V$1048576,1)+COUNTIF(V$3:V577,V577)-1)</f>
        <v/>
      </c>
      <c r="X577" s="1" t="str">
        <f t="shared" si="243"/>
        <v/>
      </c>
      <c r="Y577" s="35" t="str">
        <f t="shared" si="229"/>
        <v/>
      </c>
      <c r="Z577" s="40" t="str">
        <f t="shared" si="230"/>
        <v/>
      </c>
      <c r="AA577" s="45" t="str">
        <f t="shared" si="246"/>
        <v/>
      </c>
      <c r="AB577" s="42" t="str">
        <f>IF(AA577="","",RANK(AA577,AA$3:AA$1048576,1)+COUNTIF(AA$3:AA577,AA577)-1)</f>
        <v/>
      </c>
      <c r="AC577" s="1" t="str">
        <f t="shared" si="232"/>
        <v/>
      </c>
      <c r="AD577" s="35" t="str">
        <f t="shared" si="233"/>
        <v/>
      </c>
      <c r="AE577" s="40" t="str">
        <f t="shared" si="234"/>
        <v/>
      </c>
      <c r="AF577" s="45" t="str">
        <f t="shared" si="246"/>
        <v/>
      </c>
      <c r="AG577" s="42" t="str">
        <f>IF(AF577="","",RANK(AF577,AF$3:AF$1048576,1)+COUNTIF(AF$3:AF577,AF577)-1)</f>
        <v/>
      </c>
      <c r="AH577" s="1" t="str">
        <f t="shared" si="235"/>
        <v/>
      </c>
      <c r="AI577" s="35" t="str">
        <f t="shared" si="236"/>
        <v/>
      </c>
      <c r="AJ577" s="40" t="str">
        <f t="shared" si="237"/>
        <v/>
      </c>
      <c r="AK577" s="45" t="str">
        <f t="shared" si="246"/>
        <v/>
      </c>
      <c r="AL577" s="42" t="str">
        <f>IF(AK577="","",RANK(AK577,AK$3:AK$1048576,1)+COUNTIF(AK$3:AK577,AK577)-1)</f>
        <v/>
      </c>
      <c r="AM577" s="1" t="str">
        <f t="shared" si="238"/>
        <v/>
      </c>
      <c r="AN577" s="35" t="str">
        <f t="shared" si="239"/>
        <v/>
      </c>
      <c r="AO577" s="40" t="str">
        <f t="shared" si="240"/>
        <v/>
      </c>
      <c r="AQ577" s="3"/>
      <c r="AR577" s="98"/>
      <c r="AS577" s="98"/>
      <c r="AT577" s="98"/>
      <c r="AU577" s="98"/>
      <c r="AV577" s="3"/>
      <c r="AW577" s="98"/>
      <c r="AX577" s="98"/>
      <c r="AY577" s="98"/>
      <c r="AZ577" s="98"/>
      <c r="BA577" s="3"/>
      <c r="BB577" s="98"/>
      <c r="BC577" s="98"/>
      <c r="BD577" s="98"/>
      <c r="BE577" s="98"/>
      <c r="BF577" s="3"/>
      <c r="BG577" s="98"/>
      <c r="BH577" s="98"/>
      <c r="BI577" s="98"/>
      <c r="BJ577" s="98"/>
    </row>
    <row r="578" spans="2:62" ht="35.1" customHeight="1" x14ac:dyDescent="0.15">
      <c r="B578" s="65"/>
      <c r="C578" s="66"/>
      <c r="D578" s="84"/>
      <c r="E578" s="67"/>
      <c r="I578" s="91" t="str">
        <f>IF(J578="","",COUNT(J$3:J578))</f>
        <v/>
      </c>
      <c r="J578" s="92" t="str">
        <f t="shared" si="224"/>
        <v/>
      </c>
      <c r="K578" s="104" t="str">
        <f>IFERROR(IF(J578="",IF(COUNT(N$3:N$1048576)=COUNT(N$3:N578),IF(N578="","",INDEX(J$3:J578,MATCH(MAX(I$3:I578),I$3:I578,0),0)),INDEX(J$3:J578,MATCH(MAX(I$3:I578),I$3:I578,0),0)),J578),"")</f>
        <v/>
      </c>
      <c r="L578" s="102" t="str">
        <f>IF(M578="","",COUNT(M$3:M578))</f>
        <v/>
      </c>
      <c r="M578" s="91" t="str">
        <f t="shared" si="225"/>
        <v/>
      </c>
      <c r="N578" s="105" t="str">
        <f>IFERROR(IF(COUNTA($B578:$E578)=0,"",IF(M578="",INDEX(M$3:M578,MATCH(MAX(L$3:L578),L$3:L578,0),0),M578)),"")</f>
        <v/>
      </c>
      <c r="O578" s="91" t="str">
        <f>IF(P578="","",COUNT(P$3:P578))</f>
        <v/>
      </c>
      <c r="P578" s="109" t="str">
        <f t="shared" si="226"/>
        <v/>
      </c>
      <c r="Q578" s="105" t="str">
        <f>IFERROR(IF(N578="","",IF(P578="",IF(AND(C578="",D578="",E578&lt;&gt;""),INDEX(P$3:P578,MATCH(MAX(O$3:O578),O$3:O578,0),0),IF(AND(N578&lt;&gt;"",P578=""),0,"")),P578)),"")</f>
        <v/>
      </c>
      <c r="R578" s="111" t="str">
        <f t="shared" si="241"/>
        <v/>
      </c>
      <c r="S578" s="106" t="str">
        <f t="shared" si="227"/>
        <v/>
      </c>
      <c r="U578" s="36" t="str">
        <f t="shared" si="228"/>
        <v/>
      </c>
      <c r="V578" s="45" t="str">
        <f t="shared" si="242"/>
        <v/>
      </c>
      <c r="W578" s="42" t="str">
        <f>IF(V578="","",RANK(V578,V$3:V$1048576,1)+COUNTIF(V$3:V578,V578)-1)</f>
        <v/>
      </c>
      <c r="X578" s="1" t="str">
        <f t="shared" si="243"/>
        <v/>
      </c>
      <c r="Y578" s="35" t="str">
        <f t="shared" si="229"/>
        <v/>
      </c>
      <c r="Z578" s="40" t="str">
        <f t="shared" si="230"/>
        <v/>
      </c>
      <c r="AA578" s="45" t="str">
        <f t="shared" si="246"/>
        <v/>
      </c>
      <c r="AB578" s="42" t="str">
        <f>IF(AA578="","",RANK(AA578,AA$3:AA$1048576,1)+COUNTIF(AA$3:AA578,AA578)-1)</f>
        <v/>
      </c>
      <c r="AC578" s="1" t="str">
        <f t="shared" si="232"/>
        <v/>
      </c>
      <c r="AD578" s="35" t="str">
        <f t="shared" si="233"/>
        <v/>
      </c>
      <c r="AE578" s="40" t="str">
        <f t="shared" si="234"/>
        <v/>
      </c>
      <c r="AF578" s="45" t="str">
        <f t="shared" si="246"/>
        <v/>
      </c>
      <c r="AG578" s="42" t="str">
        <f>IF(AF578="","",RANK(AF578,AF$3:AF$1048576,1)+COUNTIF(AF$3:AF578,AF578)-1)</f>
        <v/>
      </c>
      <c r="AH578" s="1" t="str">
        <f t="shared" si="235"/>
        <v/>
      </c>
      <c r="AI578" s="35" t="str">
        <f t="shared" si="236"/>
        <v/>
      </c>
      <c r="AJ578" s="40" t="str">
        <f t="shared" si="237"/>
        <v/>
      </c>
      <c r="AK578" s="45" t="str">
        <f t="shared" si="246"/>
        <v/>
      </c>
      <c r="AL578" s="42" t="str">
        <f>IF(AK578="","",RANK(AK578,AK$3:AK$1048576,1)+COUNTIF(AK$3:AK578,AK578)-1)</f>
        <v/>
      </c>
      <c r="AM578" s="1" t="str">
        <f t="shared" si="238"/>
        <v/>
      </c>
      <c r="AN578" s="35" t="str">
        <f t="shared" si="239"/>
        <v/>
      </c>
      <c r="AO578" s="40" t="str">
        <f t="shared" si="240"/>
        <v/>
      </c>
      <c r="AQ578" s="3"/>
      <c r="AR578" s="98"/>
      <c r="AS578" s="98"/>
      <c r="AT578" s="98"/>
      <c r="AU578" s="98"/>
      <c r="AV578" s="3"/>
      <c r="AW578" s="98"/>
      <c r="AX578" s="98"/>
      <c r="AY578" s="98"/>
      <c r="AZ578" s="98"/>
      <c r="BA578" s="3"/>
      <c r="BB578" s="98"/>
      <c r="BC578" s="98"/>
      <c r="BD578" s="98"/>
      <c r="BE578" s="98"/>
      <c r="BF578" s="3"/>
      <c r="BG578" s="98"/>
      <c r="BH578" s="98"/>
      <c r="BI578" s="98"/>
      <c r="BJ578" s="98"/>
    </row>
    <row r="579" spans="2:62" ht="35.1" customHeight="1" x14ac:dyDescent="0.15">
      <c r="B579" s="65"/>
      <c r="C579" s="66"/>
      <c r="D579" s="84"/>
      <c r="E579" s="67"/>
      <c r="I579" s="91" t="str">
        <f>IF(J579="","",COUNT(J$3:J579))</f>
        <v/>
      </c>
      <c r="J579" s="92" t="str">
        <f t="shared" ref="J579:J642" si="247">IF(B579="","",B579)</f>
        <v/>
      </c>
      <c r="K579" s="104" t="str">
        <f>IFERROR(IF(J579="",IF(COUNT(N$3:N$1048576)=COUNT(N$3:N579),IF(N579="","",INDEX(J$3:J579,MATCH(MAX(I$3:I579),I$3:I579,0),0)),INDEX(J$3:J579,MATCH(MAX(I$3:I579),I$3:I579,0),0)),J579),"")</f>
        <v/>
      </c>
      <c r="L579" s="102" t="str">
        <f>IF(M579="","",COUNT(M$3:M579))</f>
        <v/>
      </c>
      <c r="M579" s="91" t="str">
        <f t="shared" ref="M579:M642" si="248">IF(C579="","",C579)</f>
        <v/>
      </c>
      <c r="N579" s="105" t="str">
        <f>IFERROR(IF(COUNTA($B579:$E579)=0,"",IF(M579="",INDEX(M$3:M579,MATCH(MAX(L$3:L579),L$3:L579,0),0),M579)),"")</f>
        <v/>
      </c>
      <c r="O579" s="91" t="str">
        <f>IF(P579="","",COUNT(P$3:P579))</f>
        <v/>
      </c>
      <c r="P579" s="109" t="str">
        <f t="shared" ref="P579:P642" si="249">IF(D579="","",D579)</f>
        <v/>
      </c>
      <c r="Q579" s="105" t="str">
        <f>IFERROR(IF(N579="","",IF(P579="",IF(AND(C579="",D579="",E579&lt;&gt;""),INDEX(P$3:P579,MATCH(MAX(O$3:O579),O$3:O579,0),0),IF(AND(N579&lt;&gt;"",P579=""),0,"")),P579)),"")</f>
        <v/>
      </c>
      <c r="R579" s="111" t="str">
        <f t="shared" si="241"/>
        <v/>
      </c>
      <c r="S579" s="106" t="str">
        <f t="shared" ref="S579:S642" si="250">IF(E579="","",E579)</f>
        <v/>
      </c>
      <c r="U579" s="36" t="str">
        <f t="shared" ref="U579:U642" si="251">IF(OR($K579="",COUNTIF($V$2:$AO$2,$K579)=0),"",$K579)</f>
        <v/>
      </c>
      <c r="V579" s="45" t="str">
        <f t="shared" si="242"/>
        <v/>
      </c>
      <c r="W579" s="42" t="str">
        <f>IF(V579="","",RANK(V579,V$3:V$1048576,1)+COUNTIF(V$3:V579,V579)-1)</f>
        <v/>
      </c>
      <c r="X579" s="1" t="str">
        <f t="shared" si="243"/>
        <v/>
      </c>
      <c r="Y579" s="35" t="str">
        <f t="shared" ref="Y579:Y642" si="252">IF(OR($U579="",$U579&lt;&gt;V$2),"",$Q579)</f>
        <v/>
      </c>
      <c r="Z579" s="40" t="str">
        <f t="shared" ref="Z579:Z642" si="253">IF(OR($U579="",$U579&lt;&gt;V$2,$E579=""),"",$E579)</f>
        <v/>
      </c>
      <c r="AA579" s="45" t="str">
        <f t="shared" ref="AA579:AK594" si="254">IF(OR($U579="",$U579&lt;&gt;AA$2),"",$R579)</f>
        <v/>
      </c>
      <c r="AB579" s="42" t="str">
        <f>IF(AA579="","",RANK(AA579,AA$3:AA$1048576,1)+COUNTIF(AA$3:AA579,AA579)-1)</f>
        <v/>
      </c>
      <c r="AC579" s="1" t="str">
        <f t="shared" ref="AC579:AC642" si="255">IF(OR($U579="",$U579&lt;&gt;AA$2,$R579=""),"",$N579)</f>
        <v/>
      </c>
      <c r="AD579" s="35" t="str">
        <f t="shared" ref="AD579:AD642" si="256">IF(OR($U579="",$U579&lt;&gt;AA$2),"",$Q579)</f>
        <v/>
      </c>
      <c r="AE579" s="40" t="str">
        <f t="shared" ref="AE579:AE642" si="257">IF(OR($U579="",$U579&lt;&gt;AA$2,$E579=""),"",$E579)</f>
        <v/>
      </c>
      <c r="AF579" s="45" t="str">
        <f t="shared" si="254"/>
        <v/>
      </c>
      <c r="AG579" s="42" t="str">
        <f>IF(AF579="","",RANK(AF579,AF$3:AF$1048576,1)+COUNTIF(AF$3:AF579,AF579)-1)</f>
        <v/>
      </c>
      <c r="AH579" s="1" t="str">
        <f t="shared" ref="AH579:AH642" si="258">IF(OR($U579="",$U579&lt;&gt;AF$2,$R579=""),"",$N579)</f>
        <v/>
      </c>
      <c r="AI579" s="35" t="str">
        <f t="shared" ref="AI579:AI642" si="259">IF(OR($U579="",$U579&lt;&gt;AF$2),"",$Q579)</f>
        <v/>
      </c>
      <c r="AJ579" s="40" t="str">
        <f t="shared" ref="AJ579:AJ642" si="260">IF(OR($U579="",$U579&lt;&gt;AF$2,$E579=""),"",$E579)</f>
        <v/>
      </c>
      <c r="AK579" s="45" t="str">
        <f t="shared" si="254"/>
        <v/>
      </c>
      <c r="AL579" s="42" t="str">
        <f>IF(AK579="","",RANK(AK579,AK$3:AK$1048576,1)+COUNTIF(AK$3:AK579,AK579)-1)</f>
        <v/>
      </c>
      <c r="AM579" s="1" t="str">
        <f t="shared" ref="AM579:AM642" si="261">IF(OR($U579="",$U579&lt;&gt;AK$2,$R579=""),"",$N579)</f>
        <v/>
      </c>
      <c r="AN579" s="35" t="str">
        <f t="shared" ref="AN579:AN642" si="262">IF(OR($U579="",$U579&lt;&gt;AK$2),"",$Q579)</f>
        <v/>
      </c>
      <c r="AO579" s="40" t="str">
        <f t="shared" ref="AO579:AO642" si="263">IF(OR($U579="",$U579&lt;&gt;AK$2,$E579=""),"",$E579)</f>
        <v/>
      </c>
      <c r="AQ579" s="3"/>
      <c r="AR579" s="98"/>
      <c r="AS579" s="98"/>
      <c r="AT579" s="98"/>
      <c r="AU579" s="98"/>
      <c r="AV579" s="3"/>
      <c r="AW579" s="98"/>
      <c r="AX579" s="98"/>
      <c r="AY579" s="98"/>
      <c r="AZ579" s="98"/>
      <c r="BA579" s="3"/>
      <c r="BB579" s="98"/>
      <c r="BC579" s="98"/>
      <c r="BD579" s="98"/>
      <c r="BE579" s="98"/>
      <c r="BF579" s="3"/>
      <c r="BG579" s="98"/>
      <c r="BH579" s="98"/>
      <c r="BI579" s="98"/>
      <c r="BJ579" s="98"/>
    </row>
    <row r="580" spans="2:62" ht="35.1" customHeight="1" x14ac:dyDescent="0.15">
      <c r="B580" s="65"/>
      <c r="C580" s="66"/>
      <c r="D580" s="84"/>
      <c r="E580" s="67"/>
      <c r="I580" s="91" t="str">
        <f>IF(J580="","",COUNT(J$3:J580))</f>
        <v/>
      </c>
      <c r="J580" s="92" t="str">
        <f t="shared" si="247"/>
        <v/>
      </c>
      <c r="K580" s="104" t="str">
        <f>IFERROR(IF(J580="",IF(COUNT(N$3:N$1048576)=COUNT(N$3:N580),IF(N580="","",INDEX(J$3:J580,MATCH(MAX(I$3:I580),I$3:I580,0),0)),INDEX(J$3:J580,MATCH(MAX(I$3:I580),I$3:I580,0),0)),J580),"")</f>
        <v/>
      </c>
      <c r="L580" s="102" t="str">
        <f>IF(M580="","",COUNT(M$3:M580))</f>
        <v/>
      </c>
      <c r="M580" s="91" t="str">
        <f t="shared" si="248"/>
        <v/>
      </c>
      <c r="N580" s="105" t="str">
        <f>IFERROR(IF(COUNTA($B580:$E580)=0,"",IF(M580="",INDEX(M$3:M580,MATCH(MAX(L$3:L580),L$3:L580,0),0),M580)),"")</f>
        <v/>
      </c>
      <c r="O580" s="91" t="str">
        <f>IF(P580="","",COUNT(P$3:P580))</f>
        <v/>
      </c>
      <c r="P580" s="109" t="str">
        <f t="shared" si="249"/>
        <v/>
      </c>
      <c r="Q580" s="105" t="str">
        <f>IFERROR(IF(N580="","",IF(P580="",IF(AND(C580="",D580="",E580&lt;&gt;""),INDEX(P$3:P580,MATCH(MAX(O$3:O580),O$3:O580,0),0),IF(AND(N580&lt;&gt;"",P580=""),0,"")),P580)),"")</f>
        <v/>
      </c>
      <c r="R580" s="111" t="str">
        <f t="shared" ref="R580:R643" si="264">IF(AND(N580="",Q580=""),"",TIME(N580,Q580,0))</f>
        <v/>
      </c>
      <c r="S580" s="106" t="str">
        <f t="shared" si="250"/>
        <v/>
      </c>
      <c r="U580" s="36" t="str">
        <f t="shared" si="251"/>
        <v/>
      </c>
      <c r="V580" s="45" t="str">
        <f t="shared" ref="V580:V643" si="265">IF(OR($U580="",$U580&lt;&gt;V$2),"",$R580)</f>
        <v/>
      </c>
      <c r="W580" s="42" t="str">
        <f>IF(V580="","",RANK(V580,V$3:V$1048576,1)+COUNTIF(V$3:V580,V580)-1)</f>
        <v/>
      </c>
      <c r="X580" s="1" t="str">
        <f t="shared" ref="X580:X643" si="266">IF(OR($U580="",$U580&lt;&gt;V$2,$R580=""),"",$N580)</f>
        <v/>
      </c>
      <c r="Y580" s="35" t="str">
        <f t="shared" si="252"/>
        <v/>
      </c>
      <c r="Z580" s="40" t="str">
        <f t="shared" si="253"/>
        <v/>
      </c>
      <c r="AA580" s="45" t="str">
        <f t="shared" si="254"/>
        <v/>
      </c>
      <c r="AB580" s="42" t="str">
        <f>IF(AA580="","",RANK(AA580,AA$3:AA$1048576,1)+COUNTIF(AA$3:AA580,AA580)-1)</f>
        <v/>
      </c>
      <c r="AC580" s="1" t="str">
        <f t="shared" si="255"/>
        <v/>
      </c>
      <c r="AD580" s="35" t="str">
        <f t="shared" si="256"/>
        <v/>
      </c>
      <c r="AE580" s="40" t="str">
        <f t="shared" si="257"/>
        <v/>
      </c>
      <c r="AF580" s="45" t="str">
        <f t="shared" si="254"/>
        <v/>
      </c>
      <c r="AG580" s="42" t="str">
        <f>IF(AF580="","",RANK(AF580,AF$3:AF$1048576,1)+COUNTIF(AF$3:AF580,AF580)-1)</f>
        <v/>
      </c>
      <c r="AH580" s="1" t="str">
        <f t="shared" si="258"/>
        <v/>
      </c>
      <c r="AI580" s="35" t="str">
        <f t="shared" si="259"/>
        <v/>
      </c>
      <c r="AJ580" s="40" t="str">
        <f t="shared" si="260"/>
        <v/>
      </c>
      <c r="AK580" s="45" t="str">
        <f t="shared" si="254"/>
        <v/>
      </c>
      <c r="AL580" s="42" t="str">
        <f>IF(AK580="","",RANK(AK580,AK$3:AK$1048576,1)+COUNTIF(AK$3:AK580,AK580)-1)</f>
        <v/>
      </c>
      <c r="AM580" s="1" t="str">
        <f t="shared" si="261"/>
        <v/>
      </c>
      <c r="AN580" s="35" t="str">
        <f t="shared" si="262"/>
        <v/>
      </c>
      <c r="AO580" s="40" t="str">
        <f t="shared" si="263"/>
        <v/>
      </c>
      <c r="AQ580" s="3"/>
      <c r="AR580" s="98"/>
      <c r="AS580" s="98"/>
      <c r="AT580" s="98"/>
      <c r="AU580" s="98"/>
      <c r="AV580" s="3"/>
      <c r="AW580" s="98"/>
      <c r="AX580" s="98"/>
      <c r="AY580" s="98"/>
      <c r="AZ580" s="98"/>
      <c r="BA580" s="3"/>
      <c r="BB580" s="98"/>
      <c r="BC580" s="98"/>
      <c r="BD580" s="98"/>
      <c r="BE580" s="98"/>
      <c r="BF580" s="3"/>
      <c r="BG580" s="98"/>
      <c r="BH580" s="98"/>
      <c r="BI580" s="98"/>
      <c r="BJ580" s="98"/>
    </row>
    <row r="581" spans="2:62" ht="35.1" customHeight="1" x14ac:dyDescent="0.15">
      <c r="B581" s="65"/>
      <c r="C581" s="66"/>
      <c r="D581" s="84"/>
      <c r="E581" s="67"/>
      <c r="I581" s="91" t="str">
        <f>IF(J581="","",COUNT(J$3:J581))</f>
        <v/>
      </c>
      <c r="J581" s="92" t="str">
        <f t="shared" si="247"/>
        <v/>
      </c>
      <c r="K581" s="104" t="str">
        <f>IFERROR(IF(J581="",IF(COUNT(N$3:N$1048576)=COUNT(N$3:N581),IF(N581="","",INDEX(J$3:J581,MATCH(MAX(I$3:I581),I$3:I581,0),0)),INDEX(J$3:J581,MATCH(MAX(I$3:I581),I$3:I581,0),0)),J581),"")</f>
        <v/>
      </c>
      <c r="L581" s="102" t="str">
        <f>IF(M581="","",COUNT(M$3:M581))</f>
        <v/>
      </c>
      <c r="M581" s="91" t="str">
        <f t="shared" si="248"/>
        <v/>
      </c>
      <c r="N581" s="105" t="str">
        <f>IFERROR(IF(COUNTA($B581:$E581)=0,"",IF(M581="",INDEX(M$3:M581,MATCH(MAX(L$3:L581),L$3:L581,0),0),M581)),"")</f>
        <v/>
      </c>
      <c r="O581" s="91" t="str">
        <f>IF(P581="","",COUNT(P$3:P581))</f>
        <v/>
      </c>
      <c r="P581" s="109" t="str">
        <f t="shared" si="249"/>
        <v/>
      </c>
      <c r="Q581" s="105" t="str">
        <f>IFERROR(IF(N581="","",IF(P581="",IF(AND(C581="",D581="",E581&lt;&gt;""),INDEX(P$3:P581,MATCH(MAX(O$3:O581),O$3:O581,0),0),IF(AND(N581&lt;&gt;"",P581=""),0,"")),P581)),"")</f>
        <v/>
      </c>
      <c r="R581" s="111" t="str">
        <f t="shared" si="264"/>
        <v/>
      </c>
      <c r="S581" s="106" t="str">
        <f t="shared" si="250"/>
        <v/>
      </c>
      <c r="U581" s="36" t="str">
        <f t="shared" si="251"/>
        <v/>
      </c>
      <c r="V581" s="45" t="str">
        <f t="shared" si="265"/>
        <v/>
      </c>
      <c r="W581" s="42" t="str">
        <f>IF(V581="","",RANK(V581,V$3:V$1048576,1)+COUNTIF(V$3:V581,V581)-1)</f>
        <v/>
      </c>
      <c r="X581" s="1" t="str">
        <f t="shared" si="266"/>
        <v/>
      </c>
      <c r="Y581" s="35" t="str">
        <f t="shared" si="252"/>
        <v/>
      </c>
      <c r="Z581" s="40" t="str">
        <f t="shared" si="253"/>
        <v/>
      </c>
      <c r="AA581" s="45" t="str">
        <f t="shared" si="254"/>
        <v/>
      </c>
      <c r="AB581" s="42" t="str">
        <f>IF(AA581="","",RANK(AA581,AA$3:AA$1048576,1)+COUNTIF(AA$3:AA581,AA581)-1)</f>
        <v/>
      </c>
      <c r="AC581" s="1" t="str">
        <f t="shared" si="255"/>
        <v/>
      </c>
      <c r="AD581" s="35" t="str">
        <f t="shared" si="256"/>
        <v/>
      </c>
      <c r="AE581" s="40" t="str">
        <f t="shared" si="257"/>
        <v/>
      </c>
      <c r="AF581" s="45" t="str">
        <f t="shared" si="254"/>
        <v/>
      </c>
      <c r="AG581" s="42" t="str">
        <f>IF(AF581="","",RANK(AF581,AF$3:AF$1048576,1)+COUNTIF(AF$3:AF581,AF581)-1)</f>
        <v/>
      </c>
      <c r="AH581" s="1" t="str">
        <f t="shared" si="258"/>
        <v/>
      </c>
      <c r="AI581" s="35" t="str">
        <f t="shared" si="259"/>
        <v/>
      </c>
      <c r="AJ581" s="40" t="str">
        <f t="shared" si="260"/>
        <v/>
      </c>
      <c r="AK581" s="45" t="str">
        <f t="shared" si="254"/>
        <v/>
      </c>
      <c r="AL581" s="42" t="str">
        <f>IF(AK581="","",RANK(AK581,AK$3:AK$1048576,1)+COUNTIF(AK$3:AK581,AK581)-1)</f>
        <v/>
      </c>
      <c r="AM581" s="1" t="str">
        <f t="shared" si="261"/>
        <v/>
      </c>
      <c r="AN581" s="35" t="str">
        <f t="shared" si="262"/>
        <v/>
      </c>
      <c r="AO581" s="40" t="str">
        <f t="shared" si="263"/>
        <v/>
      </c>
      <c r="AQ581" s="3"/>
      <c r="AR581" s="98"/>
      <c r="AS581" s="98"/>
      <c r="AT581" s="98"/>
      <c r="AU581" s="98"/>
      <c r="AV581" s="3"/>
      <c r="AW581" s="98"/>
      <c r="AX581" s="98"/>
      <c r="AY581" s="98"/>
      <c r="AZ581" s="98"/>
      <c r="BA581" s="3"/>
      <c r="BB581" s="98"/>
      <c r="BC581" s="98"/>
      <c r="BD581" s="98"/>
      <c r="BE581" s="98"/>
      <c r="BF581" s="3"/>
      <c r="BG581" s="98"/>
      <c r="BH581" s="98"/>
      <c r="BI581" s="98"/>
      <c r="BJ581" s="98"/>
    </row>
    <row r="582" spans="2:62" ht="35.1" customHeight="1" x14ac:dyDescent="0.15">
      <c r="B582" s="65"/>
      <c r="C582" s="66"/>
      <c r="D582" s="84"/>
      <c r="E582" s="67"/>
      <c r="I582" s="91" t="str">
        <f>IF(J582="","",COUNT(J$3:J582))</f>
        <v/>
      </c>
      <c r="J582" s="92" t="str">
        <f t="shared" si="247"/>
        <v/>
      </c>
      <c r="K582" s="104" t="str">
        <f>IFERROR(IF(J582="",IF(COUNT(N$3:N$1048576)=COUNT(N$3:N582),IF(N582="","",INDEX(J$3:J582,MATCH(MAX(I$3:I582),I$3:I582,0),0)),INDEX(J$3:J582,MATCH(MAX(I$3:I582),I$3:I582,0),0)),J582),"")</f>
        <v/>
      </c>
      <c r="L582" s="102" t="str">
        <f>IF(M582="","",COUNT(M$3:M582))</f>
        <v/>
      </c>
      <c r="M582" s="91" t="str">
        <f t="shared" si="248"/>
        <v/>
      </c>
      <c r="N582" s="105" t="str">
        <f>IFERROR(IF(COUNTA($B582:$E582)=0,"",IF(M582="",INDEX(M$3:M582,MATCH(MAX(L$3:L582),L$3:L582,0),0),M582)),"")</f>
        <v/>
      </c>
      <c r="O582" s="91" t="str">
        <f>IF(P582="","",COUNT(P$3:P582))</f>
        <v/>
      </c>
      <c r="P582" s="109" t="str">
        <f t="shared" si="249"/>
        <v/>
      </c>
      <c r="Q582" s="105" t="str">
        <f>IFERROR(IF(N582="","",IF(P582="",IF(AND(C582="",D582="",E582&lt;&gt;""),INDEX(P$3:P582,MATCH(MAX(O$3:O582),O$3:O582,0),0),IF(AND(N582&lt;&gt;"",P582=""),0,"")),P582)),"")</f>
        <v/>
      </c>
      <c r="R582" s="111" t="str">
        <f t="shared" si="264"/>
        <v/>
      </c>
      <c r="S582" s="106" t="str">
        <f t="shared" si="250"/>
        <v/>
      </c>
      <c r="U582" s="36" t="str">
        <f t="shared" si="251"/>
        <v/>
      </c>
      <c r="V582" s="45" t="str">
        <f t="shared" si="265"/>
        <v/>
      </c>
      <c r="W582" s="42" t="str">
        <f>IF(V582="","",RANK(V582,V$3:V$1048576,1)+COUNTIF(V$3:V582,V582)-1)</f>
        <v/>
      </c>
      <c r="X582" s="1" t="str">
        <f t="shared" si="266"/>
        <v/>
      </c>
      <c r="Y582" s="35" t="str">
        <f t="shared" si="252"/>
        <v/>
      </c>
      <c r="Z582" s="40" t="str">
        <f t="shared" si="253"/>
        <v/>
      </c>
      <c r="AA582" s="45" t="str">
        <f t="shared" si="254"/>
        <v/>
      </c>
      <c r="AB582" s="42" t="str">
        <f>IF(AA582="","",RANK(AA582,AA$3:AA$1048576,1)+COUNTIF(AA$3:AA582,AA582)-1)</f>
        <v/>
      </c>
      <c r="AC582" s="1" t="str">
        <f t="shared" si="255"/>
        <v/>
      </c>
      <c r="AD582" s="35" t="str">
        <f t="shared" si="256"/>
        <v/>
      </c>
      <c r="AE582" s="40" t="str">
        <f t="shared" si="257"/>
        <v/>
      </c>
      <c r="AF582" s="45" t="str">
        <f t="shared" si="254"/>
        <v/>
      </c>
      <c r="AG582" s="42" t="str">
        <f>IF(AF582="","",RANK(AF582,AF$3:AF$1048576,1)+COUNTIF(AF$3:AF582,AF582)-1)</f>
        <v/>
      </c>
      <c r="AH582" s="1" t="str">
        <f t="shared" si="258"/>
        <v/>
      </c>
      <c r="AI582" s="35" t="str">
        <f t="shared" si="259"/>
        <v/>
      </c>
      <c r="AJ582" s="40" t="str">
        <f t="shared" si="260"/>
        <v/>
      </c>
      <c r="AK582" s="45" t="str">
        <f t="shared" si="254"/>
        <v/>
      </c>
      <c r="AL582" s="42" t="str">
        <f>IF(AK582="","",RANK(AK582,AK$3:AK$1048576,1)+COUNTIF(AK$3:AK582,AK582)-1)</f>
        <v/>
      </c>
      <c r="AM582" s="1" t="str">
        <f t="shared" si="261"/>
        <v/>
      </c>
      <c r="AN582" s="35" t="str">
        <f t="shared" si="262"/>
        <v/>
      </c>
      <c r="AO582" s="40" t="str">
        <f t="shared" si="263"/>
        <v/>
      </c>
      <c r="AQ582" s="3"/>
      <c r="AR582" s="98"/>
      <c r="AS582" s="98"/>
      <c r="AT582" s="98"/>
      <c r="AU582" s="98"/>
      <c r="AV582" s="3"/>
      <c r="AW582" s="98"/>
      <c r="AX582" s="98"/>
      <c r="AY582" s="98"/>
      <c r="AZ582" s="98"/>
      <c r="BA582" s="3"/>
      <c r="BB582" s="98"/>
      <c r="BC582" s="98"/>
      <c r="BD582" s="98"/>
      <c r="BE582" s="98"/>
      <c r="BF582" s="3"/>
      <c r="BG582" s="98"/>
      <c r="BH582" s="98"/>
      <c r="BI582" s="98"/>
      <c r="BJ582" s="98"/>
    </row>
    <row r="583" spans="2:62" ht="35.1" customHeight="1" x14ac:dyDescent="0.15">
      <c r="B583" s="65"/>
      <c r="C583" s="66"/>
      <c r="D583" s="84"/>
      <c r="E583" s="67"/>
      <c r="I583" s="91" t="str">
        <f>IF(J583="","",COUNT(J$3:J583))</f>
        <v/>
      </c>
      <c r="J583" s="92" t="str">
        <f t="shared" si="247"/>
        <v/>
      </c>
      <c r="K583" s="104" t="str">
        <f>IFERROR(IF(J583="",IF(COUNT(N$3:N$1048576)=COUNT(N$3:N583),IF(N583="","",INDEX(J$3:J583,MATCH(MAX(I$3:I583),I$3:I583,0),0)),INDEX(J$3:J583,MATCH(MAX(I$3:I583),I$3:I583,0),0)),J583),"")</f>
        <v/>
      </c>
      <c r="L583" s="102" t="str">
        <f>IF(M583="","",COUNT(M$3:M583))</f>
        <v/>
      </c>
      <c r="M583" s="91" t="str">
        <f t="shared" si="248"/>
        <v/>
      </c>
      <c r="N583" s="105" t="str">
        <f>IFERROR(IF(COUNTA($B583:$E583)=0,"",IF(M583="",INDEX(M$3:M583,MATCH(MAX(L$3:L583),L$3:L583,0),0),M583)),"")</f>
        <v/>
      </c>
      <c r="O583" s="91" t="str">
        <f>IF(P583="","",COUNT(P$3:P583))</f>
        <v/>
      </c>
      <c r="P583" s="109" t="str">
        <f t="shared" si="249"/>
        <v/>
      </c>
      <c r="Q583" s="105" t="str">
        <f>IFERROR(IF(N583="","",IF(P583="",IF(AND(C583="",D583="",E583&lt;&gt;""),INDEX(P$3:P583,MATCH(MAX(O$3:O583),O$3:O583,0),0),IF(AND(N583&lt;&gt;"",P583=""),0,"")),P583)),"")</f>
        <v/>
      </c>
      <c r="R583" s="111" t="str">
        <f t="shared" si="264"/>
        <v/>
      </c>
      <c r="S583" s="106" t="str">
        <f t="shared" si="250"/>
        <v/>
      </c>
      <c r="U583" s="36" t="str">
        <f t="shared" si="251"/>
        <v/>
      </c>
      <c r="V583" s="45" t="str">
        <f t="shared" si="265"/>
        <v/>
      </c>
      <c r="W583" s="42" t="str">
        <f>IF(V583="","",RANK(V583,V$3:V$1048576,1)+COUNTIF(V$3:V583,V583)-1)</f>
        <v/>
      </c>
      <c r="X583" s="1" t="str">
        <f t="shared" si="266"/>
        <v/>
      </c>
      <c r="Y583" s="35" t="str">
        <f t="shared" si="252"/>
        <v/>
      </c>
      <c r="Z583" s="40" t="str">
        <f t="shared" si="253"/>
        <v/>
      </c>
      <c r="AA583" s="45" t="str">
        <f t="shared" si="254"/>
        <v/>
      </c>
      <c r="AB583" s="42" t="str">
        <f>IF(AA583="","",RANK(AA583,AA$3:AA$1048576,1)+COUNTIF(AA$3:AA583,AA583)-1)</f>
        <v/>
      </c>
      <c r="AC583" s="1" t="str">
        <f t="shared" si="255"/>
        <v/>
      </c>
      <c r="AD583" s="35" t="str">
        <f t="shared" si="256"/>
        <v/>
      </c>
      <c r="AE583" s="40" t="str">
        <f t="shared" si="257"/>
        <v/>
      </c>
      <c r="AF583" s="45" t="str">
        <f t="shared" si="254"/>
        <v/>
      </c>
      <c r="AG583" s="42" t="str">
        <f>IF(AF583="","",RANK(AF583,AF$3:AF$1048576,1)+COUNTIF(AF$3:AF583,AF583)-1)</f>
        <v/>
      </c>
      <c r="AH583" s="1" t="str">
        <f t="shared" si="258"/>
        <v/>
      </c>
      <c r="AI583" s="35" t="str">
        <f t="shared" si="259"/>
        <v/>
      </c>
      <c r="AJ583" s="40" t="str">
        <f t="shared" si="260"/>
        <v/>
      </c>
      <c r="AK583" s="45" t="str">
        <f t="shared" si="254"/>
        <v/>
      </c>
      <c r="AL583" s="42" t="str">
        <f>IF(AK583="","",RANK(AK583,AK$3:AK$1048576,1)+COUNTIF(AK$3:AK583,AK583)-1)</f>
        <v/>
      </c>
      <c r="AM583" s="1" t="str">
        <f t="shared" si="261"/>
        <v/>
      </c>
      <c r="AN583" s="35" t="str">
        <f t="shared" si="262"/>
        <v/>
      </c>
      <c r="AO583" s="40" t="str">
        <f t="shared" si="263"/>
        <v/>
      </c>
      <c r="AQ583" s="3"/>
      <c r="AR583" s="98"/>
      <c r="AS583" s="98"/>
      <c r="AT583" s="98"/>
      <c r="AU583" s="98"/>
      <c r="AV583" s="3"/>
      <c r="AW583" s="98"/>
      <c r="AX583" s="98"/>
      <c r="AY583" s="98"/>
      <c r="AZ583" s="98"/>
      <c r="BA583" s="3"/>
      <c r="BB583" s="98"/>
      <c r="BC583" s="98"/>
      <c r="BD583" s="98"/>
      <c r="BE583" s="98"/>
      <c r="BF583" s="3"/>
      <c r="BG583" s="98"/>
      <c r="BH583" s="98"/>
      <c r="BI583" s="98"/>
      <c r="BJ583" s="98"/>
    </row>
    <row r="584" spans="2:62" ht="35.1" customHeight="1" x14ac:dyDescent="0.15">
      <c r="B584" s="65"/>
      <c r="C584" s="66"/>
      <c r="D584" s="84"/>
      <c r="E584" s="67"/>
      <c r="I584" s="91" t="str">
        <f>IF(J584="","",COUNT(J$3:J584))</f>
        <v/>
      </c>
      <c r="J584" s="92" t="str">
        <f t="shared" si="247"/>
        <v/>
      </c>
      <c r="K584" s="104" t="str">
        <f>IFERROR(IF(J584="",IF(COUNT(N$3:N$1048576)=COUNT(N$3:N584),IF(N584="","",INDEX(J$3:J584,MATCH(MAX(I$3:I584),I$3:I584,0),0)),INDEX(J$3:J584,MATCH(MAX(I$3:I584),I$3:I584,0),0)),J584),"")</f>
        <v/>
      </c>
      <c r="L584" s="102" t="str">
        <f>IF(M584="","",COUNT(M$3:M584))</f>
        <v/>
      </c>
      <c r="M584" s="91" t="str">
        <f t="shared" si="248"/>
        <v/>
      </c>
      <c r="N584" s="105" t="str">
        <f>IFERROR(IF(COUNTA($B584:$E584)=0,"",IF(M584="",INDEX(M$3:M584,MATCH(MAX(L$3:L584),L$3:L584,0),0),M584)),"")</f>
        <v/>
      </c>
      <c r="O584" s="91" t="str">
        <f>IF(P584="","",COUNT(P$3:P584))</f>
        <v/>
      </c>
      <c r="P584" s="109" t="str">
        <f t="shared" si="249"/>
        <v/>
      </c>
      <c r="Q584" s="105" t="str">
        <f>IFERROR(IF(N584="","",IF(P584="",IF(AND(C584="",D584="",E584&lt;&gt;""),INDEX(P$3:P584,MATCH(MAX(O$3:O584),O$3:O584,0),0),IF(AND(N584&lt;&gt;"",P584=""),0,"")),P584)),"")</f>
        <v/>
      </c>
      <c r="R584" s="111" t="str">
        <f t="shared" si="264"/>
        <v/>
      </c>
      <c r="S584" s="106" t="str">
        <f t="shared" si="250"/>
        <v/>
      </c>
      <c r="U584" s="36" t="str">
        <f t="shared" si="251"/>
        <v/>
      </c>
      <c r="V584" s="45" t="str">
        <f t="shared" si="265"/>
        <v/>
      </c>
      <c r="W584" s="42" t="str">
        <f>IF(V584="","",RANK(V584,V$3:V$1048576,1)+COUNTIF(V$3:V584,V584)-1)</f>
        <v/>
      </c>
      <c r="X584" s="1" t="str">
        <f t="shared" si="266"/>
        <v/>
      </c>
      <c r="Y584" s="35" t="str">
        <f t="shared" si="252"/>
        <v/>
      </c>
      <c r="Z584" s="40" t="str">
        <f t="shared" si="253"/>
        <v/>
      </c>
      <c r="AA584" s="45" t="str">
        <f t="shared" si="254"/>
        <v/>
      </c>
      <c r="AB584" s="42" t="str">
        <f>IF(AA584="","",RANK(AA584,AA$3:AA$1048576,1)+COUNTIF(AA$3:AA584,AA584)-1)</f>
        <v/>
      </c>
      <c r="AC584" s="1" t="str">
        <f t="shared" si="255"/>
        <v/>
      </c>
      <c r="AD584" s="35" t="str">
        <f t="shared" si="256"/>
        <v/>
      </c>
      <c r="AE584" s="40" t="str">
        <f t="shared" si="257"/>
        <v/>
      </c>
      <c r="AF584" s="45" t="str">
        <f t="shared" si="254"/>
        <v/>
      </c>
      <c r="AG584" s="42" t="str">
        <f>IF(AF584="","",RANK(AF584,AF$3:AF$1048576,1)+COUNTIF(AF$3:AF584,AF584)-1)</f>
        <v/>
      </c>
      <c r="AH584" s="1" t="str">
        <f t="shared" si="258"/>
        <v/>
      </c>
      <c r="AI584" s="35" t="str">
        <f t="shared" si="259"/>
        <v/>
      </c>
      <c r="AJ584" s="40" t="str">
        <f t="shared" si="260"/>
        <v/>
      </c>
      <c r="AK584" s="45" t="str">
        <f t="shared" si="254"/>
        <v/>
      </c>
      <c r="AL584" s="42" t="str">
        <f>IF(AK584="","",RANK(AK584,AK$3:AK$1048576,1)+COUNTIF(AK$3:AK584,AK584)-1)</f>
        <v/>
      </c>
      <c r="AM584" s="1" t="str">
        <f t="shared" si="261"/>
        <v/>
      </c>
      <c r="AN584" s="35" t="str">
        <f t="shared" si="262"/>
        <v/>
      </c>
      <c r="AO584" s="40" t="str">
        <f t="shared" si="263"/>
        <v/>
      </c>
      <c r="AQ584" s="3"/>
      <c r="AR584" s="98"/>
      <c r="AS584" s="98"/>
      <c r="AT584" s="98"/>
      <c r="AU584" s="98"/>
      <c r="AV584" s="3"/>
      <c r="AW584" s="98"/>
      <c r="AX584" s="98"/>
      <c r="AY584" s="98"/>
      <c r="AZ584" s="98"/>
      <c r="BA584" s="3"/>
      <c r="BB584" s="98"/>
      <c r="BC584" s="98"/>
      <c r="BD584" s="98"/>
      <c r="BE584" s="98"/>
      <c r="BF584" s="3"/>
      <c r="BG584" s="98"/>
      <c r="BH584" s="98"/>
      <c r="BI584" s="98"/>
      <c r="BJ584" s="98"/>
    </row>
    <row r="585" spans="2:62" ht="35.1" customHeight="1" x14ac:dyDescent="0.15">
      <c r="B585" s="65"/>
      <c r="C585" s="66"/>
      <c r="D585" s="84"/>
      <c r="E585" s="67"/>
      <c r="I585" s="91" t="str">
        <f>IF(J585="","",COUNT(J$3:J585))</f>
        <v/>
      </c>
      <c r="J585" s="92" t="str">
        <f t="shared" si="247"/>
        <v/>
      </c>
      <c r="K585" s="104" t="str">
        <f>IFERROR(IF(J585="",IF(COUNT(N$3:N$1048576)=COUNT(N$3:N585),IF(N585="","",INDEX(J$3:J585,MATCH(MAX(I$3:I585),I$3:I585,0),0)),INDEX(J$3:J585,MATCH(MAX(I$3:I585),I$3:I585,0),0)),J585),"")</f>
        <v/>
      </c>
      <c r="L585" s="102" t="str">
        <f>IF(M585="","",COUNT(M$3:M585))</f>
        <v/>
      </c>
      <c r="M585" s="91" t="str">
        <f t="shared" si="248"/>
        <v/>
      </c>
      <c r="N585" s="105" t="str">
        <f>IFERROR(IF(COUNTA($B585:$E585)=0,"",IF(M585="",INDEX(M$3:M585,MATCH(MAX(L$3:L585),L$3:L585,0),0),M585)),"")</f>
        <v/>
      </c>
      <c r="O585" s="91" t="str">
        <f>IF(P585="","",COUNT(P$3:P585))</f>
        <v/>
      </c>
      <c r="P585" s="109" t="str">
        <f t="shared" si="249"/>
        <v/>
      </c>
      <c r="Q585" s="105" t="str">
        <f>IFERROR(IF(N585="","",IF(P585="",IF(AND(C585="",D585="",E585&lt;&gt;""),INDEX(P$3:P585,MATCH(MAX(O$3:O585),O$3:O585,0),0),IF(AND(N585&lt;&gt;"",P585=""),0,"")),P585)),"")</f>
        <v/>
      </c>
      <c r="R585" s="111" t="str">
        <f t="shared" si="264"/>
        <v/>
      </c>
      <c r="S585" s="106" t="str">
        <f t="shared" si="250"/>
        <v/>
      </c>
      <c r="U585" s="36" t="str">
        <f t="shared" si="251"/>
        <v/>
      </c>
      <c r="V585" s="45" t="str">
        <f t="shared" si="265"/>
        <v/>
      </c>
      <c r="W585" s="42" t="str">
        <f>IF(V585="","",RANK(V585,V$3:V$1048576,1)+COUNTIF(V$3:V585,V585)-1)</f>
        <v/>
      </c>
      <c r="X585" s="1" t="str">
        <f t="shared" si="266"/>
        <v/>
      </c>
      <c r="Y585" s="35" t="str">
        <f t="shared" si="252"/>
        <v/>
      </c>
      <c r="Z585" s="40" t="str">
        <f t="shared" si="253"/>
        <v/>
      </c>
      <c r="AA585" s="45" t="str">
        <f t="shared" si="254"/>
        <v/>
      </c>
      <c r="AB585" s="42" t="str">
        <f>IF(AA585="","",RANK(AA585,AA$3:AA$1048576,1)+COUNTIF(AA$3:AA585,AA585)-1)</f>
        <v/>
      </c>
      <c r="AC585" s="1" t="str">
        <f t="shared" si="255"/>
        <v/>
      </c>
      <c r="AD585" s="35" t="str">
        <f t="shared" si="256"/>
        <v/>
      </c>
      <c r="AE585" s="40" t="str">
        <f t="shared" si="257"/>
        <v/>
      </c>
      <c r="AF585" s="45" t="str">
        <f t="shared" si="254"/>
        <v/>
      </c>
      <c r="AG585" s="42" t="str">
        <f>IF(AF585="","",RANK(AF585,AF$3:AF$1048576,1)+COUNTIF(AF$3:AF585,AF585)-1)</f>
        <v/>
      </c>
      <c r="AH585" s="1" t="str">
        <f t="shared" si="258"/>
        <v/>
      </c>
      <c r="AI585" s="35" t="str">
        <f t="shared" si="259"/>
        <v/>
      </c>
      <c r="AJ585" s="40" t="str">
        <f t="shared" si="260"/>
        <v/>
      </c>
      <c r="AK585" s="45" t="str">
        <f t="shared" si="254"/>
        <v/>
      </c>
      <c r="AL585" s="42" t="str">
        <f>IF(AK585="","",RANK(AK585,AK$3:AK$1048576,1)+COUNTIF(AK$3:AK585,AK585)-1)</f>
        <v/>
      </c>
      <c r="AM585" s="1" t="str">
        <f t="shared" si="261"/>
        <v/>
      </c>
      <c r="AN585" s="35" t="str">
        <f t="shared" si="262"/>
        <v/>
      </c>
      <c r="AO585" s="40" t="str">
        <f t="shared" si="263"/>
        <v/>
      </c>
      <c r="AQ585" s="3"/>
      <c r="AR585" s="98"/>
      <c r="AS585" s="98"/>
      <c r="AT585" s="98"/>
      <c r="AU585" s="98"/>
      <c r="AV585" s="3"/>
      <c r="AW585" s="98"/>
      <c r="AX585" s="98"/>
      <c r="AY585" s="98"/>
      <c r="AZ585" s="98"/>
      <c r="BA585" s="3"/>
      <c r="BB585" s="98"/>
      <c r="BC585" s="98"/>
      <c r="BD585" s="98"/>
      <c r="BE585" s="98"/>
      <c r="BF585" s="3"/>
      <c r="BG585" s="98"/>
      <c r="BH585" s="98"/>
      <c r="BI585" s="98"/>
      <c r="BJ585" s="98"/>
    </row>
    <row r="586" spans="2:62" ht="35.1" customHeight="1" x14ac:dyDescent="0.15">
      <c r="B586" s="65"/>
      <c r="C586" s="66"/>
      <c r="D586" s="84"/>
      <c r="E586" s="67"/>
      <c r="I586" s="91" t="str">
        <f>IF(J586="","",COUNT(J$3:J586))</f>
        <v/>
      </c>
      <c r="J586" s="92" t="str">
        <f t="shared" si="247"/>
        <v/>
      </c>
      <c r="K586" s="104" t="str">
        <f>IFERROR(IF(J586="",IF(COUNT(N$3:N$1048576)=COUNT(N$3:N586),IF(N586="","",INDEX(J$3:J586,MATCH(MAX(I$3:I586),I$3:I586,0),0)),INDEX(J$3:J586,MATCH(MAX(I$3:I586),I$3:I586,0),0)),J586),"")</f>
        <v/>
      </c>
      <c r="L586" s="102" t="str">
        <f>IF(M586="","",COUNT(M$3:M586))</f>
        <v/>
      </c>
      <c r="M586" s="91" t="str">
        <f t="shared" si="248"/>
        <v/>
      </c>
      <c r="N586" s="105" t="str">
        <f>IFERROR(IF(COUNTA($B586:$E586)=0,"",IF(M586="",INDEX(M$3:M586,MATCH(MAX(L$3:L586),L$3:L586,0),0),M586)),"")</f>
        <v/>
      </c>
      <c r="O586" s="91" t="str">
        <f>IF(P586="","",COUNT(P$3:P586))</f>
        <v/>
      </c>
      <c r="P586" s="109" t="str">
        <f t="shared" si="249"/>
        <v/>
      </c>
      <c r="Q586" s="105" t="str">
        <f>IFERROR(IF(N586="","",IF(P586="",IF(AND(C586="",D586="",E586&lt;&gt;""),INDEX(P$3:P586,MATCH(MAX(O$3:O586),O$3:O586,0),0),IF(AND(N586&lt;&gt;"",P586=""),0,"")),P586)),"")</f>
        <v/>
      </c>
      <c r="R586" s="111" t="str">
        <f t="shared" si="264"/>
        <v/>
      </c>
      <c r="S586" s="106" t="str">
        <f t="shared" si="250"/>
        <v/>
      </c>
      <c r="U586" s="36" t="str">
        <f t="shared" si="251"/>
        <v/>
      </c>
      <c r="V586" s="45" t="str">
        <f t="shared" si="265"/>
        <v/>
      </c>
      <c r="W586" s="42" t="str">
        <f>IF(V586="","",RANK(V586,V$3:V$1048576,1)+COUNTIF(V$3:V586,V586)-1)</f>
        <v/>
      </c>
      <c r="X586" s="1" t="str">
        <f t="shared" si="266"/>
        <v/>
      </c>
      <c r="Y586" s="35" t="str">
        <f t="shared" si="252"/>
        <v/>
      </c>
      <c r="Z586" s="40" t="str">
        <f t="shared" si="253"/>
        <v/>
      </c>
      <c r="AA586" s="45" t="str">
        <f t="shared" si="254"/>
        <v/>
      </c>
      <c r="AB586" s="42" t="str">
        <f>IF(AA586="","",RANK(AA586,AA$3:AA$1048576,1)+COUNTIF(AA$3:AA586,AA586)-1)</f>
        <v/>
      </c>
      <c r="AC586" s="1" t="str">
        <f t="shared" si="255"/>
        <v/>
      </c>
      <c r="AD586" s="35" t="str">
        <f t="shared" si="256"/>
        <v/>
      </c>
      <c r="AE586" s="40" t="str">
        <f t="shared" si="257"/>
        <v/>
      </c>
      <c r="AF586" s="45" t="str">
        <f t="shared" si="254"/>
        <v/>
      </c>
      <c r="AG586" s="42" t="str">
        <f>IF(AF586="","",RANK(AF586,AF$3:AF$1048576,1)+COUNTIF(AF$3:AF586,AF586)-1)</f>
        <v/>
      </c>
      <c r="AH586" s="1" t="str">
        <f t="shared" si="258"/>
        <v/>
      </c>
      <c r="AI586" s="35" t="str">
        <f t="shared" si="259"/>
        <v/>
      </c>
      <c r="AJ586" s="40" t="str">
        <f t="shared" si="260"/>
        <v/>
      </c>
      <c r="AK586" s="45" t="str">
        <f t="shared" si="254"/>
        <v/>
      </c>
      <c r="AL586" s="42" t="str">
        <f>IF(AK586="","",RANK(AK586,AK$3:AK$1048576,1)+COUNTIF(AK$3:AK586,AK586)-1)</f>
        <v/>
      </c>
      <c r="AM586" s="1" t="str">
        <f t="shared" si="261"/>
        <v/>
      </c>
      <c r="AN586" s="35" t="str">
        <f t="shared" si="262"/>
        <v/>
      </c>
      <c r="AO586" s="40" t="str">
        <f t="shared" si="263"/>
        <v/>
      </c>
      <c r="AQ586" s="3"/>
      <c r="AR586" s="98"/>
      <c r="AS586" s="98"/>
      <c r="AT586" s="98"/>
      <c r="AU586" s="98"/>
      <c r="AV586" s="3"/>
      <c r="AW586" s="98"/>
      <c r="AX586" s="98"/>
      <c r="AY586" s="98"/>
      <c r="AZ586" s="98"/>
      <c r="BA586" s="3"/>
      <c r="BB586" s="98"/>
      <c r="BC586" s="98"/>
      <c r="BD586" s="98"/>
      <c r="BE586" s="98"/>
      <c r="BF586" s="3"/>
      <c r="BG586" s="98"/>
      <c r="BH586" s="98"/>
      <c r="BI586" s="98"/>
      <c r="BJ586" s="98"/>
    </row>
    <row r="587" spans="2:62" ht="35.1" customHeight="1" x14ac:dyDescent="0.15">
      <c r="B587" s="65"/>
      <c r="C587" s="66"/>
      <c r="D587" s="84"/>
      <c r="E587" s="67"/>
      <c r="I587" s="91" t="str">
        <f>IF(J587="","",COUNT(J$3:J587))</f>
        <v/>
      </c>
      <c r="J587" s="92" t="str">
        <f t="shared" si="247"/>
        <v/>
      </c>
      <c r="K587" s="104" t="str">
        <f>IFERROR(IF(J587="",IF(COUNT(N$3:N$1048576)=COUNT(N$3:N587),IF(N587="","",INDEX(J$3:J587,MATCH(MAX(I$3:I587),I$3:I587,0),0)),INDEX(J$3:J587,MATCH(MAX(I$3:I587),I$3:I587,0),0)),J587),"")</f>
        <v/>
      </c>
      <c r="L587" s="102" t="str">
        <f>IF(M587="","",COUNT(M$3:M587))</f>
        <v/>
      </c>
      <c r="M587" s="91" t="str">
        <f t="shared" si="248"/>
        <v/>
      </c>
      <c r="N587" s="105" t="str">
        <f>IFERROR(IF(COUNTA($B587:$E587)=0,"",IF(M587="",INDEX(M$3:M587,MATCH(MAX(L$3:L587),L$3:L587,0),0),M587)),"")</f>
        <v/>
      </c>
      <c r="O587" s="91" t="str">
        <f>IF(P587="","",COUNT(P$3:P587))</f>
        <v/>
      </c>
      <c r="P587" s="109" t="str">
        <f t="shared" si="249"/>
        <v/>
      </c>
      <c r="Q587" s="105" t="str">
        <f>IFERROR(IF(N587="","",IF(P587="",IF(AND(C587="",D587="",E587&lt;&gt;""),INDEX(P$3:P587,MATCH(MAX(O$3:O587),O$3:O587,0),0),IF(AND(N587&lt;&gt;"",P587=""),0,"")),P587)),"")</f>
        <v/>
      </c>
      <c r="R587" s="111" t="str">
        <f t="shared" si="264"/>
        <v/>
      </c>
      <c r="S587" s="106" t="str">
        <f t="shared" si="250"/>
        <v/>
      </c>
      <c r="U587" s="36" t="str">
        <f t="shared" si="251"/>
        <v/>
      </c>
      <c r="V587" s="45" t="str">
        <f t="shared" si="265"/>
        <v/>
      </c>
      <c r="W587" s="42" t="str">
        <f>IF(V587="","",RANK(V587,V$3:V$1048576,1)+COUNTIF(V$3:V587,V587)-1)</f>
        <v/>
      </c>
      <c r="X587" s="1" t="str">
        <f t="shared" si="266"/>
        <v/>
      </c>
      <c r="Y587" s="35" t="str">
        <f t="shared" si="252"/>
        <v/>
      </c>
      <c r="Z587" s="40" t="str">
        <f t="shared" si="253"/>
        <v/>
      </c>
      <c r="AA587" s="45" t="str">
        <f t="shared" si="254"/>
        <v/>
      </c>
      <c r="AB587" s="42" t="str">
        <f>IF(AA587="","",RANK(AA587,AA$3:AA$1048576,1)+COUNTIF(AA$3:AA587,AA587)-1)</f>
        <v/>
      </c>
      <c r="AC587" s="1" t="str">
        <f t="shared" si="255"/>
        <v/>
      </c>
      <c r="AD587" s="35" t="str">
        <f t="shared" si="256"/>
        <v/>
      </c>
      <c r="AE587" s="40" t="str">
        <f t="shared" si="257"/>
        <v/>
      </c>
      <c r="AF587" s="45" t="str">
        <f t="shared" si="254"/>
        <v/>
      </c>
      <c r="AG587" s="42" t="str">
        <f>IF(AF587="","",RANK(AF587,AF$3:AF$1048576,1)+COUNTIF(AF$3:AF587,AF587)-1)</f>
        <v/>
      </c>
      <c r="AH587" s="1" t="str">
        <f t="shared" si="258"/>
        <v/>
      </c>
      <c r="AI587" s="35" t="str">
        <f t="shared" si="259"/>
        <v/>
      </c>
      <c r="AJ587" s="40" t="str">
        <f t="shared" si="260"/>
        <v/>
      </c>
      <c r="AK587" s="45" t="str">
        <f t="shared" si="254"/>
        <v/>
      </c>
      <c r="AL587" s="42" t="str">
        <f>IF(AK587="","",RANK(AK587,AK$3:AK$1048576,1)+COUNTIF(AK$3:AK587,AK587)-1)</f>
        <v/>
      </c>
      <c r="AM587" s="1" t="str">
        <f t="shared" si="261"/>
        <v/>
      </c>
      <c r="AN587" s="35" t="str">
        <f t="shared" si="262"/>
        <v/>
      </c>
      <c r="AO587" s="40" t="str">
        <f t="shared" si="263"/>
        <v/>
      </c>
      <c r="AQ587" s="3"/>
      <c r="AR587" s="98"/>
      <c r="AS587" s="98"/>
      <c r="AT587" s="98"/>
      <c r="AU587" s="98"/>
      <c r="AV587" s="3"/>
      <c r="AW587" s="98"/>
      <c r="AX587" s="98"/>
      <c r="AY587" s="98"/>
      <c r="AZ587" s="98"/>
      <c r="BA587" s="3"/>
      <c r="BB587" s="98"/>
      <c r="BC587" s="98"/>
      <c r="BD587" s="98"/>
      <c r="BE587" s="98"/>
      <c r="BF587" s="3"/>
      <c r="BG587" s="98"/>
      <c r="BH587" s="98"/>
      <c r="BI587" s="98"/>
      <c r="BJ587" s="98"/>
    </row>
    <row r="588" spans="2:62" ht="35.1" customHeight="1" x14ac:dyDescent="0.15">
      <c r="B588" s="65"/>
      <c r="C588" s="66"/>
      <c r="D588" s="84"/>
      <c r="E588" s="67"/>
      <c r="I588" s="91" t="str">
        <f>IF(J588="","",COUNT(J$3:J588))</f>
        <v/>
      </c>
      <c r="J588" s="92" t="str">
        <f t="shared" si="247"/>
        <v/>
      </c>
      <c r="K588" s="104" t="str">
        <f>IFERROR(IF(J588="",IF(COUNT(N$3:N$1048576)=COUNT(N$3:N588),IF(N588="","",INDEX(J$3:J588,MATCH(MAX(I$3:I588),I$3:I588,0),0)),INDEX(J$3:J588,MATCH(MAX(I$3:I588),I$3:I588,0),0)),J588),"")</f>
        <v/>
      </c>
      <c r="L588" s="102" t="str">
        <f>IF(M588="","",COUNT(M$3:M588))</f>
        <v/>
      </c>
      <c r="M588" s="91" t="str">
        <f t="shared" si="248"/>
        <v/>
      </c>
      <c r="N588" s="105" t="str">
        <f>IFERROR(IF(COUNTA($B588:$E588)=0,"",IF(M588="",INDEX(M$3:M588,MATCH(MAX(L$3:L588),L$3:L588,0),0),M588)),"")</f>
        <v/>
      </c>
      <c r="O588" s="91" t="str">
        <f>IF(P588="","",COUNT(P$3:P588))</f>
        <v/>
      </c>
      <c r="P588" s="109" t="str">
        <f t="shared" si="249"/>
        <v/>
      </c>
      <c r="Q588" s="105" t="str">
        <f>IFERROR(IF(N588="","",IF(P588="",IF(AND(C588="",D588="",E588&lt;&gt;""),INDEX(P$3:P588,MATCH(MAX(O$3:O588),O$3:O588,0),0),IF(AND(N588&lt;&gt;"",P588=""),0,"")),P588)),"")</f>
        <v/>
      </c>
      <c r="R588" s="111" t="str">
        <f t="shared" si="264"/>
        <v/>
      </c>
      <c r="S588" s="106" t="str">
        <f t="shared" si="250"/>
        <v/>
      </c>
      <c r="U588" s="36" t="str">
        <f t="shared" si="251"/>
        <v/>
      </c>
      <c r="V588" s="45" t="str">
        <f t="shared" si="265"/>
        <v/>
      </c>
      <c r="W588" s="42" t="str">
        <f>IF(V588="","",RANK(V588,V$3:V$1048576,1)+COUNTIF(V$3:V588,V588)-1)</f>
        <v/>
      </c>
      <c r="X588" s="1" t="str">
        <f t="shared" si="266"/>
        <v/>
      </c>
      <c r="Y588" s="35" t="str">
        <f t="shared" si="252"/>
        <v/>
      </c>
      <c r="Z588" s="40" t="str">
        <f t="shared" si="253"/>
        <v/>
      </c>
      <c r="AA588" s="45" t="str">
        <f t="shared" si="254"/>
        <v/>
      </c>
      <c r="AB588" s="42" t="str">
        <f>IF(AA588="","",RANK(AA588,AA$3:AA$1048576,1)+COUNTIF(AA$3:AA588,AA588)-1)</f>
        <v/>
      </c>
      <c r="AC588" s="1" t="str">
        <f t="shared" si="255"/>
        <v/>
      </c>
      <c r="AD588" s="35" t="str">
        <f t="shared" si="256"/>
        <v/>
      </c>
      <c r="AE588" s="40" t="str">
        <f t="shared" si="257"/>
        <v/>
      </c>
      <c r="AF588" s="45" t="str">
        <f t="shared" si="254"/>
        <v/>
      </c>
      <c r="AG588" s="42" t="str">
        <f>IF(AF588="","",RANK(AF588,AF$3:AF$1048576,1)+COUNTIF(AF$3:AF588,AF588)-1)</f>
        <v/>
      </c>
      <c r="AH588" s="1" t="str">
        <f t="shared" si="258"/>
        <v/>
      </c>
      <c r="AI588" s="35" t="str">
        <f t="shared" si="259"/>
        <v/>
      </c>
      <c r="AJ588" s="40" t="str">
        <f t="shared" si="260"/>
        <v/>
      </c>
      <c r="AK588" s="45" t="str">
        <f t="shared" si="254"/>
        <v/>
      </c>
      <c r="AL588" s="42" t="str">
        <f>IF(AK588="","",RANK(AK588,AK$3:AK$1048576,1)+COUNTIF(AK$3:AK588,AK588)-1)</f>
        <v/>
      </c>
      <c r="AM588" s="1" t="str">
        <f t="shared" si="261"/>
        <v/>
      </c>
      <c r="AN588" s="35" t="str">
        <f t="shared" si="262"/>
        <v/>
      </c>
      <c r="AO588" s="40" t="str">
        <f t="shared" si="263"/>
        <v/>
      </c>
      <c r="AQ588" s="3"/>
      <c r="AR588" s="98"/>
      <c r="AS588" s="98"/>
      <c r="AT588" s="98"/>
      <c r="AU588" s="98"/>
      <c r="AV588" s="3"/>
      <c r="AW588" s="98"/>
      <c r="AX588" s="98"/>
      <c r="AY588" s="98"/>
      <c r="AZ588" s="98"/>
      <c r="BA588" s="3"/>
      <c r="BB588" s="98"/>
      <c r="BC588" s="98"/>
      <c r="BD588" s="98"/>
      <c r="BE588" s="98"/>
      <c r="BF588" s="3"/>
      <c r="BG588" s="98"/>
      <c r="BH588" s="98"/>
      <c r="BI588" s="98"/>
      <c r="BJ588" s="98"/>
    </row>
    <row r="589" spans="2:62" ht="35.1" customHeight="1" x14ac:dyDescent="0.15">
      <c r="B589" s="65"/>
      <c r="C589" s="66"/>
      <c r="D589" s="84"/>
      <c r="E589" s="67"/>
      <c r="I589" s="91" t="str">
        <f>IF(J589="","",COUNT(J$3:J589))</f>
        <v/>
      </c>
      <c r="J589" s="92" t="str">
        <f t="shared" si="247"/>
        <v/>
      </c>
      <c r="K589" s="104" t="str">
        <f>IFERROR(IF(J589="",IF(COUNT(N$3:N$1048576)=COUNT(N$3:N589),IF(N589="","",INDEX(J$3:J589,MATCH(MAX(I$3:I589),I$3:I589,0),0)),INDEX(J$3:J589,MATCH(MAX(I$3:I589),I$3:I589,0),0)),J589),"")</f>
        <v/>
      </c>
      <c r="L589" s="102" t="str">
        <f>IF(M589="","",COUNT(M$3:M589))</f>
        <v/>
      </c>
      <c r="M589" s="91" t="str">
        <f t="shared" si="248"/>
        <v/>
      </c>
      <c r="N589" s="105" t="str">
        <f>IFERROR(IF(COUNTA($B589:$E589)=0,"",IF(M589="",INDEX(M$3:M589,MATCH(MAX(L$3:L589),L$3:L589,0),0),M589)),"")</f>
        <v/>
      </c>
      <c r="O589" s="91" t="str">
        <f>IF(P589="","",COUNT(P$3:P589))</f>
        <v/>
      </c>
      <c r="P589" s="109" t="str">
        <f t="shared" si="249"/>
        <v/>
      </c>
      <c r="Q589" s="105" t="str">
        <f>IFERROR(IF(N589="","",IF(P589="",IF(AND(C589="",D589="",E589&lt;&gt;""),INDEX(P$3:P589,MATCH(MAX(O$3:O589),O$3:O589,0),0),IF(AND(N589&lt;&gt;"",P589=""),0,"")),P589)),"")</f>
        <v/>
      </c>
      <c r="R589" s="111" t="str">
        <f t="shared" si="264"/>
        <v/>
      </c>
      <c r="S589" s="106" t="str">
        <f t="shared" si="250"/>
        <v/>
      </c>
      <c r="U589" s="36" t="str">
        <f t="shared" si="251"/>
        <v/>
      </c>
      <c r="V589" s="45" t="str">
        <f t="shared" si="265"/>
        <v/>
      </c>
      <c r="W589" s="42" t="str">
        <f>IF(V589="","",RANK(V589,V$3:V$1048576,1)+COUNTIF(V$3:V589,V589)-1)</f>
        <v/>
      </c>
      <c r="X589" s="1" t="str">
        <f t="shared" si="266"/>
        <v/>
      </c>
      <c r="Y589" s="35" t="str">
        <f t="shared" si="252"/>
        <v/>
      </c>
      <c r="Z589" s="40" t="str">
        <f t="shared" si="253"/>
        <v/>
      </c>
      <c r="AA589" s="45" t="str">
        <f t="shared" si="254"/>
        <v/>
      </c>
      <c r="AB589" s="42" t="str">
        <f>IF(AA589="","",RANK(AA589,AA$3:AA$1048576,1)+COUNTIF(AA$3:AA589,AA589)-1)</f>
        <v/>
      </c>
      <c r="AC589" s="1" t="str">
        <f t="shared" si="255"/>
        <v/>
      </c>
      <c r="AD589" s="35" t="str">
        <f t="shared" si="256"/>
        <v/>
      </c>
      <c r="AE589" s="40" t="str">
        <f t="shared" si="257"/>
        <v/>
      </c>
      <c r="AF589" s="45" t="str">
        <f t="shared" si="254"/>
        <v/>
      </c>
      <c r="AG589" s="42" t="str">
        <f>IF(AF589="","",RANK(AF589,AF$3:AF$1048576,1)+COUNTIF(AF$3:AF589,AF589)-1)</f>
        <v/>
      </c>
      <c r="AH589" s="1" t="str">
        <f t="shared" si="258"/>
        <v/>
      </c>
      <c r="AI589" s="35" t="str">
        <f t="shared" si="259"/>
        <v/>
      </c>
      <c r="AJ589" s="40" t="str">
        <f t="shared" si="260"/>
        <v/>
      </c>
      <c r="AK589" s="45" t="str">
        <f t="shared" si="254"/>
        <v/>
      </c>
      <c r="AL589" s="42" t="str">
        <f>IF(AK589="","",RANK(AK589,AK$3:AK$1048576,1)+COUNTIF(AK$3:AK589,AK589)-1)</f>
        <v/>
      </c>
      <c r="AM589" s="1" t="str">
        <f t="shared" si="261"/>
        <v/>
      </c>
      <c r="AN589" s="35" t="str">
        <f t="shared" si="262"/>
        <v/>
      </c>
      <c r="AO589" s="40" t="str">
        <f t="shared" si="263"/>
        <v/>
      </c>
      <c r="AQ589" s="3"/>
      <c r="AR589" s="98"/>
      <c r="AS589" s="98"/>
      <c r="AT589" s="98"/>
      <c r="AU589" s="98"/>
      <c r="AV589" s="3"/>
      <c r="AW589" s="98"/>
      <c r="AX589" s="98"/>
      <c r="AY589" s="98"/>
      <c r="AZ589" s="98"/>
      <c r="BA589" s="3"/>
      <c r="BB589" s="98"/>
      <c r="BC589" s="98"/>
      <c r="BD589" s="98"/>
      <c r="BE589" s="98"/>
      <c r="BF589" s="3"/>
      <c r="BG589" s="98"/>
      <c r="BH589" s="98"/>
      <c r="BI589" s="98"/>
      <c r="BJ589" s="98"/>
    </row>
    <row r="590" spans="2:62" ht="35.1" customHeight="1" x14ac:dyDescent="0.15">
      <c r="B590" s="65"/>
      <c r="C590" s="66"/>
      <c r="D590" s="84"/>
      <c r="E590" s="67"/>
      <c r="I590" s="91" t="str">
        <f>IF(J590="","",COUNT(J$3:J590))</f>
        <v/>
      </c>
      <c r="J590" s="92" t="str">
        <f t="shared" si="247"/>
        <v/>
      </c>
      <c r="K590" s="104" t="str">
        <f>IFERROR(IF(J590="",IF(COUNT(N$3:N$1048576)=COUNT(N$3:N590),IF(N590="","",INDEX(J$3:J590,MATCH(MAX(I$3:I590),I$3:I590,0),0)),INDEX(J$3:J590,MATCH(MAX(I$3:I590),I$3:I590,0),0)),J590),"")</f>
        <v/>
      </c>
      <c r="L590" s="102" t="str">
        <f>IF(M590="","",COUNT(M$3:M590))</f>
        <v/>
      </c>
      <c r="M590" s="91" t="str">
        <f t="shared" si="248"/>
        <v/>
      </c>
      <c r="N590" s="105" t="str">
        <f>IFERROR(IF(COUNTA($B590:$E590)=0,"",IF(M590="",INDEX(M$3:M590,MATCH(MAX(L$3:L590),L$3:L590,0),0),M590)),"")</f>
        <v/>
      </c>
      <c r="O590" s="91" t="str">
        <f>IF(P590="","",COUNT(P$3:P590))</f>
        <v/>
      </c>
      <c r="P590" s="109" t="str">
        <f t="shared" si="249"/>
        <v/>
      </c>
      <c r="Q590" s="105" t="str">
        <f>IFERROR(IF(N590="","",IF(P590="",IF(AND(C590="",D590="",E590&lt;&gt;""),INDEX(P$3:P590,MATCH(MAX(O$3:O590),O$3:O590,0),0),IF(AND(N590&lt;&gt;"",P590=""),0,"")),P590)),"")</f>
        <v/>
      </c>
      <c r="R590" s="111" t="str">
        <f t="shared" si="264"/>
        <v/>
      </c>
      <c r="S590" s="106" t="str">
        <f t="shared" si="250"/>
        <v/>
      </c>
      <c r="U590" s="36" t="str">
        <f t="shared" si="251"/>
        <v/>
      </c>
      <c r="V590" s="45" t="str">
        <f t="shared" si="265"/>
        <v/>
      </c>
      <c r="W590" s="42" t="str">
        <f>IF(V590="","",RANK(V590,V$3:V$1048576,1)+COUNTIF(V$3:V590,V590)-1)</f>
        <v/>
      </c>
      <c r="X590" s="1" t="str">
        <f t="shared" si="266"/>
        <v/>
      </c>
      <c r="Y590" s="35" t="str">
        <f t="shared" si="252"/>
        <v/>
      </c>
      <c r="Z590" s="40" t="str">
        <f t="shared" si="253"/>
        <v/>
      </c>
      <c r="AA590" s="45" t="str">
        <f t="shared" si="254"/>
        <v/>
      </c>
      <c r="AB590" s="42" t="str">
        <f>IF(AA590="","",RANK(AA590,AA$3:AA$1048576,1)+COUNTIF(AA$3:AA590,AA590)-1)</f>
        <v/>
      </c>
      <c r="AC590" s="1" t="str">
        <f t="shared" si="255"/>
        <v/>
      </c>
      <c r="AD590" s="35" t="str">
        <f t="shared" si="256"/>
        <v/>
      </c>
      <c r="AE590" s="40" t="str">
        <f t="shared" si="257"/>
        <v/>
      </c>
      <c r="AF590" s="45" t="str">
        <f t="shared" si="254"/>
        <v/>
      </c>
      <c r="AG590" s="42" t="str">
        <f>IF(AF590="","",RANK(AF590,AF$3:AF$1048576,1)+COUNTIF(AF$3:AF590,AF590)-1)</f>
        <v/>
      </c>
      <c r="AH590" s="1" t="str">
        <f t="shared" si="258"/>
        <v/>
      </c>
      <c r="AI590" s="35" t="str">
        <f t="shared" si="259"/>
        <v/>
      </c>
      <c r="AJ590" s="40" t="str">
        <f t="shared" si="260"/>
        <v/>
      </c>
      <c r="AK590" s="45" t="str">
        <f t="shared" si="254"/>
        <v/>
      </c>
      <c r="AL590" s="42" t="str">
        <f>IF(AK590="","",RANK(AK590,AK$3:AK$1048576,1)+COUNTIF(AK$3:AK590,AK590)-1)</f>
        <v/>
      </c>
      <c r="AM590" s="1" t="str">
        <f t="shared" si="261"/>
        <v/>
      </c>
      <c r="AN590" s="35" t="str">
        <f t="shared" si="262"/>
        <v/>
      </c>
      <c r="AO590" s="40" t="str">
        <f t="shared" si="263"/>
        <v/>
      </c>
      <c r="AQ590" s="3"/>
      <c r="AR590" s="98"/>
      <c r="AS590" s="98"/>
      <c r="AT590" s="98"/>
      <c r="AU590" s="98"/>
      <c r="AV590" s="3"/>
      <c r="AW590" s="98"/>
      <c r="AX590" s="98"/>
      <c r="AY590" s="98"/>
      <c r="AZ590" s="98"/>
      <c r="BA590" s="3"/>
      <c r="BB590" s="98"/>
      <c r="BC590" s="98"/>
      <c r="BD590" s="98"/>
      <c r="BE590" s="98"/>
      <c r="BF590" s="3"/>
      <c r="BG590" s="98"/>
      <c r="BH590" s="98"/>
      <c r="BI590" s="98"/>
      <c r="BJ590" s="98"/>
    </row>
    <row r="591" spans="2:62" ht="35.1" customHeight="1" x14ac:dyDescent="0.15">
      <c r="B591" s="65"/>
      <c r="C591" s="66"/>
      <c r="D591" s="84"/>
      <c r="E591" s="67"/>
      <c r="I591" s="91" t="str">
        <f>IF(J591="","",COUNT(J$3:J591))</f>
        <v/>
      </c>
      <c r="J591" s="92" t="str">
        <f t="shared" si="247"/>
        <v/>
      </c>
      <c r="K591" s="104" t="str">
        <f>IFERROR(IF(J591="",IF(COUNT(N$3:N$1048576)=COUNT(N$3:N591),IF(N591="","",INDEX(J$3:J591,MATCH(MAX(I$3:I591),I$3:I591,0),0)),INDEX(J$3:J591,MATCH(MAX(I$3:I591),I$3:I591,0),0)),J591),"")</f>
        <v/>
      </c>
      <c r="L591" s="102" t="str">
        <f>IF(M591="","",COUNT(M$3:M591))</f>
        <v/>
      </c>
      <c r="M591" s="91" t="str">
        <f t="shared" si="248"/>
        <v/>
      </c>
      <c r="N591" s="105" t="str">
        <f>IFERROR(IF(COUNTA($B591:$E591)=0,"",IF(M591="",INDEX(M$3:M591,MATCH(MAX(L$3:L591),L$3:L591,0),0),M591)),"")</f>
        <v/>
      </c>
      <c r="O591" s="91" t="str">
        <f>IF(P591="","",COUNT(P$3:P591))</f>
        <v/>
      </c>
      <c r="P591" s="109" t="str">
        <f t="shared" si="249"/>
        <v/>
      </c>
      <c r="Q591" s="105" t="str">
        <f>IFERROR(IF(N591="","",IF(P591="",IF(AND(C591="",D591="",E591&lt;&gt;""),INDEX(P$3:P591,MATCH(MAX(O$3:O591),O$3:O591,0),0),IF(AND(N591&lt;&gt;"",P591=""),0,"")),P591)),"")</f>
        <v/>
      </c>
      <c r="R591" s="111" t="str">
        <f t="shared" si="264"/>
        <v/>
      </c>
      <c r="S591" s="106" t="str">
        <f t="shared" si="250"/>
        <v/>
      </c>
      <c r="U591" s="36" t="str">
        <f t="shared" si="251"/>
        <v/>
      </c>
      <c r="V591" s="45" t="str">
        <f t="shared" si="265"/>
        <v/>
      </c>
      <c r="W591" s="42" t="str">
        <f>IF(V591="","",RANK(V591,V$3:V$1048576,1)+COUNTIF(V$3:V591,V591)-1)</f>
        <v/>
      </c>
      <c r="X591" s="1" t="str">
        <f t="shared" si="266"/>
        <v/>
      </c>
      <c r="Y591" s="35" t="str">
        <f t="shared" si="252"/>
        <v/>
      </c>
      <c r="Z591" s="40" t="str">
        <f t="shared" si="253"/>
        <v/>
      </c>
      <c r="AA591" s="45" t="str">
        <f t="shared" si="254"/>
        <v/>
      </c>
      <c r="AB591" s="42" t="str">
        <f>IF(AA591="","",RANK(AA591,AA$3:AA$1048576,1)+COUNTIF(AA$3:AA591,AA591)-1)</f>
        <v/>
      </c>
      <c r="AC591" s="1" t="str">
        <f t="shared" si="255"/>
        <v/>
      </c>
      <c r="AD591" s="35" t="str">
        <f t="shared" si="256"/>
        <v/>
      </c>
      <c r="AE591" s="40" t="str">
        <f t="shared" si="257"/>
        <v/>
      </c>
      <c r="AF591" s="45" t="str">
        <f t="shared" si="254"/>
        <v/>
      </c>
      <c r="AG591" s="42" t="str">
        <f>IF(AF591="","",RANK(AF591,AF$3:AF$1048576,1)+COUNTIF(AF$3:AF591,AF591)-1)</f>
        <v/>
      </c>
      <c r="AH591" s="1" t="str">
        <f t="shared" si="258"/>
        <v/>
      </c>
      <c r="AI591" s="35" t="str">
        <f t="shared" si="259"/>
        <v/>
      </c>
      <c r="AJ591" s="40" t="str">
        <f t="shared" si="260"/>
        <v/>
      </c>
      <c r="AK591" s="45" t="str">
        <f t="shared" si="254"/>
        <v/>
      </c>
      <c r="AL591" s="42" t="str">
        <f>IF(AK591="","",RANK(AK591,AK$3:AK$1048576,1)+COUNTIF(AK$3:AK591,AK591)-1)</f>
        <v/>
      </c>
      <c r="AM591" s="1" t="str">
        <f t="shared" si="261"/>
        <v/>
      </c>
      <c r="AN591" s="35" t="str">
        <f t="shared" si="262"/>
        <v/>
      </c>
      <c r="AO591" s="40" t="str">
        <f t="shared" si="263"/>
        <v/>
      </c>
      <c r="AQ591" s="3"/>
      <c r="AR591" s="98"/>
      <c r="AS591" s="98"/>
      <c r="AT591" s="98"/>
      <c r="AU591" s="98"/>
      <c r="AV591" s="3"/>
      <c r="AW591" s="98"/>
      <c r="AX591" s="98"/>
      <c r="AY591" s="98"/>
      <c r="AZ591" s="98"/>
      <c r="BA591" s="3"/>
      <c r="BB591" s="98"/>
      <c r="BC591" s="98"/>
      <c r="BD591" s="98"/>
      <c r="BE591" s="98"/>
      <c r="BF591" s="3"/>
      <c r="BG591" s="98"/>
      <c r="BH591" s="98"/>
      <c r="BI591" s="98"/>
      <c r="BJ591" s="98"/>
    </row>
    <row r="592" spans="2:62" ht="35.1" customHeight="1" x14ac:dyDescent="0.15">
      <c r="B592" s="65"/>
      <c r="C592" s="66"/>
      <c r="D592" s="84"/>
      <c r="E592" s="67"/>
      <c r="I592" s="91" t="str">
        <f>IF(J592="","",COUNT(J$3:J592))</f>
        <v/>
      </c>
      <c r="J592" s="92" t="str">
        <f t="shared" si="247"/>
        <v/>
      </c>
      <c r="K592" s="104" t="str">
        <f>IFERROR(IF(J592="",IF(COUNT(N$3:N$1048576)=COUNT(N$3:N592),IF(N592="","",INDEX(J$3:J592,MATCH(MAX(I$3:I592),I$3:I592,0),0)),INDEX(J$3:J592,MATCH(MAX(I$3:I592),I$3:I592,0),0)),J592),"")</f>
        <v/>
      </c>
      <c r="L592" s="102" t="str">
        <f>IF(M592="","",COUNT(M$3:M592))</f>
        <v/>
      </c>
      <c r="M592" s="91" t="str">
        <f t="shared" si="248"/>
        <v/>
      </c>
      <c r="N592" s="105" t="str">
        <f>IFERROR(IF(COUNTA($B592:$E592)=0,"",IF(M592="",INDEX(M$3:M592,MATCH(MAX(L$3:L592),L$3:L592,0),0),M592)),"")</f>
        <v/>
      </c>
      <c r="O592" s="91" t="str">
        <f>IF(P592="","",COUNT(P$3:P592))</f>
        <v/>
      </c>
      <c r="P592" s="109" t="str">
        <f t="shared" si="249"/>
        <v/>
      </c>
      <c r="Q592" s="105" t="str">
        <f>IFERROR(IF(N592="","",IF(P592="",IF(AND(C592="",D592="",E592&lt;&gt;""),INDEX(P$3:P592,MATCH(MAX(O$3:O592),O$3:O592,0),0),IF(AND(N592&lt;&gt;"",P592=""),0,"")),P592)),"")</f>
        <v/>
      </c>
      <c r="R592" s="111" t="str">
        <f t="shared" si="264"/>
        <v/>
      </c>
      <c r="S592" s="106" t="str">
        <f t="shared" si="250"/>
        <v/>
      </c>
      <c r="U592" s="36" t="str">
        <f t="shared" si="251"/>
        <v/>
      </c>
      <c r="V592" s="45" t="str">
        <f t="shared" si="265"/>
        <v/>
      </c>
      <c r="W592" s="42" t="str">
        <f>IF(V592="","",RANK(V592,V$3:V$1048576,1)+COUNTIF(V$3:V592,V592)-1)</f>
        <v/>
      </c>
      <c r="X592" s="1" t="str">
        <f t="shared" si="266"/>
        <v/>
      </c>
      <c r="Y592" s="35" t="str">
        <f t="shared" si="252"/>
        <v/>
      </c>
      <c r="Z592" s="40" t="str">
        <f t="shared" si="253"/>
        <v/>
      </c>
      <c r="AA592" s="45" t="str">
        <f t="shared" si="254"/>
        <v/>
      </c>
      <c r="AB592" s="42" t="str">
        <f>IF(AA592="","",RANK(AA592,AA$3:AA$1048576,1)+COUNTIF(AA$3:AA592,AA592)-1)</f>
        <v/>
      </c>
      <c r="AC592" s="1" t="str">
        <f t="shared" si="255"/>
        <v/>
      </c>
      <c r="AD592" s="35" t="str">
        <f t="shared" si="256"/>
        <v/>
      </c>
      <c r="AE592" s="40" t="str">
        <f t="shared" si="257"/>
        <v/>
      </c>
      <c r="AF592" s="45" t="str">
        <f t="shared" si="254"/>
        <v/>
      </c>
      <c r="AG592" s="42" t="str">
        <f>IF(AF592="","",RANK(AF592,AF$3:AF$1048576,1)+COUNTIF(AF$3:AF592,AF592)-1)</f>
        <v/>
      </c>
      <c r="AH592" s="1" t="str">
        <f t="shared" si="258"/>
        <v/>
      </c>
      <c r="AI592" s="35" t="str">
        <f t="shared" si="259"/>
        <v/>
      </c>
      <c r="AJ592" s="40" t="str">
        <f t="shared" si="260"/>
        <v/>
      </c>
      <c r="AK592" s="45" t="str">
        <f t="shared" si="254"/>
        <v/>
      </c>
      <c r="AL592" s="42" t="str">
        <f>IF(AK592="","",RANK(AK592,AK$3:AK$1048576,1)+COUNTIF(AK$3:AK592,AK592)-1)</f>
        <v/>
      </c>
      <c r="AM592" s="1" t="str">
        <f t="shared" si="261"/>
        <v/>
      </c>
      <c r="AN592" s="35" t="str">
        <f t="shared" si="262"/>
        <v/>
      </c>
      <c r="AO592" s="40" t="str">
        <f t="shared" si="263"/>
        <v/>
      </c>
      <c r="AQ592" s="3"/>
      <c r="AR592" s="98"/>
      <c r="AS592" s="98"/>
      <c r="AT592" s="98"/>
      <c r="AU592" s="98"/>
      <c r="AV592" s="3"/>
      <c r="AW592" s="98"/>
      <c r="AX592" s="98"/>
      <c r="AY592" s="98"/>
      <c r="AZ592" s="98"/>
      <c r="BA592" s="3"/>
      <c r="BB592" s="98"/>
      <c r="BC592" s="98"/>
      <c r="BD592" s="98"/>
      <c r="BE592" s="98"/>
      <c r="BF592" s="3"/>
      <c r="BG592" s="98"/>
      <c r="BH592" s="98"/>
      <c r="BI592" s="98"/>
      <c r="BJ592" s="98"/>
    </row>
    <row r="593" spans="2:62" ht="35.1" customHeight="1" x14ac:dyDescent="0.15">
      <c r="B593" s="65"/>
      <c r="C593" s="66"/>
      <c r="D593" s="84"/>
      <c r="E593" s="67"/>
      <c r="I593" s="91" t="str">
        <f>IF(J593="","",COUNT(J$3:J593))</f>
        <v/>
      </c>
      <c r="J593" s="92" t="str">
        <f t="shared" si="247"/>
        <v/>
      </c>
      <c r="K593" s="104" t="str">
        <f>IFERROR(IF(J593="",IF(COUNT(N$3:N$1048576)=COUNT(N$3:N593),IF(N593="","",INDEX(J$3:J593,MATCH(MAX(I$3:I593),I$3:I593,0),0)),INDEX(J$3:J593,MATCH(MAX(I$3:I593),I$3:I593,0),0)),J593),"")</f>
        <v/>
      </c>
      <c r="L593" s="102" t="str">
        <f>IF(M593="","",COUNT(M$3:M593))</f>
        <v/>
      </c>
      <c r="M593" s="91" t="str">
        <f t="shared" si="248"/>
        <v/>
      </c>
      <c r="N593" s="105" t="str">
        <f>IFERROR(IF(COUNTA($B593:$E593)=0,"",IF(M593="",INDEX(M$3:M593,MATCH(MAX(L$3:L593),L$3:L593,0),0),M593)),"")</f>
        <v/>
      </c>
      <c r="O593" s="91" t="str">
        <f>IF(P593="","",COUNT(P$3:P593))</f>
        <v/>
      </c>
      <c r="P593" s="109" t="str">
        <f t="shared" si="249"/>
        <v/>
      </c>
      <c r="Q593" s="105" t="str">
        <f>IFERROR(IF(N593="","",IF(P593="",IF(AND(C593="",D593="",E593&lt;&gt;""),INDEX(P$3:P593,MATCH(MAX(O$3:O593),O$3:O593,0),0),IF(AND(N593&lt;&gt;"",P593=""),0,"")),P593)),"")</f>
        <v/>
      </c>
      <c r="R593" s="111" t="str">
        <f t="shared" si="264"/>
        <v/>
      </c>
      <c r="S593" s="106" t="str">
        <f t="shared" si="250"/>
        <v/>
      </c>
      <c r="U593" s="36" t="str">
        <f t="shared" si="251"/>
        <v/>
      </c>
      <c r="V593" s="45" t="str">
        <f t="shared" si="265"/>
        <v/>
      </c>
      <c r="W593" s="42" t="str">
        <f>IF(V593="","",RANK(V593,V$3:V$1048576,1)+COUNTIF(V$3:V593,V593)-1)</f>
        <v/>
      </c>
      <c r="X593" s="1" t="str">
        <f t="shared" si="266"/>
        <v/>
      </c>
      <c r="Y593" s="35" t="str">
        <f t="shared" si="252"/>
        <v/>
      </c>
      <c r="Z593" s="40" t="str">
        <f t="shared" si="253"/>
        <v/>
      </c>
      <c r="AA593" s="45" t="str">
        <f t="shared" si="254"/>
        <v/>
      </c>
      <c r="AB593" s="42" t="str">
        <f>IF(AA593="","",RANK(AA593,AA$3:AA$1048576,1)+COUNTIF(AA$3:AA593,AA593)-1)</f>
        <v/>
      </c>
      <c r="AC593" s="1" t="str">
        <f t="shared" si="255"/>
        <v/>
      </c>
      <c r="AD593" s="35" t="str">
        <f t="shared" si="256"/>
        <v/>
      </c>
      <c r="AE593" s="40" t="str">
        <f t="shared" si="257"/>
        <v/>
      </c>
      <c r="AF593" s="45" t="str">
        <f t="shared" si="254"/>
        <v/>
      </c>
      <c r="AG593" s="42" t="str">
        <f>IF(AF593="","",RANK(AF593,AF$3:AF$1048576,1)+COUNTIF(AF$3:AF593,AF593)-1)</f>
        <v/>
      </c>
      <c r="AH593" s="1" t="str">
        <f t="shared" si="258"/>
        <v/>
      </c>
      <c r="AI593" s="35" t="str">
        <f t="shared" si="259"/>
        <v/>
      </c>
      <c r="AJ593" s="40" t="str">
        <f t="shared" si="260"/>
        <v/>
      </c>
      <c r="AK593" s="45" t="str">
        <f t="shared" si="254"/>
        <v/>
      </c>
      <c r="AL593" s="42" t="str">
        <f>IF(AK593="","",RANK(AK593,AK$3:AK$1048576,1)+COUNTIF(AK$3:AK593,AK593)-1)</f>
        <v/>
      </c>
      <c r="AM593" s="1" t="str">
        <f t="shared" si="261"/>
        <v/>
      </c>
      <c r="AN593" s="35" t="str">
        <f t="shared" si="262"/>
        <v/>
      </c>
      <c r="AO593" s="40" t="str">
        <f t="shared" si="263"/>
        <v/>
      </c>
      <c r="AQ593" s="3"/>
      <c r="AR593" s="98"/>
      <c r="AS593" s="98"/>
      <c r="AT593" s="98"/>
      <c r="AU593" s="98"/>
      <c r="AV593" s="3"/>
      <c r="AW593" s="98"/>
      <c r="AX593" s="98"/>
      <c r="AY593" s="98"/>
      <c r="AZ593" s="98"/>
      <c r="BA593" s="3"/>
      <c r="BB593" s="98"/>
      <c r="BC593" s="98"/>
      <c r="BD593" s="98"/>
      <c r="BE593" s="98"/>
      <c r="BF593" s="3"/>
      <c r="BG593" s="98"/>
      <c r="BH593" s="98"/>
      <c r="BI593" s="98"/>
      <c r="BJ593" s="98"/>
    </row>
    <row r="594" spans="2:62" ht="35.1" customHeight="1" x14ac:dyDescent="0.15">
      <c r="B594" s="65"/>
      <c r="C594" s="66"/>
      <c r="D594" s="84"/>
      <c r="E594" s="67"/>
      <c r="I594" s="91" t="str">
        <f>IF(J594="","",COUNT(J$3:J594))</f>
        <v/>
      </c>
      <c r="J594" s="92" t="str">
        <f t="shared" si="247"/>
        <v/>
      </c>
      <c r="K594" s="104" t="str">
        <f>IFERROR(IF(J594="",IF(COUNT(N$3:N$1048576)=COUNT(N$3:N594),IF(N594="","",INDEX(J$3:J594,MATCH(MAX(I$3:I594),I$3:I594,0),0)),INDEX(J$3:J594,MATCH(MAX(I$3:I594),I$3:I594,0),0)),J594),"")</f>
        <v/>
      </c>
      <c r="L594" s="102" t="str">
        <f>IF(M594="","",COUNT(M$3:M594))</f>
        <v/>
      </c>
      <c r="M594" s="91" t="str">
        <f t="shared" si="248"/>
        <v/>
      </c>
      <c r="N594" s="105" t="str">
        <f>IFERROR(IF(COUNTA($B594:$E594)=0,"",IF(M594="",INDEX(M$3:M594,MATCH(MAX(L$3:L594),L$3:L594,0),0),M594)),"")</f>
        <v/>
      </c>
      <c r="O594" s="91" t="str">
        <f>IF(P594="","",COUNT(P$3:P594))</f>
        <v/>
      </c>
      <c r="P594" s="109" t="str">
        <f t="shared" si="249"/>
        <v/>
      </c>
      <c r="Q594" s="105" t="str">
        <f>IFERROR(IF(N594="","",IF(P594="",IF(AND(C594="",D594="",E594&lt;&gt;""),INDEX(P$3:P594,MATCH(MAX(O$3:O594),O$3:O594,0),0),IF(AND(N594&lt;&gt;"",P594=""),0,"")),P594)),"")</f>
        <v/>
      </c>
      <c r="R594" s="111" t="str">
        <f t="shared" si="264"/>
        <v/>
      </c>
      <c r="S594" s="106" t="str">
        <f t="shared" si="250"/>
        <v/>
      </c>
      <c r="U594" s="36" t="str">
        <f t="shared" si="251"/>
        <v/>
      </c>
      <c r="V594" s="45" t="str">
        <f t="shared" si="265"/>
        <v/>
      </c>
      <c r="W594" s="42" t="str">
        <f>IF(V594="","",RANK(V594,V$3:V$1048576,1)+COUNTIF(V$3:V594,V594)-1)</f>
        <v/>
      </c>
      <c r="X594" s="1" t="str">
        <f t="shared" si="266"/>
        <v/>
      </c>
      <c r="Y594" s="35" t="str">
        <f t="shared" si="252"/>
        <v/>
      </c>
      <c r="Z594" s="40" t="str">
        <f t="shared" si="253"/>
        <v/>
      </c>
      <c r="AA594" s="45" t="str">
        <f t="shared" si="254"/>
        <v/>
      </c>
      <c r="AB594" s="42" t="str">
        <f>IF(AA594="","",RANK(AA594,AA$3:AA$1048576,1)+COUNTIF(AA$3:AA594,AA594)-1)</f>
        <v/>
      </c>
      <c r="AC594" s="1" t="str">
        <f t="shared" si="255"/>
        <v/>
      </c>
      <c r="AD594" s="35" t="str">
        <f t="shared" si="256"/>
        <v/>
      </c>
      <c r="AE594" s="40" t="str">
        <f t="shared" si="257"/>
        <v/>
      </c>
      <c r="AF594" s="45" t="str">
        <f t="shared" si="254"/>
        <v/>
      </c>
      <c r="AG594" s="42" t="str">
        <f>IF(AF594="","",RANK(AF594,AF$3:AF$1048576,1)+COUNTIF(AF$3:AF594,AF594)-1)</f>
        <v/>
      </c>
      <c r="AH594" s="1" t="str">
        <f t="shared" si="258"/>
        <v/>
      </c>
      <c r="AI594" s="35" t="str">
        <f t="shared" si="259"/>
        <v/>
      </c>
      <c r="AJ594" s="40" t="str">
        <f t="shared" si="260"/>
        <v/>
      </c>
      <c r="AK594" s="45" t="str">
        <f t="shared" si="254"/>
        <v/>
      </c>
      <c r="AL594" s="42" t="str">
        <f>IF(AK594="","",RANK(AK594,AK$3:AK$1048576,1)+COUNTIF(AK$3:AK594,AK594)-1)</f>
        <v/>
      </c>
      <c r="AM594" s="1" t="str">
        <f t="shared" si="261"/>
        <v/>
      </c>
      <c r="AN594" s="35" t="str">
        <f t="shared" si="262"/>
        <v/>
      </c>
      <c r="AO594" s="40" t="str">
        <f t="shared" si="263"/>
        <v/>
      </c>
      <c r="AQ594" s="3"/>
      <c r="AR594" s="98"/>
      <c r="AS594" s="98"/>
      <c r="AT594" s="98"/>
      <c r="AU594" s="98"/>
      <c r="AV594" s="3"/>
      <c r="AW594" s="98"/>
      <c r="AX594" s="98"/>
      <c r="AY594" s="98"/>
      <c r="AZ594" s="98"/>
      <c r="BA594" s="3"/>
      <c r="BB594" s="98"/>
      <c r="BC594" s="98"/>
      <c r="BD594" s="98"/>
      <c r="BE594" s="98"/>
      <c r="BF594" s="3"/>
      <c r="BG594" s="98"/>
      <c r="BH594" s="98"/>
      <c r="BI594" s="98"/>
      <c r="BJ594" s="98"/>
    </row>
    <row r="595" spans="2:62" ht="35.1" customHeight="1" x14ac:dyDescent="0.15">
      <c r="B595" s="65"/>
      <c r="C595" s="66"/>
      <c r="D595" s="84"/>
      <c r="E595" s="67"/>
      <c r="I595" s="91" t="str">
        <f>IF(J595="","",COUNT(J$3:J595))</f>
        <v/>
      </c>
      <c r="J595" s="92" t="str">
        <f t="shared" si="247"/>
        <v/>
      </c>
      <c r="K595" s="104" t="str">
        <f>IFERROR(IF(J595="",IF(COUNT(N$3:N$1048576)=COUNT(N$3:N595),IF(N595="","",INDEX(J$3:J595,MATCH(MAX(I$3:I595),I$3:I595,0),0)),INDEX(J$3:J595,MATCH(MAX(I$3:I595),I$3:I595,0),0)),J595),"")</f>
        <v/>
      </c>
      <c r="L595" s="102" t="str">
        <f>IF(M595="","",COUNT(M$3:M595))</f>
        <v/>
      </c>
      <c r="M595" s="91" t="str">
        <f t="shared" si="248"/>
        <v/>
      </c>
      <c r="N595" s="105" t="str">
        <f>IFERROR(IF(COUNTA($B595:$E595)=0,"",IF(M595="",INDEX(M$3:M595,MATCH(MAX(L$3:L595),L$3:L595,0),0),M595)),"")</f>
        <v/>
      </c>
      <c r="O595" s="91" t="str">
        <f>IF(P595="","",COUNT(P$3:P595))</f>
        <v/>
      </c>
      <c r="P595" s="109" t="str">
        <f t="shared" si="249"/>
        <v/>
      </c>
      <c r="Q595" s="105" t="str">
        <f>IFERROR(IF(N595="","",IF(P595="",IF(AND(C595="",D595="",E595&lt;&gt;""),INDEX(P$3:P595,MATCH(MAX(O$3:O595),O$3:O595,0),0),IF(AND(N595&lt;&gt;"",P595=""),0,"")),P595)),"")</f>
        <v/>
      </c>
      <c r="R595" s="111" t="str">
        <f t="shared" si="264"/>
        <v/>
      </c>
      <c r="S595" s="106" t="str">
        <f t="shared" si="250"/>
        <v/>
      </c>
      <c r="U595" s="36" t="str">
        <f t="shared" si="251"/>
        <v/>
      </c>
      <c r="V595" s="45" t="str">
        <f t="shared" si="265"/>
        <v/>
      </c>
      <c r="W595" s="42" t="str">
        <f>IF(V595="","",RANK(V595,V$3:V$1048576,1)+COUNTIF(V$3:V595,V595)-1)</f>
        <v/>
      </c>
      <c r="X595" s="1" t="str">
        <f t="shared" si="266"/>
        <v/>
      </c>
      <c r="Y595" s="35" t="str">
        <f t="shared" si="252"/>
        <v/>
      </c>
      <c r="Z595" s="40" t="str">
        <f t="shared" si="253"/>
        <v/>
      </c>
      <c r="AA595" s="45" t="str">
        <f t="shared" ref="AA595:AK610" si="267">IF(OR($U595="",$U595&lt;&gt;AA$2),"",$R595)</f>
        <v/>
      </c>
      <c r="AB595" s="42" t="str">
        <f>IF(AA595="","",RANK(AA595,AA$3:AA$1048576,1)+COUNTIF(AA$3:AA595,AA595)-1)</f>
        <v/>
      </c>
      <c r="AC595" s="1" t="str">
        <f t="shared" si="255"/>
        <v/>
      </c>
      <c r="AD595" s="35" t="str">
        <f t="shared" si="256"/>
        <v/>
      </c>
      <c r="AE595" s="40" t="str">
        <f t="shared" si="257"/>
        <v/>
      </c>
      <c r="AF595" s="45" t="str">
        <f t="shared" si="267"/>
        <v/>
      </c>
      <c r="AG595" s="42" t="str">
        <f>IF(AF595="","",RANK(AF595,AF$3:AF$1048576,1)+COUNTIF(AF$3:AF595,AF595)-1)</f>
        <v/>
      </c>
      <c r="AH595" s="1" t="str">
        <f t="shared" si="258"/>
        <v/>
      </c>
      <c r="AI595" s="35" t="str">
        <f t="shared" si="259"/>
        <v/>
      </c>
      <c r="AJ595" s="40" t="str">
        <f t="shared" si="260"/>
        <v/>
      </c>
      <c r="AK595" s="45" t="str">
        <f t="shared" si="267"/>
        <v/>
      </c>
      <c r="AL595" s="42" t="str">
        <f>IF(AK595="","",RANK(AK595,AK$3:AK$1048576,1)+COUNTIF(AK$3:AK595,AK595)-1)</f>
        <v/>
      </c>
      <c r="AM595" s="1" t="str">
        <f t="shared" si="261"/>
        <v/>
      </c>
      <c r="AN595" s="35" t="str">
        <f t="shared" si="262"/>
        <v/>
      </c>
      <c r="AO595" s="40" t="str">
        <f t="shared" si="263"/>
        <v/>
      </c>
      <c r="AQ595" s="3"/>
      <c r="AR595" s="98"/>
      <c r="AS595" s="98"/>
      <c r="AT595" s="98"/>
      <c r="AU595" s="98"/>
      <c r="AV595" s="3"/>
      <c r="AW595" s="98"/>
      <c r="AX595" s="98"/>
      <c r="AY595" s="98"/>
      <c r="AZ595" s="98"/>
      <c r="BA595" s="3"/>
      <c r="BB595" s="98"/>
      <c r="BC595" s="98"/>
      <c r="BD595" s="98"/>
      <c r="BE595" s="98"/>
      <c r="BF595" s="3"/>
      <c r="BG595" s="98"/>
      <c r="BH595" s="98"/>
      <c r="BI595" s="98"/>
      <c r="BJ595" s="98"/>
    </row>
    <row r="596" spans="2:62" ht="35.1" customHeight="1" x14ac:dyDescent="0.15">
      <c r="B596" s="65"/>
      <c r="C596" s="66"/>
      <c r="D596" s="84"/>
      <c r="E596" s="67"/>
      <c r="I596" s="91" t="str">
        <f>IF(J596="","",COUNT(J$3:J596))</f>
        <v/>
      </c>
      <c r="J596" s="92" t="str">
        <f t="shared" si="247"/>
        <v/>
      </c>
      <c r="K596" s="104" t="str">
        <f>IFERROR(IF(J596="",IF(COUNT(N$3:N$1048576)=COUNT(N$3:N596),IF(N596="","",INDEX(J$3:J596,MATCH(MAX(I$3:I596),I$3:I596,0),0)),INDEX(J$3:J596,MATCH(MAX(I$3:I596),I$3:I596,0),0)),J596),"")</f>
        <v/>
      </c>
      <c r="L596" s="102" t="str">
        <f>IF(M596="","",COUNT(M$3:M596))</f>
        <v/>
      </c>
      <c r="M596" s="91" t="str">
        <f t="shared" si="248"/>
        <v/>
      </c>
      <c r="N596" s="105" t="str">
        <f>IFERROR(IF(COUNTA($B596:$E596)=0,"",IF(M596="",INDEX(M$3:M596,MATCH(MAX(L$3:L596),L$3:L596,0),0),M596)),"")</f>
        <v/>
      </c>
      <c r="O596" s="91" t="str">
        <f>IF(P596="","",COUNT(P$3:P596))</f>
        <v/>
      </c>
      <c r="P596" s="109" t="str">
        <f t="shared" si="249"/>
        <v/>
      </c>
      <c r="Q596" s="105" t="str">
        <f>IFERROR(IF(N596="","",IF(P596="",IF(AND(C596="",D596="",E596&lt;&gt;""),INDEX(P$3:P596,MATCH(MAX(O$3:O596),O$3:O596,0),0),IF(AND(N596&lt;&gt;"",P596=""),0,"")),P596)),"")</f>
        <v/>
      </c>
      <c r="R596" s="111" t="str">
        <f t="shared" si="264"/>
        <v/>
      </c>
      <c r="S596" s="106" t="str">
        <f t="shared" si="250"/>
        <v/>
      </c>
      <c r="U596" s="36" t="str">
        <f t="shared" si="251"/>
        <v/>
      </c>
      <c r="V596" s="45" t="str">
        <f t="shared" si="265"/>
        <v/>
      </c>
      <c r="W596" s="42" t="str">
        <f>IF(V596="","",RANK(V596,V$3:V$1048576,1)+COUNTIF(V$3:V596,V596)-1)</f>
        <v/>
      </c>
      <c r="X596" s="1" t="str">
        <f t="shared" si="266"/>
        <v/>
      </c>
      <c r="Y596" s="35" t="str">
        <f t="shared" si="252"/>
        <v/>
      </c>
      <c r="Z596" s="40" t="str">
        <f t="shared" si="253"/>
        <v/>
      </c>
      <c r="AA596" s="45" t="str">
        <f t="shared" si="267"/>
        <v/>
      </c>
      <c r="AB596" s="42" t="str">
        <f>IF(AA596="","",RANK(AA596,AA$3:AA$1048576,1)+COUNTIF(AA$3:AA596,AA596)-1)</f>
        <v/>
      </c>
      <c r="AC596" s="1" t="str">
        <f t="shared" si="255"/>
        <v/>
      </c>
      <c r="AD596" s="35" t="str">
        <f t="shared" si="256"/>
        <v/>
      </c>
      <c r="AE596" s="40" t="str">
        <f t="shared" si="257"/>
        <v/>
      </c>
      <c r="AF596" s="45" t="str">
        <f t="shared" si="267"/>
        <v/>
      </c>
      <c r="AG596" s="42" t="str">
        <f>IF(AF596="","",RANK(AF596,AF$3:AF$1048576,1)+COUNTIF(AF$3:AF596,AF596)-1)</f>
        <v/>
      </c>
      <c r="AH596" s="1" t="str">
        <f t="shared" si="258"/>
        <v/>
      </c>
      <c r="AI596" s="35" t="str">
        <f t="shared" si="259"/>
        <v/>
      </c>
      <c r="AJ596" s="40" t="str">
        <f t="shared" si="260"/>
        <v/>
      </c>
      <c r="AK596" s="45" t="str">
        <f t="shared" si="267"/>
        <v/>
      </c>
      <c r="AL596" s="42" t="str">
        <f>IF(AK596="","",RANK(AK596,AK$3:AK$1048576,1)+COUNTIF(AK$3:AK596,AK596)-1)</f>
        <v/>
      </c>
      <c r="AM596" s="1" t="str">
        <f t="shared" si="261"/>
        <v/>
      </c>
      <c r="AN596" s="35" t="str">
        <f t="shared" si="262"/>
        <v/>
      </c>
      <c r="AO596" s="40" t="str">
        <f t="shared" si="263"/>
        <v/>
      </c>
      <c r="AQ596" s="3"/>
      <c r="AR596" s="98"/>
      <c r="AS596" s="98"/>
      <c r="AT596" s="98"/>
      <c r="AU596" s="98"/>
      <c r="AV596" s="3"/>
      <c r="AW596" s="98"/>
      <c r="AX596" s="98"/>
      <c r="AY596" s="98"/>
      <c r="AZ596" s="98"/>
      <c r="BA596" s="3"/>
      <c r="BB596" s="98"/>
      <c r="BC596" s="98"/>
      <c r="BD596" s="98"/>
      <c r="BE596" s="98"/>
      <c r="BF596" s="3"/>
      <c r="BG596" s="98"/>
      <c r="BH596" s="98"/>
      <c r="BI596" s="98"/>
      <c r="BJ596" s="98"/>
    </row>
    <row r="597" spans="2:62" ht="35.1" customHeight="1" x14ac:dyDescent="0.15">
      <c r="B597" s="65"/>
      <c r="C597" s="66"/>
      <c r="D597" s="84"/>
      <c r="E597" s="67"/>
      <c r="I597" s="91" t="str">
        <f>IF(J597="","",COUNT(J$3:J597))</f>
        <v/>
      </c>
      <c r="J597" s="92" t="str">
        <f t="shared" si="247"/>
        <v/>
      </c>
      <c r="K597" s="104" t="str">
        <f>IFERROR(IF(J597="",IF(COUNT(N$3:N$1048576)=COUNT(N$3:N597),IF(N597="","",INDEX(J$3:J597,MATCH(MAX(I$3:I597),I$3:I597,0),0)),INDEX(J$3:J597,MATCH(MAX(I$3:I597),I$3:I597,0),0)),J597),"")</f>
        <v/>
      </c>
      <c r="L597" s="102" t="str">
        <f>IF(M597="","",COUNT(M$3:M597))</f>
        <v/>
      </c>
      <c r="M597" s="91" t="str">
        <f t="shared" si="248"/>
        <v/>
      </c>
      <c r="N597" s="105" t="str">
        <f>IFERROR(IF(COUNTA($B597:$E597)=0,"",IF(M597="",INDEX(M$3:M597,MATCH(MAX(L$3:L597),L$3:L597,0),0),M597)),"")</f>
        <v/>
      </c>
      <c r="O597" s="91" t="str">
        <f>IF(P597="","",COUNT(P$3:P597))</f>
        <v/>
      </c>
      <c r="P597" s="109" t="str">
        <f t="shared" si="249"/>
        <v/>
      </c>
      <c r="Q597" s="105" t="str">
        <f>IFERROR(IF(N597="","",IF(P597="",IF(AND(C597="",D597="",E597&lt;&gt;""),INDEX(P$3:P597,MATCH(MAX(O$3:O597),O$3:O597,0),0),IF(AND(N597&lt;&gt;"",P597=""),0,"")),P597)),"")</f>
        <v/>
      </c>
      <c r="R597" s="111" t="str">
        <f t="shared" si="264"/>
        <v/>
      </c>
      <c r="S597" s="106" t="str">
        <f t="shared" si="250"/>
        <v/>
      </c>
      <c r="U597" s="36" t="str">
        <f t="shared" si="251"/>
        <v/>
      </c>
      <c r="V597" s="45" t="str">
        <f t="shared" si="265"/>
        <v/>
      </c>
      <c r="W597" s="42" t="str">
        <f>IF(V597="","",RANK(V597,V$3:V$1048576,1)+COUNTIF(V$3:V597,V597)-1)</f>
        <v/>
      </c>
      <c r="X597" s="1" t="str">
        <f t="shared" si="266"/>
        <v/>
      </c>
      <c r="Y597" s="35" t="str">
        <f t="shared" si="252"/>
        <v/>
      </c>
      <c r="Z597" s="40" t="str">
        <f t="shared" si="253"/>
        <v/>
      </c>
      <c r="AA597" s="45" t="str">
        <f t="shared" si="267"/>
        <v/>
      </c>
      <c r="AB597" s="42" t="str">
        <f>IF(AA597="","",RANK(AA597,AA$3:AA$1048576,1)+COUNTIF(AA$3:AA597,AA597)-1)</f>
        <v/>
      </c>
      <c r="AC597" s="1" t="str">
        <f t="shared" si="255"/>
        <v/>
      </c>
      <c r="AD597" s="35" t="str">
        <f t="shared" si="256"/>
        <v/>
      </c>
      <c r="AE597" s="40" t="str">
        <f t="shared" si="257"/>
        <v/>
      </c>
      <c r="AF597" s="45" t="str">
        <f t="shared" si="267"/>
        <v/>
      </c>
      <c r="AG597" s="42" t="str">
        <f>IF(AF597="","",RANK(AF597,AF$3:AF$1048576,1)+COUNTIF(AF$3:AF597,AF597)-1)</f>
        <v/>
      </c>
      <c r="AH597" s="1" t="str">
        <f t="shared" si="258"/>
        <v/>
      </c>
      <c r="AI597" s="35" t="str">
        <f t="shared" si="259"/>
        <v/>
      </c>
      <c r="AJ597" s="40" t="str">
        <f t="shared" si="260"/>
        <v/>
      </c>
      <c r="AK597" s="45" t="str">
        <f t="shared" si="267"/>
        <v/>
      </c>
      <c r="AL597" s="42" t="str">
        <f>IF(AK597="","",RANK(AK597,AK$3:AK$1048576,1)+COUNTIF(AK$3:AK597,AK597)-1)</f>
        <v/>
      </c>
      <c r="AM597" s="1" t="str">
        <f t="shared" si="261"/>
        <v/>
      </c>
      <c r="AN597" s="35" t="str">
        <f t="shared" si="262"/>
        <v/>
      </c>
      <c r="AO597" s="40" t="str">
        <f t="shared" si="263"/>
        <v/>
      </c>
      <c r="AQ597" s="3"/>
      <c r="AR597" s="98"/>
      <c r="AS597" s="98"/>
      <c r="AT597" s="98"/>
      <c r="AU597" s="98"/>
      <c r="AV597" s="3"/>
      <c r="AW597" s="98"/>
      <c r="AX597" s="98"/>
      <c r="AY597" s="98"/>
      <c r="AZ597" s="98"/>
      <c r="BA597" s="3"/>
      <c r="BB597" s="98"/>
      <c r="BC597" s="98"/>
      <c r="BD597" s="98"/>
      <c r="BE597" s="98"/>
      <c r="BF597" s="3"/>
      <c r="BG597" s="98"/>
      <c r="BH597" s="98"/>
      <c r="BI597" s="98"/>
      <c r="BJ597" s="98"/>
    </row>
    <row r="598" spans="2:62" ht="35.1" customHeight="1" x14ac:dyDescent="0.15">
      <c r="B598" s="65"/>
      <c r="C598" s="66"/>
      <c r="D598" s="84"/>
      <c r="E598" s="67"/>
      <c r="I598" s="91" t="str">
        <f>IF(J598="","",COUNT(J$3:J598))</f>
        <v/>
      </c>
      <c r="J598" s="92" t="str">
        <f t="shared" si="247"/>
        <v/>
      </c>
      <c r="K598" s="104" t="str">
        <f>IFERROR(IF(J598="",IF(COUNT(N$3:N$1048576)=COUNT(N$3:N598),IF(N598="","",INDEX(J$3:J598,MATCH(MAX(I$3:I598),I$3:I598,0),0)),INDEX(J$3:J598,MATCH(MAX(I$3:I598),I$3:I598,0),0)),J598),"")</f>
        <v/>
      </c>
      <c r="L598" s="102" t="str">
        <f>IF(M598="","",COUNT(M$3:M598))</f>
        <v/>
      </c>
      <c r="M598" s="91" t="str">
        <f t="shared" si="248"/>
        <v/>
      </c>
      <c r="N598" s="105" t="str">
        <f>IFERROR(IF(COUNTA($B598:$E598)=0,"",IF(M598="",INDEX(M$3:M598,MATCH(MAX(L$3:L598),L$3:L598,0),0),M598)),"")</f>
        <v/>
      </c>
      <c r="O598" s="91" t="str">
        <f>IF(P598="","",COUNT(P$3:P598))</f>
        <v/>
      </c>
      <c r="P598" s="109" t="str">
        <f t="shared" si="249"/>
        <v/>
      </c>
      <c r="Q598" s="105" t="str">
        <f>IFERROR(IF(N598="","",IF(P598="",IF(AND(C598="",D598="",E598&lt;&gt;""),INDEX(P$3:P598,MATCH(MAX(O$3:O598),O$3:O598,0),0),IF(AND(N598&lt;&gt;"",P598=""),0,"")),P598)),"")</f>
        <v/>
      </c>
      <c r="R598" s="111" t="str">
        <f t="shared" si="264"/>
        <v/>
      </c>
      <c r="S598" s="106" t="str">
        <f t="shared" si="250"/>
        <v/>
      </c>
      <c r="U598" s="36" t="str">
        <f t="shared" si="251"/>
        <v/>
      </c>
      <c r="V598" s="45" t="str">
        <f t="shared" si="265"/>
        <v/>
      </c>
      <c r="W598" s="42" t="str">
        <f>IF(V598="","",RANK(V598,V$3:V$1048576,1)+COUNTIF(V$3:V598,V598)-1)</f>
        <v/>
      </c>
      <c r="X598" s="1" t="str">
        <f t="shared" si="266"/>
        <v/>
      </c>
      <c r="Y598" s="35" t="str">
        <f t="shared" si="252"/>
        <v/>
      </c>
      <c r="Z598" s="40" t="str">
        <f t="shared" si="253"/>
        <v/>
      </c>
      <c r="AA598" s="45" t="str">
        <f t="shared" si="267"/>
        <v/>
      </c>
      <c r="AB598" s="42" t="str">
        <f>IF(AA598="","",RANK(AA598,AA$3:AA$1048576,1)+COUNTIF(AA$3:AA598,AA598)-1)</f>
        <v/>
      </c>
      <c r="AC598" s="1" t="str">
        <f t="shared" si="255"/>
        <v/>
      </c>
      <c r="AD598" s="35" t="str">
        <f t="shared" si="256"/>
        <v/>
      </c>
      <c r="AE598" s="40" t="str">
        <f t="shared" si="257"/>
        <v/>
      </c>
      <c r="AF598" s="45" t="str">
        <f t="shared" si="267"/>
        <v/>
      </c>
      <c r="AG598" s="42" t="str">
        <f>IF(AF598="","",RANK(AF598,AF$3:AF$1048576,1)+COUNTIF(AF$3:AF598,AF598)-1)</f>
        <v/>
      </c>
      <c r="AH598" s="1" t="str">
        <f t="shared" si="258"/>
        <v/>
      </c>
      <c r="AI598" s="35" t="str">
        <f t="shared" si="259"/>
        <v/>
      </c>
      <c r="AJ598" s="40" t="str">
        <f t="shared" si="260"/>
        <v/>
      </c>
      <c r="AK598" s="45" t="str">
        <f t="shared" si="267"/>
        <v/>
      </c>
      <c r="AL598" s="42" t="str">
        <f>IF(AK598="","",RANK(AK598,AK$3:AK$1048576,1)+COUNTIF(AK$3:AK598,AK598)-1)</f>
        <v/>
      </c>
      <c r="AM598" s="1" t="str">
        <f t="shared" si="261"/>
        <v/>
      </c>
      <c r="AN598" s="35" t="str">
        <f t="shared" si="262"/>
        <v/>
      </c>
      <c r="AO598" s="40" t="str">
        <f t="shared" si="263"/>
        <v/>
      </c>
      <c r="AQ598" s="3"/>
      <c r="AR598" s="98"/>
      <c r="AS598" s="98"/>
      <c r="AT598" s="98"/>
      <c r="AU598" s="98"/>
      <c r="AV598" s="3"/>
      <c r="AW598" s="98"/>
      <c r="AX598" s="98"/>
      <c r="AY598" s="98"/>
      <c r="AZ598" s="98"/>
      <c r="BA598" s="3"/>
      <c r="BB598" s="98"/>
      <c r="BC598" s="98"/>
      <c r="BD598" s="98"/>
      <c r="BE598" s="98"/>
      <c r="BF598" s="3"/>
      <c r="BG598" s="98"/>
      <c r="BH598" s="98"/>
      <c r="BI598" s="98"/>
      <c r="BJ598" s="98"/>
    </row>
    <row r="599" spans="2:62" ht="35.1" customHeight="1" x14ac:dyDescent="0.15">
      <c r="B599" s="65"/>
      <c r="C599" s="66"/>
      <c r="D599" s="84"/>
      <c r="E599" s="67"/>
      <c r="I599" s="91" t="str">
        <f>IF(J599="","",COUNT(J$3:J599))</f>
        <v/>
      </c>
      <c r="J599" s="92" t="str">
        <f t="shared" si="247"/>
        <v/>
      </c>
      <c r="K599" s="104" t="str">
        <f>IFERROR(IF(J599="",IF(COUNT(N$3:N$1048576)=COUNT(N$3:N599),IF(N599="","",INDEX(J$3:J599,MATCH(MAX(I$3:I599),I$3:I599,0),0)),INDEX(J$3:J599,MATCH(MAX(I$3:I599),I$3:I599,0),0)),J599),"")</f>
        <v/>
      </c>
      <c r="L599" s="102" t="str">
        <f>IF(M599="","",COUNT(M$3:M599))</f>
        <v/>
      </c>
      <c r="M599" s="91" t="str">
        <f t="shared" si="248"/>
        <v/>
      </c>
      <c r="N599" s="105" t="str">
        <f>IFERROR(IF(COUNTA($B599:$E599)=0,"",IF(M599="",INDEX(M$3:M599,MATCH(MAX(L$3:L599),L$3:L599,0),0),M599)),"")</f>
        <v/>
      </c>
      <c r="O599" s="91" t="str">
        <f>IF(P599="","",COUNT(P$3:P599))</f>
        <v/>
      </c>
      <c r="P599" s="109" t="str">
        <f t="shared" si="249"/>
        <v/>
      </c>
      <c r="Q599" s="105" t="str">
        <f>IFERROR(IF(N599="","",IF(P599="",IF(AND(C599="",D599="",E599&lt;&gt;""),INDEX(P$3:P599,MATCH(MAX(O$3:O599),O$3:O599,0),0),IF(AND(N599&lt;&gt;"",P599=""),0,"")),P599)),"")</f>
        <v/>
      </c>
      <c r="R599" s="111" t="str">
        <f t="shared" si="264"/>
        <v/>
      </c>
      <c r="S599" s="106" t="str">
        <f t="shared" si="250"/>
        <v/>
      </c>
      <c r="U599" s="36" t="str">
        <f t="shared" si="251"/>
        <v/>
      </c>
      <c r="V599" s="45" t="str">
        <f t="shared" si="265"/>
        <v/>
      </c>
      <c r="W599" s="42" t="str">
        <f>IF(V599="","",RANK(V599,V$3:V$1048576,1)+COUNTIF(V$3:V599,V599)-1)</f>
        <v/>
      </c>
      <c r="X599" s="1" t="str">
        <f t="shared" si="266"/>
        <v/>
      </c>
      <c r="Y599" s="35" t="str">
        <f t="shared" si="252"/>
        <v/>
      </c>
      <c r="Z599" s="40" t="str">
        <f t="shared" si="253"/>
        <v/>
      </c>
      <c r="AA599" s="45" t="str">
        <f t="shared" si="267"/>
        <v/>
      </c>
      <c r="AB599" s="42" t="str">
        <f>IF(AA599="","",RANK(AA599,AA$3:AA$1048576,1)+COUNTIF(AA$3:AA599,AA599)-1)</f>
        <v/>
      </c>
      <c r="AC599" s="1" t="str">
        <f t="shared" si="255"/>
        <v/>
      </c>
      <c r="AD599" s="35" t="str">
        <f t="shared" si="256"/>
        <v/>
      </c>
      <c r="AE599" s="40" t="str">
        <f t="shared" si="257"/>
        <v/>
      </c>
      <c r="AF599" s="45" t="str">
        <f t="shared" si="267"/>
        <v/>
      </c>
      <c r="AG599" s="42" t="str">
        <f>IF(AF599="","",RANK(AF599,AF$3:AF$1048576,1)+COUNTIF(AF$3:AF599,AF599)-1)</f>
        <v/>
      </c>
      <c r="AH599" s="1" t="str">
        <f t="shared" si="258"/>
        <v/>
      </c>
      <c r="AI599" s="35" t="str">
        <f t="shared" si="259"/>
        <v/>
      </c>
      <c r="AJ599" s="40" t="str">
        <f t="shared" si="260"/>
        <v/>
      </c>
      <c r="AK599" s="45" t="str">
        <f t="shared" si="267"/>
        <v/>
      </c>
      <c r="AL599" s="42" t="str">
        <f>IF(AK599="","",RANK(AK599,AK$3:AK$1048576,1)+COUNTIF(AK$3:AK599,AK599)-1)</f>
        <v/>
      </c>
      <c r="AM599" s="1" t="str">
        <f t="shared" si="261"/>
        <v/>
      </c>
      <c r="AN599" s="35" t="str">
        <f t="shared" si="262"/>
        <v/>
      </c>
      <c r="AO599" s="40" t="str">
        <f t="shared" si="263"/>
        <v/>
      </c>
      <c r="AQ599" s="3"/>
      <c r="AR599" s="98"/>
      <c r="AS599" s="98"/>
      <c r="AT599" s="98"/>
      <c r="AU599" s="98"/>
      <c r="AV599" s="3"/>
      <c r="AW599" s="98"/>
      <c r="AX599" s="98"/>
      <c r="AY599" s="98"/>
      <c r="AZ599" s="98"/>
      <c r="BA599" s="3"/>
      <c r="BB599" s="98"/>
      <c r="BC599" s="98"/>
      <c r="BD599" s="98"/>
      <c r="BE599" s="98"/>
      <c r="BF599" s="3"/>
      <c r="BG599" s="98"/>
      <c r="BH599" s="98"/>
      <c r="BI599" s="98"/>
      <c r="BJ599" s="98"/>
    </row>
    <row r="600" spans="2:62" ht="35.1" customHeight="1" x14ac:dyDescent="0.15">
      <c r="B600" s="65"/>
      <c r="C600" s="66"/>
      <c r="D600" s="84"/>
      <c r="E600" s="67"/>
      <c r="I600" s="91" t="str">
        <f>IF(J600="","",COUNT(J$3:J600))</f>
        <v/>
      </c>
      <c r="J600" s="92" t="str">
        <f t="shared" si="247"/>
        <v/>
      </c>
      <c r="K600" s="104" t="str">
        <f>IFERROR(IF(J600="",IF(COUNT(N$3:N$1048576)=COUNT(N$3:N600),IF(N600="","",INDEX(J$3:J600,MATCH(MAX(I$3:I600),I$3:I600,0),0)),INDEX(J$3:J600,MATCH(MAX(I$3:I600),I$3:I600,0),0)),J600),"")</f>
        <v/>
      </c>
      <c r="L600" s="102" t="str">
        <f>IF(M600="","",COUNT(M$3:M600))</f>
        <v/>
      </c>
      <c r="M600" s="91" t="str">
        <f t="shared" si="248"/>
        <v/>
      </c>
      <c r="N600" s="105" t="str">
        <f>IFERROR(IF(COUNTA($B600:$E600)=0,"",IF(M600="",INDEX(M$3:M600,MATCH(MAX(L$3:L600),L$3:L600,0),0),M600)),"")</f>
        <v/>
      </c>
      <c r="O600" s="91" t="str">
        <f>IF(P600="","",COUNT(P$3:P600))</f>
        <v/>
      </c>
      <c r="P600" s="109" t="str">
        <f t="shared" si="249"/>
        <v/>
      </c>
      <c r="Q600" s="105" t="str">
        <f>IFERROR(IF(N600="","",IF(P600="",IF(AND(C600="",D600="",E600&lt;&gt;""),INDEX(P$3:P600,MATCH(MAX(O$3:O600),O$3:O600,0),0),IF(AND(N600&lt;&gt;"",P600=""),0,"")),P600)),"")</f>
        <v/>
      </c>
      <c r="R600" s="111" t="str">
        <f t="shared" si="264"/>
        <v/>
      </c>
      <c r="S600" s="106" t="str">
        <f t="shared" si="250"/>
        <v/>
      </c>
      <c r="U600" s="36" t="str">
        <f t="shared" si="251"/>
        <v/>
      </c>
      <c r="V600" s="45" t="str">
        <f t="shared" si="265"/>
        <v/>
      </c>
      <c r="W600" s="42" t="str">
        <f>IF(V600="","",RANK(V600,V$3:V$1048576,1)+COUNTIF(V$3:V600,V600)-1)</f>
        <v/>
      </c>
      <c r="X600" s="1" t="str">
        <f t="shared" si="266"/>
        <v/>
      </c>
      <c r="Y600" s="35" t="str">
        <f t="shared" si="252"/>
        <v/>
      </c>
      <c r="Z600" s="40" t="str">
        <f t="shared" si="253"/>
        <v/>
      </c>
      <c r="AA600" s="45" t="str">
        <f t="shared" si="267"/>
        <v/>
      </c>
      <c r="AB600" s="42" t="str">
        <f>IF(AA600="","",RANK(AA600,AA$3:AA$1048576,1)+COUNTIF(AA$3:AA600,AA600)-1)</f>
        <v/>
      </c>
      <c r="AC600" s="1" t="str">
        <f t="shared" si="255"/>
        <v/>
      </c>
      <c r="AD600" s="35" t="str">
        <f t="shared" si="256"/>
        <v/>
      </c>
      <c r="AE600" s="40" t="str">
        <f t="shared" si="257"/>
        <v/>
      </c>
      <c r="AF600" s="45" t="str">
        <f t="shared" si="267"/>
        <v/>
      </c>
      <c r="AG600" s="42" t="str">
        <f>IF(AF600="","",RANK(AF600,AF$3:AF$1048576,1)+COUNTIF(AF$3:AF600,AF600)-1)</f>
        <v/>
      </c>
      <c r="AH600" s="1" t="str">
        <f t="shared" si="258"/>
        <v/>
      </c>
      <c r="AI600" s="35" t="str">
        <f t="shared" si="259"/>
        <v/>
      </c>
      <c r="AJ600" s="40" t="str">
        <f t="shared" si="260"/>
        <v/>
      </c>
      <c r="AK600" s="45" t="str">
        <f t="shared" si="267"/>
        <v/>
      </c>
      <c r="AL600" s="42" t="str">
        <f>IF(AK600="","",RANK(AK600,AK$3:AK$1048576,1)+COUNTIF(AK$3:AK600,AK600)-1)</f>
        <v/>
      </c>
      <c r="AM600" s="1" t="str">
        <f t="shared" si="261"/>
        <v/>
      </c>
      <c r="AN600" s="35" t="str">
        <f t="shared" si="262"/>
        <v/>
      </c>
      <c r="AO600" s="40" t="str">
        <f t="shared" si="263"/>
        <v/>
      </c>
      <c r="AQ600" s="3"/>
      <c r="AR600" s="98"/>
      <c r="AS600" s="98"/>
      <c r="AT600" s="98"/>
      <c r="AU600" s="98"/>
      <c r="AV600" s="3"/>
      <c r="AW600" s="98"/>
      <c r="AX600" s="98"/>
      <c r="AY600" s="98"/>
      <c r="AZ600" s="98"/>
      <c r="BA600" s="3"/>
      <c r="BB600" s="98"/>
      <c r="BC600" s="98"/>
      <c r="BD600" s="98"/>
      <c r="BE600" s="98"/>
      <c r="BF600" s="3"/>
      <c r="BG600" s="98"/>
      <c r="BH600" s="98"/>
      <c r="BI600" s="98"/>
      <c r="BJ600" s="98"/>
    </row>
    <row r="601" spans="2:62" ht="35.1" customHeight="1" x14ac:dyDescent="0.15">
      <c r="B601" s="65"/>
      <c r="C601" s="66"/>
      <c r="D601" s="84"/>
      <c r="E601" s="67"/>
      <c r="I601" s="91" t="str">
        <f>IF(J601="","",COUNT(J$3:J601))</f>
        <v/>
      </c>
      <c r="J601" s="92" t="str">
        <f t="shared" si="247"/>
        <v/>
      </c>
      <c r="K601" s="104" t="str">
        <f>IFERROR(IF(J601="",IF(COUNT(N$3:N$1048576)=COUNT(N$3:N601),IF(N601="","",INDEX(J$3:J601,MATCH(MAX(I$3:I601),I$3:I601,0),0)),INDEX(J$3:J601,MATCH(MAX(I$3:I601),I$3:I601,0),0)),J601),"")</f>
        <v/>
      </c>
      <c r="L601" s="102" t="str">
        <f>IF(M601="","",COUNT(M$3:M601))</f>
        <v/>
      </c>
      <c r="M601" s="91" t="str">
        <f t="shared" si="248"/>
        <v/>
      </c>
      <c r="N601" s="105" t="str">
        <f>IFERROR(IF(COUNTA($B601:$E601)=0,"",IF(M601="",INDEX(M$3:M601,MATCH(MAX(L$3:L601),L$3:L601,0),0),M601)),"")</f>
        <v/>
      </c>
      <c r="O601" s="91" t="str">
        <f>IF(P601="","",COUNT(P$3:P601))</f>
        <v/>
      </c>
      <c r="P601" s="109" t="str">
        <f t="shared" si="249"/>
        <v/>
      </c>
      <c r="Q601" s="105" t="str">
        <f>IFERROR(IF(N601="","",IF(P601="",IF(AND(C601="",D601="",E601&lt;&gt;""),INDEX(P$3:P601,MATCH(MAX(O$3:O601),O$3:O601,0),0),IF(AND(N601&lt;&gt;"",P601=""),0,"")),P601)),"")</f>
        <v/>
      </c>
      <c r="R601" s="111" t="str">
        <f t="shared" si="264"/>
        <v/>
      </c>
      <c r="S601" s="106" t="str">
        <f t="shared" si="250"/>
        <v/>
      </c>
      <c r="U601" s="36" t="str">
        <f t="shared" si="251"/>
        <v/>
      </c>
      <c r="V601" s="45" t="str">
        <f t="shared" si="265"/>
        <v/>
      </c>
      <c r="W601" s="42" t="str">
        <f>IF(V601="","",RANK(V601,V$3:V$1048576,1)+COUNTIF(V$3:V601,V601)-1)</f>
        <v/>
      </c>
      <c r="X601" s="1" t="str">
        <f t="shared" si="266"/>
        <v/>
      </c>
      <c r="Y601" s="35" t="str">
        <f t="shared" si="252"/>
        <v/>
      </c>
      <c r="Z601" s="40" t="str">
        <f t="shared" si="253"/>
        <v/>
      </c>
      <c r="AA601" s="45" t="str">
        <f t="shared" si="267"/>
        <v/>
      </c>
      <c r="AB601" s="42" t="str">
        <f>IF(AA601="","",RANK(AA601,AA$3:AA$1048576,1)+COUNTIF(AA$3:AA601,AA601)-1)</f>
        <v/>
      </c>
      <c r="AC601" s="1" t="str">
        <f t="shared" si="255"/>
        <v/>
      </c>
      <c r="AD601" s="35" t="str">
        <f t="shared" si="256"/>
        <v/>
      </c>
      <c r="AE601" s="40" t="str">
        <f t="shared" si="257"/>
        <v/>
      </c>
      <c r="AF601" s="45" t="str">
        <f t="shared" si="267"/>
        <v/>
      </c>
      <c r="AG601" s="42" t="str">
        <f>IF(AF601="","",RANK(AF601,AF$3:AF$1048576,1)+COUNTIF(AF$3:AF601,AF601)-1)</f>
        <v/>
      </c>
      <c r="AH601" s="1" t="str">
        <f t="shared" si="258"/>
        <v/>
      </c>
      <c r="AI601" s="35" t="str">
        <f t="shared" si="259"/>
        <v/>
      </c>
      <c r="AJ601" s="40" t="str">
        <f t="shared" si="260"/>
        <v/>
      </c>
      <c r="AK601" s="45" t="str">
        <f t="shared" si="267"/>
        <v/>
      </c>
      <c r="AL601" s="42" t="str">
        <f>IF(AK601="","",RANK(AK601,AK$3:AK$1048576,1)+COUNTIF(AK$3:AK601,AK601)-1)</f>
        <v/>
      </c>
      <c r="AM601" s="1" t="str">
        <f t="shared" si="261"/>
        <v/>
      </c>
      <c r="AN601" s="35" t="str">
        <f t="shared" si="262"/>
        <v/>
      </c>
      <c r="AO601" s="40" t="str">
        <f t="shared" si="263"/>
        <v/>
      </c>
      <c r="AQ601" s="3"/>
      <c r="AR601" s="98"/>
      <c r="AS601" s="98"/>
      <c r="AT601" s="98"/>
      <c r="AU601" s="98"/>
      <c r="AV601" s="3"/>
      <c r="AW601" s="98"/>
      <c r="AX601" s="98"/>
      <c r="AY601" s="98"/>
      <c r="AZ601" s="98"/>
      <c r="BA601" s="3"/>
      <c r="BB601" s="98"/>
      <c r="BC601" s="98"/>
      <c r="BD601" s="98"/>
      <c r="BE601" s="98"/>
      <c r="BF601" s="3"/>
      <c r="BG601" s="98"/>
      <c r="BH601" s="98"/>
      <c r="BI601" s="98"/>
      <c r="BJ601" s="98"/>
    </row>
    <row r="602" spans="2:62" ht="35.1" customHeight="1" x14ac:dyDescent="0.15">
      <c r="B602" s="65"/>
      <c r="C602" s="66"/>
      <c r="D602" s="84"/>
      <c r="E602" s="67"/>
      <c r="I602" s="91" t="str">
        <f>IF(J602="","",COUNT(J$3:J602))</f>
        <v/>
      </c>
      <c r="J602" s="92" t="str">
        <f t="shared" si="247"/>
        <v/>
      </c>
      <c r="K602" s="104" t="str">
        <f>IFERROR(IF(J602="",IF(COUNT(N$3:N$1048576)=COUNT(N$3:N602),IF(N602="","",INDEX(J$3:J602,MATCH(MAX(I$3:I602),I$3:I602,0),0)),INDEX(J$3:J602,MATCH(MAX(I$3:I602),I$3:I602,0),0)),J602),"")</f>
        <v/>
      </c>
      <c r="L602" s="102" t="str">
        <f>IF(M602="","",COUNT(M$3:M602))</f>
        <v/>
      </c>
      <c r="M602" s="91" t="str">
        <f t="shared" si="248"/>
        <v/>
      </c>
      <c r="N602" s="105" t="str">
        <f>IFERROR(IF(COUNTA($B602:$E602)=0,"",IF(M602="",INDEX(M$3:M602,MATCH(MAX(L$3:L602),L$3:L602,0),0),M602)),"")</f>
        <v/>
      </c>
      <c r="O602" s="91" t="str">
        <f>IF(P602="","",COUNT(P$3:P602))</f>
        <v/>
      </c>
      <c r="P602" s="109" t="str">
        <f t="shared" si="249"/>
        <v/>
      </c>
      <c r="Q602" s="105" t="str">
        <f>IFERROR(IF(N602="","",IF(P602="",IF(AND(C602="",D602="",E602&lt;&gt;""),INDEX(P$3:P602,MATCH(MAX(O$3:O602),O$3:O602,0),0),IF(AND(N602&lt;&gt;"",P602=""),0,"")),P602)),"")</f>
        <v/>
      </c>
      <c r="R602" s="111" t="str">
        <f t="shared" si="264"/>
        <v/>
      </c>
      <c r="S602" s="106" t="str">
        <f t="shared" si="250"/>
        <v/>
      </c>
      <c r="U602" s="36" t="str">
        <f t="shared" si="251"/>
        <v/>
      </c>
      <c r="V602" s="45" t="str">
        <f t="shared" si="265"/>
        <v/>
      </c>
      <c r="W602" s="42" t="str">
        <f>IF(V602="","",RANK(V602,V$3:V$1048576,1)+COUNTIF(V$3:V602,V602)-1)</f>
        <v/>
      </c>
      <c r="X602" s="1" t="str">
        <f t="shared" si="266"/>
        <v/>
      </c>
      <c r="Y602" s="35" t="str">
        <f t="shared" si="252"/>
        <v/>
      </c>
      <c r="Z602" s="40" t="str">
        <f t="shared" si="253"/>
        <v/>
      </c>
      <c r="AA602" s="45" t="str">
        <f t="shared" si="267"/>
        <v/>
      </c>
      <c r="AB602" s="42" t="str">
        <f>IF(AA602="","",RANK(AA602,AA$3:AA$1048576,1)+COUNTIF(AA$3:AA602,AA602)-1)</f>
        <v/>
      </c>
      <c r="AC602" s="1" t="str">
        <f t="shared" si="255"/>
        <v/>
      </c>
      <c r="AD602" s="35" t="str">
        <f t="shared" si="256"/>
        <v/>
      </c>
      <c r="AE602" s="40" t="str">
        <f t="shared" si="257"/>
        <v/>
      </c>
      <c r="AF602" s="45" t="str">
        <f t="shared" si="267"/>
        <v/>
      </c>
      <c r="AG602" s="42" t="str">
        <f>IF(AF602="","",RANK(AF602,AF$3:AF$1048576,1)+COUNTIF(AF$3:AF602,AF602)-1)</f>
        <v/>
      </c>
      <c r="AH602" s="1" t="str">
        <f t="shared" si="258"/>
        <v/>
      </c>
      <c r="AI602" s="35" t="str">
        <f t="shared" si="259"/>
        <v/>
      </c>
      <c r="AJ602" s="40" t="str">
        <f t="shared" si="260"/>
        <v/>
      </c>
      <c r="AK602" s="45" t="str">
        <f t="shared" si="267"/>
        <v/>
      </c>
      <c r="AL602" s="42" t="str">
        <f>IF(AK602="","",RANK(AK602,AK$3:AK$1048576,1)+COUNTIF(AK$3:AK602,AK602)-1)</f>
        <v/>
      </c>
      <c r="AM602" s="1" t="str">
        <f t="shared" si="261"/>
        <v/>
      </c>
      <c r="AN602" s="35" t="str">
        <f t="shared" si="262"/>
        <v/>
      </c>
      <c r="AO602" s="40" t="str">
        <f t="shared" si="263"/>
        <v/>
      </c>
      <c r="AQ602" s="3"/>
      <c r="AR602" s="98"/>
      <c r="AS602" s="98"/>
      <c r="AT602" s="98"/>
      <c r="AU602" s="98"/>
      <c r="AV602" s="3"/>
      <c r="AW602" s="98"/>
      <c r="AX602" s="98"/>
      <c r="AY602" s="98"/>
      <c r="AZ602" s="98"/>
      <c r="BA602" s="3"/>
      <c r="BB602" s="98"/>
      <c r="BC602" s="98"/>
      <c r="BD602" s="98"/>
      <c r="BE602" s="98"/>
      <c r="BF602" s="3"/>
      <c r="BG602" s="98"/>
      <c r="BH602" s="98"/>
      <c r="BI602" s="98"/>
      <c r="BJ602" s="98"/>
    </row>
    <row r="603" spans="2:62" ht="35.1" customHeight="1" x14ac:dyDescent="0.15">
      <c r="B603" s="65"/>
      <c r="C603" s="66"/>
      <c r="D603" s="84"/>
      <c r="E603" s="67"/>
      <c r="I603" s="91" t="str">
        <f>IF(J603="","",COUNT(J$3:J603))</f>
        <v/>
      </c>
      <c r="J603" s="92" t="str">
        <f t="shared" si="247"/>
        <v/>
      </c>
      <c r="K603" s="104" t="str">
        <f>IFERROR(IF(J603="",IF(COUNT(N$3:N$1048576)=COUNT(N$3:N603),IF(N603="","",INDEX(J$3:J603,MATCH(MAX(I$3:I603),I$3:I603,0),0)),INDEX(J$3:J603,MATCH(MAX(I$3:I603),I$3:I603,0),0)),J603),"")</f>
        <v/>
      </c>
      <c r="L603" s="102" t="str">
        <f>IF(M603="","",COUNT(M$3:M603))</f>
        <v/>
      </c>
      <c r="M603" s="91" t="str">
        <f t="shared" si="248"/>
        <v/>
      </c>
      <c r="N603" s="105" t="str">
        <f>IFERROR(IF(COUNTA($B603:$E603)=0,"",IF(M603="",INDEX(M$3:M603,MATCH(MAX(L$3:L603),L$3:L603,0),0),M603)),"")</f>
        <v/>
      </c>
      <c r="O603" s="91" t="str">
        <f>IF(P603="","",COUNT(P$3:P603))</f>
        <v/>
      </c>
      <c r="P603" s="109" t="str">
        <f t="shared" si="249"/>
        <v/>
      </c>
      <c r="Q603" s="105" t="str">
        <f>IFERROR(IF(N603="","",IF(P603="",IF(AND(C603="",D603="",E603&lt;&gt;""),INDEX(P$3:P603,MATCH(MAX(O$3:O603),O$3:O603,0),0),IF(AND(N603&lt;&gt;"",P603=""),0,"")),P603)),"")</f>
        <v/>
      </c>
      <c r="R603" s="111" t="str">
        <f t="shared" si="264"/>
        <v/>
      </c>
      <c r="S603" s="106" t="str">
        <f t="shared" si="250"/>
        <v/>
      </c>
      <c r="U603" s="36" t="str">
        <f t="shared" si="251"/>
        <v/>
      </c>
      <c r="V603" s="45" t="str">
        <f t="shared" si="265"/>
        <v/>
      </c>
      <c r="W603" s="42" t="str">
        <f>IF(V603="","",RANK(V603,V$3:V$1048576,1)+COUNTIF(V$3:V603,V603)-1)</f>
        <v/>
      </c>
      <c r="X603" s="1" t="str">
        <f t="shared" si="266"/>
        <v/>
      </c>
      <c r="Y603" s="35" t="str">
        <f t="shared" si="252"/>
        <v/>
      </c>
      <c r="Z603" s="40" t="str">
        <f t="shared" si="253"/>
        <v/>
      </c>
      <c r="AA603" s="45" t="str">
        <f t="shared" si="267"/>
        <v/>
      </c>
      <c r="AB603" s="42" t="str">
        <f>IF(AA603="","",RANK(AA603,AA$3:AA$1048576,1)+COUNTIF(AA$3:AA603,AA603)-1)</f>
        <v/>
      </c>
      <c r="AC603" s="1" t="str">
        <f t="shared" si="255"/>
        <v/>
      </c>
      <c r="AD603" s="35" t="str">
        <f t="shared" si="256"/>
        <v/>
      </c>
      <c r="AE603" s="40" t="str">
        <f t="shared" si="257"/>
        <v/>
      </c>
      <c r="AF603" s="45" t="str">
        <f t="shared" si="267"/>
        <v/>
      </c>
      <c r="AG603" s="42" t="str">
        <f>IF(AF603="","",RANK(AF603,AF$3:AF$1048576,1)+COUNTIF(AF$3:AF603,AF603)-1)</f>
        <v/>
      </c>
      <c r="AH603" s="1" t="str">
        <f t="shared" si="258"/>
        <v/>
      </c>
      <c r="AI603" s="35" t="str">
        <f t="shared" si="259"/>
        <v/>
      </c>
      <c r="AJ603" s="40" t="str">
        <f t="shared" si="260"/>
        <v/>
      </c>
      <c r="AK603" s="45" t="str">
        <f t="shared" si="267"/>
        <v/>
      </c>
      <c r="AL603" s="42" t="str">
        <f>IF(AK603="","",RANK(AK603,AK$3:AK$1048576,1)+COUNTIF(AK$3:AK603,AK603)-1)</f>
        <v/>
      </c>
      <c r="AM603" s="1" t="str">
        <f t="shared" si="261"/>
        <v/>
      </c>
      <c r="AN603" s="35" t="str">
        <f t="shared" si="262"/>
        <v/>
      </c>
      <c r="AO603" s="40" t="str">
        <f t="shared" si="263"/>
        <v/>
      </c>
      <c r="AQ603" s="3"/>
      <c r="AR603" s="98"/>
      <c r="AS603" s="98"/>
      <c r="AT603" s="98"/>
      <c r="AU603" s="98"/>
      <c r="AV603" s="3"/>
      <c r="AW603" s="98"/>
      <c r="AX603" s="98"/>
      <c r="AY603" s="98"/>
      <c r="AZ603" s="98"/>
      <c r="BA603" s="3"/>
      <c r="BB603" s="98"/>
      <c r="BC603" s="98"/>
      <c r="BD603" s="98"/>
      <c r="BE603" s="98"/>
      <c r="BF603" s="3"/>
      <c r="BG603" s="98"/>
      <c r="BH603" s="98"/>
      <c r="BI603" s="98"/>
      <c r="BJ603" s="98"/>
    </row>
    <row r="604" spans="2:62" ht="35.1" customHeight="1" x14ac:dyDescent="0.15">
      <c r="B604" s="65"/>
      <c r="C604" s="66"/>
      <c r="D604" s="84"/>
      <c r="E604" s="67"/>
      <c r="I604" s="91" t="str">
        <f>IF(J604="","",COUNT(J$3:J604))</f>
        <v/>
      </c>
      <c r="J604" s="92" t="str">
        <f t="shared" si="247"/>
        <v/>
      </c>
      <c r="K604" s="104" t="str">
        <f>IFERROR(IF(J604="",IF(COUNT(N$3:N$1048576)=COUNT(N$3:N604),IF(N604="","",INDEX(J$3:J604,MATCH(MAX(I$3:I604),I$3:I604,0),0)),INDEX(J$3:J604,MATCH(MAX(I$3:I604),I$3:I604,0),0)),J604),"")</f>
        <v/>
      </c>
      <c r="L604" s="102" t="str">
        <f>IF(M604="","",COUNT(M$3:M604))</f>
        <v/>
      </c>
      <c r="M604" s="91" t="str">
        <f t="shared" si="248"/>
        <v/>
      </c>
      <c r="N604" s="105" t="str">
        <f>IFERROR(IF(COUNTA($B604:$E604)=0,"",IF(M604="",INDEX(M$3:M604,MATCH(MAX(L$3:L604),L$3:L604,0),0),M604)),"")</f>
        <v/>
      </c>
      <c r="O604" s="91" t="str">
        <f>IF(P604="","",COUNT(P$3:P604))</f>
        <v/>
      </c>
      <c r="P604" s="109" t="str">
        <f t="shared" si="249"/>
        <v/>
      </c>
      <c r="Q604" s="105" t="str">
        <f>IFERROR(IF(N604="","",IF(P604="",IF(AND(C604="",D604="",E604&lt;&gt;""),INDEX(P$3:P604,MATCH(MAX(O$3:O604),O$3:O604,0),0),IF(AND(N604&lt;&gt;"",P604=""),0,"")),P604)),"")</f>
        <v/>
      </c>
      <c r="R604" s="111" t="str">
        <f t="shared" si="264"/>
        <v/>
      </c>
      <c r="S604" s="106" t="str">
        <f t="shared" si="250"/>
        <v/>
      </c>
      <c r="U604" s="36" t="str">
        <f t="shared" si="251"/>
        <v/>
      </c>
      <c r="V604" s="45" t="str">
        <f t="shared" si="265"/>
        <v/>
      </c>
      <c r="W604" s="42" t="str">
        <f>IF(V604="","",RANK(V604,V$3:V$1048576,1)+COUNTIF(V$3:V604,V604)-1)</f>
        <v/>
      </c>
      <c r="X604" s="1" t="str">
        <f t="shared" si="266"/>
        <v/>
      </c>
      <c r="Y604" s="35" t="str">
        <f t="shared" si="252"/>
        <v/>
      </c>
      <c r="Z604" s="40" t="str">
        <f t="shared" si="253"/>
        <v/>
      </c>
      <c r="AA604" s="45" t="str">
        <f t="shared" si="267"/>
        <v/>
      </c>
      <c r="AB604" s="42" t="str">
        <f>IF(AA604="","",RANK(AA604,AA$3:AA$1048576,1)+COUNTIF(AA$3:AA604,AA604)-1)</f>
        <v/>
      </c>
      <c r="AC604" s="1" t="str">
        <f t="shared" si="255"/>
        <v/>
      </c>
      <c r="AD604" s="35" t="str">
        <f t="shared" si="256"/>
        <v/>
      </c>
      <c r="AE604" s="40" t="str">
        <f t="shared" si="257"/>
        <v/>
      </c>
      <c r="AF604" s="45" t="str">
        <f t="shared" si="267"/>
        <v/>
      </c>
      <c r="AG604" s="42" t="str">
        <f>IF(AF604="","",RANK(AF604,AF$3:AF$1048576,1)+COUNTIF(AF$3:AF604,AF604)-1)</f>
        <v/>
      </c>
      <c r="AH604" s="1" t="str">
        <f t="shared" si="258"/>
        <v/>
      </c>
      <c r="AI604" s="35" t="str">
        <f t="shared" si="259"/>
        <v/>
      </c>
      <c r="AJ604" s="40" t="str">
        <f t="shared" si="260"/>
        <v/>
      </c>
      <c r="AK604" s="45" t="str">
        <f t="shared" si="267"/>
        <v/>
      </c>
      <c r="AL604" s="42" t="str">
        <f>IF(AK604="","",RANK(AK604,AK$3:AK$1048576,1)+COUNTIF(AK$3:AK604,AK604)-1)</f>
        <v/>
      </c>
      <c r="AM604" s="1" t="str">
        <f t="shared" si="261"/>
        <v/>
      </c>
      <c r="AN604" s="35" t="str">
        <f t="shared" si="262"/>
        <v/>
      </c>
      <c r="AO604" s="40" t="str">
        <f t="shared" si="263"/>
        <v/>
      </c>
      <c r="AQ604" s="3"/>
      <c r="AR604" s="98"/>
      <c r="AS604" s="98"/>
      <c r="AT604" s="98"/>
      <c r="AU604" s="98"/>
      <c r="AV604" s="3"/>
      <c r="AW604" s="98"/>
      <c r="AX604" s="98"/>
      <c r="AY604" s="98"/>
      <c r="AZ604" s="98"/>
      <c r="BA604" s="3"/>
      <c r="BB604" s="98"/>
      <c r="BC604" s="98"/>
      <c r="BD604" s="98"/>
      <c r="BE604" s="98"/>
      <c r="BF604" s="3"/>
      <c r="BG604" s="98"/>
      <c r="BH604" s="98"/>
      <c r="BI604" s="98"/>
      <c r="BJ604" s="98"/>
    </row>
    <row r="605" spans="2:62" ht="35.1" customHeight="1" x14ac:dyDescent="0.15">
      <c r="B605" s="65"/>
      <c r="C605" s="66"/>
      <c r="D605" s="84"/>
      <c r="E605" s="67"/>
      <c r="I605" s="91" t="str">
        <f>IF(J605="","",COUNT(J$3:J605))</f>
        <v/>
      </c>
      <c r="J605" s="92" t="str">
        <f t="shared" si="247"/>
        <v/>
      </c>
      <c r="K605" s="104" t="str">
        <f>IFERROR(IF(J605="",IF(COUNT(N$3:N$1048576)=COUNT(N$3:N605),IF(N605="","",INDEX(J$3:J605,MATCH(MAX(I$3:I605),I$3:I605,0),0)),INDEX(J$3:J605,MATCH(MAX(I$3:I605),I$3:I605,0),0)),J605),"")</f>
        <v/>
      </c>
      <c r="L605" s="102" t="str">
        <f>IF(M605="","",COUNT(M$3:M605))</f>
        <v/>
      </c>
      <c r="M605" s="91" t="str">
        <f t="shared" si="248"/>
        <v/>
      </c>
      <c r="N605" s="105" t="str">
        <f>IFERROR(IF(COUNTA($B605:$E605)=0,"",IF(M605="",INDEX(M$3:M605,MATCH(MAX(L$3:L605),L$3:L605,0),0),M605)),"")</f>
        <v/>
      </c>
      <c r="O605" s="91" t="str">
        <f>IF(P605="","",COUNT(P$3:P605))</f>
        <v/>
      </c>
      <c r="P605" s="109" t="str">
        <f t="shared" si="249"/>
        <v/>
      </c>
      <c r="Q605" s="105" t="str">
        <f>IFERROR(IF(N605="","",IF(P605="",IF(AND(C605="",D605="",E605&lt;&gt;""),INDEX(P$3:P605,MATCH(MAX(O$3:O605),O$3:O605,0),0),IF(AND(N605&lt;&gt;"",P605=""),0,"")),P605)),"")</f>
        <v/>
      </c>
      <c r="R605" s="111" t="str">
        <f t="shared" si="264"/>
        <v/>
      </c>
      <c r="S605" s="106" t="str">
        <f t="shared" si="250"/>
        <v/>
      </c>
      <c r="U605" s="36" t="str">
        <f t="shared" si="251"/>
        <v/>
      </c>
      <c r="V605" s="45" t="str">
        <f t="shared" si="265"/>
        <v/>
      </c>
      <c r="W605" s="42" t="str">
        <f>IF(V605="","",RANK(V605,V$3:V$1048576,1)+COUNTIF(V$3:V605,V605)-1)</f>
        <v/>
      </c>
      <c r="X605" s="1" t="str">
        <f t="shared" si="266"/>
        <v/>
      </c>
      <c r="Y605" s="35" t="str">
        <f t="shared" si="252"/>
        <v/>
      </c>
      <c r="Z605" s="40" t="str">
        <f t="shared" si="253"/>
        <v/>
      </c>
      <c r="AA605" s="45" t="str">
        <f t="shared" si="267"/>
        <v/>
      </c>
      <c r="AB605" s="42" t="str">
        <f>IF(AA605="","",RANK(AA605,AA$3:AA$1048576,1)+COUNTIF(AA$3:AA605,AA605)-1)</f>
        <v/>
      </c>
      <c r="AC605" s="1" t="str">
        <f t="shared" si="255"/>
        <v/>
      </c>
      <c r="AD605" s="35" t="str">
        <f t="shared" si="256"/>
        <v/>
      </c>
      <c r="AE605" s="40" t="str">
        <f t="shared" si="257"/>
        <v/>
      </c>
      <c r="AF605" s="45" t="str">
        <f t="shared" si="267"/>
        <v/>
      </c>
      <c r="AG605" s="42" t="str">
        <f>IF(AF605="","",RANK(AF605,AF$3:AF$1048576,1)+COUNTIF(AF$3:AF605,AF605)-1)</f>
        <v/>
      </c>
      <c r="AH605" s="1" t="str">
        <f t="shared" si="258"/>
        <v/>
      </c>
      <c r="AI605" s="35" t="str">
        <f t="shared" si="259"/>
        <v/>
      </c>
      <c r="AJ605" s="40" t="str">
        <f t="shared" si="260"/>
        <v/>
      </c>
      <c r="AK605" s="45" t="str">
        <f t="shared" si="267"/>
        <v/>
      </c>
      <c r="AL605" s="42" t="str">
        <f>IF(AK605="","",RANK(AK605,AK$3:AK$1048576,1)+COUNTIF(AK$3:AK605,AK605)-1)</f>
        <v/>
      </c>
      <c r="AM605" s="1" t="str">
        <f t="shared" si="261"/>
        <v/>
      </c>
      <c r="AN605" s="35" t="str">
        <f t="shared" si="262"/>
        <v/>
      </c>
      <c r="AO605" s="40" t="str">
        <f t="shared" si="263"/>
        <v/>
      </c>
      <c r="AQ605" s="3"/>
      <c r="AR605" s="98"/>
      <c r="AS605" s="98"/>
      <c r="AT605" s="98"/>
      <c r="AU605" s="98"/>
      <c r="AV605" s="3"/>
      <c r="AW605" s="98"/>
      <c r="AX605" s="98"/>
      <c r="AY605" s="98"/>
      <c r="AZ605" s="98"/>
      <c r="BA605" s="3"/>
      <c r="BB605" s="98"/>
      <c r="BC605" s="98"/>
      <c r="BD605" s="98"/>
      <c r="BE605" s="98"/>
      <c r="BF605" s="3"/>
      <c r="BG605" s="98"/>
      <c r="BH605" s="98"/>
      <c r="BI605" s="98"/>
      <c r="BJ605" s="98"/>
    </row>
    <row r="606" spans="2:62" ht="35.1" customHeight="1" x14ac:dyDescent="0.15">
      <c r="B606" s="65"/>
      <c r="C606" s="66"/>
      <c r="D606" s="84"/>
      <c r="E606" s="67"/>
      <c r="I606" s="91" t="str">
        <f>IF(J606="","",COUNT(J$3:J606))</f>
        <v/>
      </c>
      <c r="J606" s="92" t="str">
        <f t="shared" si="247"/>
        <v/>
      </c>
      <c r="K606" s="104" t="str">
        <f>IFERROR(IF(J606="",IF(COUNT(N$3:N$1048576)=COUNT(N$3:N606),IF(N606="","",INDEX(J$3:J606,MATCH(MAX(I$3:I606),I$3:I606,0),0)),INDEX(J$3:J606,MATCH(MAX(I$3:I606),I$3:I606,0),0)),J606),"")</f>
        <v/>
      </c>
      <c r="L606" s="102" t="str">
        <f>IF(M606="","",COUNT(M$3:M606))</f>
        <v/>
      </c>
      <c r="M606" s="91" t="str">
        <f t="shared" si="248"/>
        <v/>
      </c>
      <c r="N606" s="105" t="str">
        <f>IFERROR(IF(COUNTA($B606:$E606)=0,"",IF(M606="",INDEX(M$3:M606,MATCH(MAX(L$3:L606),L$3:L606,0),0),M606)),"")</f>
        <v/>
      </c>
      <c r="O606" s="91" t="str">
        <f>IF(P606="","",COUNT(P$3:P606))</f>
        <v/>
      </c>
      <c r="P606" s="109" t="str">
        <f t="shared" si="249"/>
        <v/>
      </c>
      <c r="Q606" s="105" t="str">
        <f>IFERROR(IF(N606="","",IF(P606="",IF(AND(C606="",D606="",E606&lt;&gt;""),INDEX(P$3:P606,MATCH(MAX(O$3:O606),O$3:O606,0),0),IF(AND(N606&lt;&gt;"",P606=""),0,"")),P606)),"")</f>
        <v/>
      </c>
      <c r="R606" s="111" t="str">
        <f t="shared" si="264"/>
        <v/>
      </c>
      <c r="S606" s="106" t="str">
        <f t="shared" si="250"/>
        <v/>
      </c>
      <c r="U606" s="36" t="str">
        <f t="shared" si="251"/>
        <v/>
      </c>
      <c r="V606" s="45" t="str">
        <f t="shared" si="265"/>
        <v/>
      </c>
      <c r="W606" s="42" t="str">
        <f>IF(V606="","",RANK(V606,V$3:V$1048576,1)+COUNTIF(V$3:V606,V606)-1)</f>
        <v/>
      </c>
      <c r="X606" s="1" t="str">
        <f t="shared" si="266"/>
        <v/>
      </c>
      <c r="Y606" s="35" t="str">
        <f t="shared" si="252"/>
        <v/>
      </c>
      <c r="Z606" s="40" t="str">
        <f t="shared" si="253"/>
        <v/>
      </c>
      <c r="AA606" s="45" t="str">
        <f t="shared" si="267"/>
        <v/>
      </c>
      <c r="AB606" s="42" t="str">
        <f>IF(AA606="","",RANK(AA606,AA$3:AA$1048576,1)+COUNTIF(AA$3:AA606,AA606)-1)</f>
        <v/>
      </c>
      <c r="AC606" s="1" t="str">
        <f t="shared" si="255"/>
        <v/>
      </c>
      <c r="AD606" s="35" t="str">
        <f t="shared" si="256"/>
        <v/>
      </c>
      <c r="AE606" s="40" t="str">
        <f t="shared" si="257"/>
        <v/>
      </c>
      <c r="AF606" s="45" t="str">
        <f t="shared" si="267"/>
        <v/>
      </c>
      <c r="AG606" s="42" t="str">
        <f>IF(AF606="","",RANK(AF606,AF$3:AF$1048576,1)+COUNTIF(AF$3:AF606,AF606)-1)</f>
        <v/>
      </c>
      <c r="AH606" s="1" t="str">
        <f t="shared" si="258"/>
        <v/>
      </c>
      <c r="AI606" s="35" t="str">
        <f t="shared" si="259"/>
        <v/>
      </c>
      <c r="AJ606" s="40" t="str">
        <f t="shared" si="260"/>
        <v/>
      </c>
      <c r="AK606" s="45" t="str">
        <f t="shared" si="267"/>
        <v/>
      </c>
      <c r="AL606" s="42" t="str">
        <f>IF(AK606="","",RANK(AK606,AK$3:AK$1048576,1)+COUNTIF(AK$3:AK606,AK606)-1)</f>
        <v/>
      </c>
      <c r="AM606" s="1" t="str">
        <f t="shared" si="261"/>
        <v/>
      </c>
      <c r="AN606" s="35" t="str">
        <f t="shared" si="262"/>
        <v/>
      </c>
      <c r="AO606" s="40" t="str">
        <f t="shared" si="263"/>
        <v/>
      </c>
      <c r="AQ606" s="3"/>
      <c r="AR606" s="98"/>
      <c r="AS606" s="98"/>
      <c r="AT606" s="98"/>
      <c r="AU606" s="98"/>
      <c r="AV606" s="3"/>
      <c r="AW606" s="98"/>
      <c r="AX606" s="98"/>
      <c r="AY606" s="98"/>
      <c r="AZ606" s="98"/>
      <c r="BA606" s="3"/>
      <c r="BB606" s="98"/>
      <c r="BC606" s="98"/>
      <c r="BD606" s="98"/>
      <c r="BE606" s="98"/>
      <c r="BF606" s="3"/>
      <c r="BG606" s="98"/>
      <c r="BH606" s="98"/>
      <c r="BI606" s="98"/>
      <c r="BJ606" s="98"/>
    </row>
    <row r="607" spans="2:62" ht="35.1" customHeight="1" x14ac:dyDescent="0.15">
      <c r="B607" s="65"/>
      <c r="C607" s="66"/>
      <c r="D607" s="84"/>
      <c r="E607" s="67"/>
      <c r="I607" s="91" t="str">
        <f>IF(J607="","",COUNT(J$3:J607))</f>
        <v/>
      </c>
      <c r="J607" s="92" t="str">
        <f t="shared" si="247"/>
        <v/>
      </c>
      <c r="K607" s="104" t="str">
        <f>IFERROR(IF(J607="",IF(COUNT(N$3:N$1048576)=COUNT(N$3:N607),IF(N607="","",INDEX(J$3:J607,MATCH(MAX(I$3:I607),I$3:I607,0),0)),INDEX(J$3:J607,MATCH(MAX(I$3:I607),I$3:I607,0),0)),J607),"")</f>
        <v/>
      </c>
      <c r="L607" s="102" t="str">
        <f>IF(M607="","",COUNT(M$3:M607))</f>
        <v/>
      </c>
      <c r="M607" s="91" t="str">
        <f t="shared" si="248"/>
        <v/>
      </c>
      <c r="N607" s="105" t="str">
        <f>IFERROR(IF(COUNTA($B607:$E607)=0,"",IF(M607="",INDEX(M$3:M607,MATCH(MAX(L$3:L607),L$3:L607,0),0),M607)),"")</f>
        <v/>
      </c>
      <c r="O607" s="91" t="str">
        <f>IF(P607="","",COUNT(P$3:P607))</f>
        <v/>
      </c>
      <c r="P607" s="109" t="str">
        <f t="shared" si="249"/>
        <v/>
      </c>
      <c r="Q607" s="105" t="str">
        <f>IFERROR(IF(N607="","",IF(P607="",IF(AND(C607="",D607="",E607&lt;&gt;""),INDEX(P$3:P607,MATCH(MAX(O$3:O607),O$3:O607,0),0),IF(AND(N607&lt;&gt;"",P607=""),0,"")),P607)),"")</f>
        <v/>
      </c>
      <c r="R607" s="111" t="str">
        <f t="shared" si="264"/>
        <v/>
      </c>
      <c r="S607" s="106" t="str">
        <f t="shared" si="250"/>
        <v/>
      </c>
      <c r="U607" s="36" t="str">
        <f t="shared" si="251"/>
        <v/>
      </c>
      <c r="V607" s="45" t="str">
        <f t="shared" si="265"/>
        <v/>
      </c>
      <c r="W607" s="42" t="str">
        <f>IF(V607="","",RANK(V607,V$3:V$1048576,1)+COUNTIF(V$3:V607,V607)-1)</f>
        <v/>
      </c>
      <c r="X607" s="1" t="str">
        <f t="shared" si="266"/>
        <v/>
      </c>
      <c r="Y607" s="35" t="str">
        <f t="shared" si="252"/>
        <v/>
      </c>
      <c r="Z607" s="40" t="str">
        <f t="shared" si="253"/>
        <v/>
      </c>
      <c r="AA607" s="45" t="str">
        <f t="shared" si="267"/>
        <v/>
      </c>
      <c r="AB607" s="42" t="str">
        <f>IF(AA607="","",RANK(AA607,AA$3:AA$1048576,1)+COUNTIF(AA$3:AA607,AA607)-1)</f>
        <v/>
      </c>
      <c r="AC607" s="1" t="str">
        <f t="shared" si="255"/>
        <v/>
      </c>
      <c r="AD607" s="35" t="str">
        <f t="shared" si="256"/>
        <v/>
      </c>
      <c r="AE607" s="40" t="str">
        <f t="shared" si="257"/>
        <v/>
      </c>
      <c r="AF607" s="45" t="str">
        <f t="shared" si="267"/>
        <v/>
      </c>
      <c r="AG607" s="42" t="str">
        <f>IF(AF607="","",RANK(AF607,AF$3:AF$1048576,1)+COUNTIF(AF$3:AF607,AF607)-1)</f>
        <v/>
      </c>
      <c r="AH607" s="1" t="str">
        <f t="shared" si="258"/>
        <v/>
      </c>
      <c r="AI607" s="35" t="str">
        <f t="shared" si="259"/>
        <v/>
      </c>
      <c r="AJ607" s="40" t="str">
        <f t="shared" si="260"/>
        <v/>
      </c>
      <c r="AK607" s="45" t="str">
        <f t="shared" si="267"/>
        <v/>
      </c>
      <c r="AL607" s="42" t="str">
        <f>IF(AK607="","",RANK(AK607,AK$3:AK$1048576,1)+COUNTIF(AK$3:AK607,AK607)-1)</f>
        <v/>
      </c>
      <c r="AM607" s="1" t="str">
        <f t="shared" si="261"/>
        <v/>
      </c>
      <c r="AN607" s="35" t="str">
        <f t="shared" si="262"/>
        <v/>
      </c>
      <c r="AO607" s="40" t="str">
        <f t="shared" si="263"/>
        <v/>
      </c>
      <c r="AQ607" s="3"/>
      <c r="AR607" s="98"/>
      <c r="AS607" s="98"/>
      <c r="AT607" s="98"/>
      <c r="AU607" s="98"/>
      <c r="AV607" s="3"/>
      <c r="AW607" s="98"/>
      <c r="AX607" s="98"/>
      <c r="AY607" s="98"/>
      <c r="AZ607" s="98"/>
      <c r="BA607" s="3"/>
      <c r="BB607" s="98"/>
      <c r="BC607" s="98"/>
      <c r="BD607" s="98"/>
      <c r="BE607" s="98"/>
      <c r="BF607" s="3"/>
      <c r="BG607" s="98"/>
      <c r="BH607" s="98"/>
      <c r="BI607" s="98"/>
      <c r="BJ607" s="98"/>
    </row>
    <row r="608" spans="2:62" ht="35.1" customHeight="1" x14ac:dyDescent="0.15">
      <c r="B608" s="65"/>
      <c r="C608" s="66"/>
      <c r="D608" s="84"/>
      <c r="E608" s="67"/>
      <c r="I608" s="91" t="str">
        <f>IF(J608="","",COUNT(J$3:J608))</f>
        <v/>
      </c>
      <c r="J608" s="92" t="str">
        <f t="shared" si="247"/>
        <v/>
      </c>
      <c r="K608" s="104" t="str">
        <f>IFERROR(IF(J608="",IF(COUNT(N$3:N$1048576)=COUNT(N$3:N608),IF(N608="","",INDEX(J$3:J608,MATCH(MAX(I$3:I608),I$3:I608,0),0)),INDEX(J$3:J608,MATCH(MAX(I$3:I608),I$3:I608,0),0)),J608),"")</f>
        <v/>
      </c>
      <c r="L608" s="102" t="str">
        <f>IF(M608="","",COUNT(M$3:M608))</f>
        <v/>
      </c>
      <c r="M608" s="91" t="str">
        <f t="shared" si="248"/>
        <v/>
      </c>
      <c r="N608" s="105" t="str">
        <f>IFERROR(IF(COUNTA($B608:$E608)=0,"",IF(M608="",INDEX(M$3:M608,MATCH(MAX(L$3:L608),L$3:L608,0),0),M608)),"")</f>
        <v/>
      </c>
      <c r="O608" s="91" t="str">
        <f>IF(P608="","",COUNT(P$3:P608))</f>
        <v/>
      </c>
      <c r="P608" s="109" t="str">
        <f t="shared" si="249"/>
        <v/>
      </c>
      <c r="Q608" s="105" t="str">
        <f>IFERROR(IF(N608="","",IF(P608="",IF(AND(C608="",D608="",E608&lt;&gt;""),INDEX(P$3:P608,MATCH(MAX(O$3:O608),O$3:O608,0),0),IF(AND(N608&lt;&gt;"",P608=""),0,"")),P608)),"")</f>
        <v/>
      </c>
      <c r="R608" s="111" t="str">
        <f t="shared" si="264"/>
        <v/>
      </c>
      <c r="S608" s="106" t="str">
        <f t="shared" si="250"/>
        <v/>
      </c>
      <c r="U608" s="36" t="str">
        <f t="shared" si="251"/>
        <v/>
      </c>
      <c r="V608" s="45" t="str">
        <f t="shared" si="265"/>
        <v/>
      </c>
      <c r="W608" s="42" t="str">
        <f>IF(V608="","",RANK(V608,V$3:V$1048576,1)+COUNTIF(V$3:V608,V608)-1)</f>
        <v/>
      </c>
      <c r="X608" s="1" t="str">
        <f t="shared" si="266"/>
        <v/>
      </c>
      <c r="Y608" s="35" t="str">
        <f t="shared" si="252"/>
        <v/>
      </c>
      <c r="Z608" s="40" t="str">
        <f t="shared" si="253"/>
        <v/>
      </c>
      <c r="AA608" s="45" t="str">
        <f t="shared" si="267"/>
        <v/>
      </c>
      <c r="AB608" s="42" t="str">
        <f>IF(AA608="","",RANK(AA608,AA$3:AA$1048576,1)+COUNTIF(AA$3:AA608,AA608)-1)</f>
        <v/>
      </c>
      <c r="AC608" s="1" t="str">
        <f t="shared" si="255"/>
        <v/>
      </c>
      <c r="AD608" s="35" t="str">
        <f t="shared" si="256"/>
        <v/>
      </c>
      <c r="AE608" s="40" t="str">
        <f t="shared" si="257"/>
        <v/>
      </c>
      <c r="AF608" s="45" t="str">
        <f t="shared" si="267"/>
        <v/>
      </c>
      <c r="AG608" s="42" t="str">
        <f>IF(AF608="","",RANK(AF608,AF$3:AF$1048576,1)+COUNTIF(AF$3:AF608,AF608)-1)</f>
        <v/>
      </c>
      <c r="AH608" s="1" t="str">
        <f t="shared" si="258"/>
        <v/>
      </c>
      <c r="AI608" s="35" t="str">
        <f t="shared" si="259"/>
        <v/>
      </c>
      <c r="AJ608" s="40" t="str">
        <f t="shared" si="260"/>
        <v/>
      </c>
      <c r="AK608" s="45" t="str">
        <f t="shared" si="267"/>
        <v/>
      </c>
      <c r="AL608" s="42" t="str">
        <f>IF(AK608="","",RANK(AK608,AK$3:AK$1048576,1)+COUNTIF(AK$3:AK608,AK608)-1)</f>
        <v/>
      </c>
      <c r="AM608" s="1" t="str">
        <f t="shared" si="261"/>
        <v/>
      </c>
      <c r="AN608" s="35" t="str">
        <f t="shared" si="262"/>
        <v/>
      </c>
      <c r="AO608" s="40" t="str">
        <f t="shared" si="263"/>
        <v/>
      </c>
      <c r="AQ608" s="3"/>
      <c r="AR608" s="98"/>
      <c r="AS608" s="98"/>
      <c r="AT608" s="98"/>
      <c r="AU608" s="98"/>
      <c r="AV608" s="3"/>
      <c r="AW608" s="98"/>
      <c r="AX608" s="98"/>
      <c r="AY608" s="98"/>
      <c r="AZ608" s="98"/>
      <c r="BA608" s="3"/>
      <c r="BB608" s="98"/>
      <c r="BC608" s="98"/>
      <c r="BD608" s="98"/>
      <c r="BE608" s="98"/>
      <c r="BF608" s="3"/>
      <c r="BG608" s="98"/>
      <c r="BH608" s="98"/>
      <c r="BI608" s="98"/>
      <c r="BJ608" s="98"/>
    </row>
    <row r="609" spans="2:62" ht="35.1" customHeight="1" x14ac:dyDescent="0.15">
      <c r="B609" s="65"/>
      <c r="C609" s="66"/>
      <c r="D609" s="84"/>
      <c r="E609" s="67"/>
      <c r="I609" s="91" t="str">
        <f>IF(J609="","",COUNT(J$3:J609))</f>
        <v/>
      </c>
      <c r="J609" s="92" t="str">
        <f t="shared" si="247"/>
        <v/>
      </c>
      <c r="K609" s="104" t="str">
        <f>IFERROR(IF(J609="",IF(COUNT(N$3:N$1048576)=COUNT(N$3:N609),IF(N609="","",INDEX(J$3:J609,MATCH(MAX(I$3:I609),I$3:I609,0),0)),INDEX(J$3:J609,MATCH(MAX(I$3:I609),I$3:I609,0),0)),J609),"")</f>
        <v/>
      </c>
      <c r="L609" s="102" t="str">
        <f>IF(M609="","",COUNT(M$3:M609))</f>
        <v/>
      </c>
      <c r="M609" s="91" t="str">
        <f t="shared" si="248"/>
        <v/>
      </c>
      <c r="N609" s="105" t="str">
        <f>IFERROR(IF(COUNTA($B609:$E609)=0,"",IF(M609="",INDEX(M$3:M609,MATCH(MAX(L$3:L609),L$3:L609,0),0),M609)),"")</f>
        <v/>
      </c>
      <c r="O609" s="91" t="str">
        <f>IF(P609="","",COUNT(P$3:P609))</f>
        <v/>
      </c>
      <c r="P609" s="109" t="str">
        <f t="shared" si="249"/>
        <v/>
      </c>
      <c r="Q609" s="105" t="str">
        <f>IFERROR(IF(N609="","",IF(P609="",IF(AND(C609="",D609="",E609&lt;&gt;""),INDEX(P$3:P609,MATCH(MAX(O$3:O609),O$3:O609,0),0),IF(AND(N609&lt;&gt;"",P609=""),0,"")),P609)),"")</f>
        <v/>
      </c>
      <c r="R609" s="111" t="str">
        <f t="shared" si="264"/>
        <v/>
      </c>
      <c r="S609" s="106" t="str">
        <f t="shared" si="250"/>
        <v/>
      </c>
      <c r="U609" s="36" t="str">
        <f t="shared" si="251"/>
        <v/>
      </c>
      <c r="V609" s="45" t="str">
        <f t="shared" si="265"/>
        <v/>
      </c>
      <c r="W609" s="42" t="str">
        <f>IF(V609="","",RANK(V609,V$3:V$1048576,1)+COUNTIF(V$3:V609,V609)-1)</f>
        <v/>
      </c>
      <c r="X609" s="1" t="str">
        <f t="shared" si="266"/>
        <v/>
      </c>
      <c r="Y609" s="35" t="str">
        <f t="shared" si="252"/>
        <v/>
      </c>
      <c r="Z609" s="40" t="str">
        <f t="shared" si="253"/>
        <v/>
      </c>
      <c r="AA609" s="45" t="str">
        <f t="shared" si="267"/>
        <v/>
      </c>
      <c r="AB609" s="42" t="str">
        <f>IF(AA609="","",RANK(AA609,AA$3:AA$1048576,1)+COUNTIF(AA$3:AA609,AA609)-1)</f>
        <v/>
      </c>
      <c r="AC609" s="1" t="str">
        <f t="shared" si="255"/>
        <v/>
      </c>
      <c r="AD609" s="35" t="str">
        <f t="shared" si="256"/>
        <v/>
      </c>
      <c r="AE609" s="40" t="str">
        <f t="shared" si="257"/>
        <v/>
      </c>
      <c r="AF609" s="45" t="str">
        <f t="shared" si="267"/>
        <v/>
      </c>
      <c r="AG609" s="42" t="str">
        <f>IF(AF609="","",RANK(AF609,AF$3:AF$1048576,1)+COUNTIF(AF$3:AF609,AF609)-1)</f>
        <v/>
      </c>
      <c r="AH609" s="1" t="str">
        <f t="shared" si="258"/>
        <v/>
      </c>
      <c r="AI609" s="35" t="str">
        <f t="shared" si="259"/>
        <v/>
      </c>
      <c r="AJ609" s="40" t="str">
        <f t="shared" si="260"/>
        <v/>
      </c>
      <c r="AK609" s="45" t="str">
        <f t="shared" si="267"/>
        <v/>
      </c>
      <c r="AL609" s="42" t="str">
        <f>IF(AK609="","",RANK(AK609,AK$3:AK$1048576,1)+COUNTIF(AK$3:AK609,AK609)-1)</f>
        <v/>
      </c>
      <c r="AM609" s="1" t="str">
        <f t="shared" si="261"/>
        <v/>
      </c>
      <c r="AN609" s="35" t="str">
        <f t="shared" si="262"/>
        <v/>
      </c>
      <c r="AO609" s="40" t="str">
        <f t="shared" si="263"/>
        <v/>
      </c>
      <c r="AQ609" s="3"/>
      <c r="AR609" s="98"/>
      <c r="AS609" s="98"/>
      <c r="AT609" s="98"/>
      <c r="AU609" s="98"/>
      <c r="AV609" s="3"/>
      <c r="AW609" s="98"/>
      <c r="AX609" s="98"/>
      <c r="AY609" s="98"/>
      <c r="AZ609" s="98"/>
      <c r="BA609" s="3"/>
      <c r="BB609" s="98"/>
      <c r="BC609" s="98"/>
      <c r="BD609" s="98"/>
      <c r="BE609" s="98"/>
      <c r="BF609" s="3"/>
      <c r="BG609" s="98"/>
      <c r="BH609" s="98"/>
      <c r="BI609" s="98"/>
      <c r="BJ609" s="98"/>
    </row>
    <row r="610" spans="2:62" ht="35.1" customHeight="1" x14ac:dyDescent="0.15">
      <c r="B610" s="65"/>
      <c r="C610" s="66"/>
      <c r="D610" s="84"/>
      <c r="E610" s="67"/>
      <c r="I610" s="91" t="str">
        <f>IF(J610="","",COUNT(J$3:J610))</f>
        <v/>
      </c>
      <c r="J610" s="92" t="str">
        <f t="shared" si="247"/>
        <v/>
      </c>
      <c r="K610" s="104" t="str">
        <f>IFERROR(IF(J610="",IF(COUNT(N$3:N$1048576)=COUNT(N$3:N610),IF(N610="","",INDEX(J$3:J610,MATCH(MAX(I$3:I610),I$3:I610,0),0)),INDEX(J$3:J610,MATCH(MAX(I$3:I610),I$3:I610,0),0)),J610),"")</f>
        <v/>
      </c>
      <c r="L610" s="102" t="str">
        <f>IF(M610="","",COUNT(M$3:M610))</f>
        <v/>
      </c>
      <c r="M610" s="91" t="str">
        <f t="shared" si="248"/>
        <v/>
      </c>
      <c r="N610" s="105" t="str">
        <f>IFERROR(IF(COUNTA($B610:$E610)=0,"",IF(M610="",INDEX(M$3:M610,MATCH(MAX(L$3:L610),L$3:L610,0),0),M610)),"")</f>
        <v/>
      </c>
      <c r="O610" s="91" t="str">
        <f>IF(P610="","",COUNT(P$3:P610))</f>
        <v/>
      </c>
      <c r="P610" s="109" t="str">
        <f t="shared" si="249"/>
        <v/>
      </c>
      <c r="Q610" s="105" t="str">
        <f>IFERROR(IF(N610="","",IF(P610="",IF(AND(C610="",D610="",E610&lt;&gt;""),INDEX(P$3:P610,MATCH(MAX(O$3:O610),O$3:O610,0),0),IF(AND(N610&lt;&gt;"",P610=""),0,"")),P610)),"")</f>
        <v/>
      </c>
      <c r="R610" s="111" t="str">
        <f t="shared" si="264"/>
        <v/>
      </c>
      <c r="S610" s="106" t="str">
        <f t="shared" si="250"/>
        <v/>
      </c>
      <c r="U610" s="36" t="str">
        <f t="shared" si="251"/>
        <v/>
      </c>
      <c r="V610" s="45" t="str">
        <f t="shared" si="265"/>
        <v/>
      </c>
      <c r="W610" s="42" t="str">
        <f>IF(V610="","",RANK(V610,V$3:V$1048576,1)+COUNTIF(V$3:V610,V610)-1)</f>
        <v/>
      </c>
      <c r="X610" s="1" t="str">
        <f t="shared" si="266"/>
        <v/>
      </c>
      <c r="Y610" s="35" t="str">
        <f t="shared" si="252"/>
        <v/>
      </c>
      <c r="Z610" s="40" t="str">
        <f t="shared" si="253"/>
        <v/>
      </c>
      <c r="AA610" s="45" t="str">
        <f t="shared" si="267"/>
        <v/>
      </c>
      <c r="AB610" s="42" t="str">
        <f>IF(AA610="","",RANK(AA610,AA$3:AA$1048576,1)+COUNTIF(AA$3:AA610,AA610)-1)</f>
        <v/>
      </c>
      <c r="AC610" s="1" t="str">
        <f t="shared" si="255"/>
        <v/>
      </c>
      <c r="AD610" s="35" t="str">
        <f t="shared" si="256"/>
        <v/>
      </c>
      <c r="AE610" s="40" t="str">
        <f t="shared" si="257"/>
        <v/>
      </c>
      <c r="AF610" s="45" t="str">
        <f t="shared" si="267"/>
        <v/>
      </c>
      <c r="AG610" s="42" t="str">
        <f>IF(AF610="","",RANK(AF610,AF$3:AF$1048576,1)+COUNTIF(AF$3:AF610,AF610)-1)</f>
        <v/>
      </c>
      <c r="AH610" s="1" t="str">
        <f t="shared" si="258"/>
        <v/>
      </c>
      <c r="AI610" s="35" t="str">
        <f t="shared" si="259"/>
        <v/>
      </c>
      <c r="AJ610" s="40" t="str">
        <f t="shared" si="260"/>
        <v/>
      </c>
      <c r="AK610" s="45" t="str">
        <f t="shared" si="267"/>
        <v/>
      </c>
      <c r="AL610" s="42" t="str">
        <f>IF(AK610="","",RANK(AK610,AK$3:AK$1048576,1)+COUNTIF(AK$3:AK610,AK610)-1)</f>
        <v/>
      </c>
      <c r="AM610" s="1" t="str">
        <f t="shared" si="261"/>
        <v/>
      </c>
      <c r="AN610" s="35" t="str">
        <f t="shared" si="262"/>
        <v/>
      </c>
      <c r="AO610" s="40" t="str">
        <f t="shared" si="263"/>
        <v/>
      </c>
      <c r="AQ610" s="3"/>
      <c r="AR610" s="98"/>
      <c r="AS610" s="98"/>
      <c r="AT610" s="98"/>
      <c r="AU610" s="98"/>
      <c r="AV610" s="3"/>
      <c r="AW610" s="98"/>
      <c r="AX610" s="98"/>
      <c r="AY610" s="98"/>
      <c r="AZ610" s="98"/>
      <c r="BA610" s="3"/>
      <c r="BB610" s="98"/>
      <c r="BC610" s="98"/>
      <c r="BD610" s="98"/>
      <c r="BE610" s="98"/>
      <c r="BF610" s="3"/>
      <c r="BG610" s="98"/>
      <c r="BH610" s="98"/>
      <c r="BI610" s="98"/>
      <c r="BJ610" s="98"/>
    </row>
    <row r="611" spans="2:62" ht="35.1" customHeight="1" x14ac:dyDescent="0.15">
      <c r="B611" s="65"/>
      <c r="C611" s="66"/>
      <c r="D611" s="84"/>
      <c r="E611" s="67"/>
      <c r="I611" s="91" t="str">
        <f>IF(J611="","",COUNT(J$3:J611))</f>
        <v/>
      </c>
      <c r="J611" s="92" t="str">
        <f t="shared" si="247"/>
        <v/>
      </c>
      <c r="K611" s="104" t="str">
        <f>IFERROR(IF(J611="",IF(COUNT(N$3:N$1048576)=COUNT(N$3:N611),IF(N611="","",INDEX(J$3:J611,MATCH(MAX(I$3:I611),I$3:I611,0),0)),INDEX(J$3:J611,MATCH(MAX(I$3:I611),I$3:I611,0),0)),J611),"")</f>
        <v/>
      </c>
      <c r="L611" s="102" t="str">
        <f>IF(M611="","",COUNT(M$3:M611))</f>
        <v/>
      </c>
      <c r="M611" s="91" t="str">
        <f t="shared" si="248"/>
        <v/>
      </c>
      <c r="N611" s="105" t="str">
        <f>IFERROR(IF(COUNTA($B611:$E611)=0,"",IF(M611="",INDEX(M$3:M611,MATCH(MAX(L$3:L611),L$3:L611,0),0),M611)),"")</f>
        <v/>
      </c>
      <c r="O611" s="91" t="str">
        <f>IF(P611="","",COUNT(P$3:P611))</f>
        <v/>
      </c>
      <c r="P611" s="109" t="str">
        <f t="shared" si="249"/>
        <v/>
      </c>
      <c r="Q611" s="105" t="str">
        <f>IFERROR(IF(N611="","",IF(P611="",IF(AND(C611="",D611="",E611&lt;&gt;""),INDEX(P$3:P611,MATCH(MAX(O$3:O611),O$3:O611,0),0),IF(AND(N611&lt;&gt;"",P611=""),0,"")),P611)),"")</f>
        <v/>
      </c>
      <c r="R611" s="111" t="str">
        <f t="shared" si="264"/>
        <v/>
      </c>
      <c r="S611" s="106" t="str">
        <f t="shared" si="250"/>
        <v/>
      </c>
      <c r="U611" s="36" t="str">
        <f t="shared" si="251"/>
        <v/>
      </c>
      <c r="V611" s="45" t="str">
        <f t="shared" si="265"/>
        <v/>
      </c>
      <c r="W611" s="42" t="str">
        <f>IF(V611="","",RANK(V611,V$3:V$1048576,1)+COUNTIF(V$3:V611,V611)-1)</f>
        <v/>
      </c>
      <c r="X611" s="1" t="str">
        <f t="shared" si="266"/>
        <v/>
      </c>
      <c r="Y611" s="35" t="str">
        <f t="shared" si="252"/>
        <v/>
      </c>
      <c r="Z611" s="40" t="str">
        <f t="shared" si="253"/>
        <v/>
      </c>
      <c r="AA611" s="45" t="str">
        <f t="shared" ref="AA611:AK626" si="268">IF(OR($U611="",$U611&lt;&gt;AA$2),"",$R611)</f>
        <v/>
      </c>
      <c r="AB611" s="42" t="str">
        <f>IF(AA611="","",RANK(AA611,AA$3:AA$1048576,1)+COUNTIF(AA$3:AA611,AA611)-1)</f>
        <v/>
      </c>
      <c r="AC611" s="1" t="str">
        <f t="shared" si="255"/>
        <v/>
      </c>
      <c r="AD611" s="35" t="str">
        <f t="shared" si="256"/>
        <v/>
      </c>
      <c r="AE611" s="40" t="str">
        <f t="shared" si="257"/>
        <v/>
      </c>
      <c r="AF611" s="45" t="str">
        <f t="shared" si="268"/>
        <v/>
      </c>
      <c r="AG611" s="42" t="str">
        <f>IF(AF611="","",RANK(AF611,AF$3:AF$1048576,1)+COUNTIF(AF$3:AF611,AF611)-1)</f>
        <v/>
      </c>
      <c r="AH611" s="1" t="str">
        <f t="shared" si="258"/>
        <v/>
      </c>
      <c r="AI611" s="35" t="str">
        <f t="shared" si="259"/>
        <v/>
      </c>
      <c r="AJ611" s="40" t="str">
        <f t="shared" si="260"/>
        <v/>
      </c>
      <c r="AK611" s="45" t="str">
        <f t="shared" si="268"/>
        <v/>
      </c>
      <c r="AL611" s="42" t="str">
        <f>IF(AK611="","",RANK(AK611,AK$3:AK$1048576,1)+COUNTIF(AK$3:AK611,AK611)-1)</f>
        <v/>
      </c>
      <c r="AM611" s="1" t="str">
        <f t="shared" si="261"/>
        <v/>
      </c>
      <c r="AN611" s="35" t="str">
        <f t="shared" si="262"/>
        <v/>
      </c>
      <c r="AO611" s="40" t="str">
        <f t="shared" si="263"/>
        <v/>
      </c>
      <c r="AQ611" s="3"/>
      <c r="AR611" s="98"/>
      <c r="AS611" s="98"/>
      <c r="AT611" s="98"/>
      <c r="AU611" s="98"/>
      <c r="AV611" s="3"/>
      <c r="AW611" s="98"/>
      <c r="AX611" s="98"/>
      <c r="AY611" s="98"/>
      <c r="AZ611" s="98"/>
      <c r="BA611" s="3"/>
      <c r="BB611" s="98"/>
      <c r="BC611" s="98"/>
      <c r="BD611" s="98"/>
      <c r="BE611" s="98"/>
      <c r="BF611" s="3"/>
      <c r="BG611" s="98"/>
      <c r="BH611" s="98"/>
      <c r="BI611" s="98"/>
      <c r="BJ611" s="98"/>
    </row>
    <row r="612" spans="2:62" ht="35.1" customHeight="1" x14ac:dyDescent="0.15">
      <c r="B612" s="65"/>
      <c r="C612" s="66"/>
      <c r="D612" s="84"/>
      <c r="E612" s="67"/>
      <c r="I612" s="91" t="str">
        <f>IF(J612="","",COUNT(J$3:J612))</f>
        <v/>
      </c>
      <c r="J612" s="92" t="str">
        <f t="shared" si="247"/>
        <v/>
      </c>
      <c r="K612" s="104" t="str">
        <f>IFERROR(IF(J612="",IF(COUNT(N$3:N$1048576)=COUNT(N$3:N612),IF(N612="","",INDEX(J$3:J612,MATCH(MAX(I$3:I612),I$3:I612,0),0)),INDEX(J$3:J612,MATCH(MAX(I$3:I612),I$3:I612,0),0)),J612),"")</f>
        <v/>
      </c>
      <c r="L612" s="102" t="str">
        <f>IF(M612="","",COUNT(M$3:M612))</f>
        <v/>
      </c>
      <c r="M612" s="91" t="str">
        <f t="shared" si="248"/>
        <v/>
      </c>
      <c r="N612" s="105" t="str">
        <f>IFERROR(IF(COUNTA($B612:$E612)=0,"",IF(M612="",INDEX(M$3:M612,MATCH(MAX(L$3:L612),L$3:L612,0),0),M612)),"")</f>
        <v/>
      </c>
      <c r="O612" s="91" t="str">
        <f>IF(P612="","",COUNT(P$3:P612))</f>
        <v/>
      </c>
      <c r="P612" s="109" t="str">
        <f t="shared" si="249"/>
        <v/>
      </c>
      <c r="Q612" s="105" t="str">
        <f>IFERROR(IF(N612="","",IF(P612="",IF(AND(C612="",D612="",E612&lt;&gt;""),INDEX(P$3:P612,MATCH(MAX(O$3:O612),O$3:O612,0),0),IF(AND(N612&lt;&gt;"",P612=""),0,"")),P612)),"")</f>
        <v/>
      </c>
      <c r="R612" s="111" t="str">
        <f t="shared" si="264"/>
        <v/>
      </c>
      <c r="S612" s="106" t="str">
        <f t="shared" si="250"/>
        <v/>
      </c>
      <c r="U612" s="36" t="str">
        <f t="shared" si="251"/>
        <v/>
      </c>
      <c r="V612" s="45" t="str">
        <f t="shared" si="265"/>
        <v/>
      </c>
      <c r="W612" s="42" t="str">
        <f>IF(V612="","",RANK(V612,V$3:V$1048576,1)+COUNTIF(V$3:V612,V612)-1)</f>
        <v/>
      </c>
      <c r="X612" s="1" t="str">
        <f t="shared" si="266"/>
        <v/>
      </c>
      <c r="Y612" s="35" t="str">
        <f t="shared" si="252"/>
        <v/>
      </c>
      <c r="Z612" s="40" t="str">
        <f t="shared" si="253"/>
        <v/>
      </c>
      <c r="AA612" s="45" t="str">
        <f t="shared" si="268"/>
        <v/>
      </c>
      <c r="AB612" s="42" t="str">
        <f>IF(AA612="","",RANK(AA612,AA$3:AA$1048576,1)+COUNTIF(AA$3:AA612,AA612)-1)</f>
        <v/>
      </c>
      <c r="AC612" s="1" t="str">
        <f t="shared" si="255"/>
        <v/>
      </c>
      <c r="AD612" s="35" t="str">
        <f t="shared" si="256"/>
        <v/>
      </c>
      <c r="AE612" s="40" t="str">
        <f t="shared" si="257"/>
        <v/>
      </c>
      <c r="AF612" s="45" t="str">
        <f t="shared" si="268"/>
        <v/>
      </c>
      <c r="AG612" s="42" t="str">
        <f>IF(AF612="","",RANK(AF612,AF$3:AF$1048576,1)+COUNTIF(AF$3:AF612,AF612)-1)</f>
        <v/>
      </c>
      <c r="AH612" s="1" t="str">
        <f t="shared" si="258"/>
        <v/>
      </c>
      <c r="AI612" s="35" t="str">
        <f t="shared" si="259"/>
        <v/>
      </c>
      <c r="AJ612" s="40" t="str">
        <f t="shared" si="260"/>
        <v/>
      </c>
      <c r="AK612" s="45" t="str">
        <f t="shared" si="268"/>
        <v/>
      </c>
      <c r="AL612" s="42" t="str">
        <f>IF(AK612="","",RANK(AK612,AK$3:AK$1048576,1)+COUNTIF(AK$3:AK612,AK612)-1)</f>
        <v/>
      </c>
      <c r="AM612" s="1" t="str">
        <f t="shared" si="261"/>
        <v/>
      </c>
      <c r="AN612" s="35" t="str">
        <f t="shared" si="262"/>
        <v/>
      </c>
      <c r="AO612" s="40" t="str">
        <f t="shared" si="263"/>
        <v/>
      </c>
      <c r="AQ612" s="3"/>
      <c r="AR612" s="98"/>
      <c r="AS612" s="98"/>
      <c r="AT612" s="98"/>
      <c r="AU612" s="98"/>
      <c r="AV612" s="3"/>
      <c r="AW612" s="98"/>
      <c r="AX612" s="98"/>
      <c r="AY612" s="98"/>
      <c r="AZ612" s="98"/>
      <c r="BA612" s="3"/>
      <c r="BB612" s="98"/>
      <c r="BC612" s="98"/>
      <c r="BD612" s="98"/>
      <c r="BE612" s="98"/>
      <c r="BF612" s="3"/>
      <c r="BG612" s="98"/>
      <c r="BH612" s="98"/>
      <c r="BI612" s="98"/>
      <c r="BJ612" s="98"/>
    </row>
    <row r="613" spans="2:62" ht="35.1" customHeight="1" x14ac:dyDescent="0.15">
      <c r="B613" s="65"/>
      <c r="C613" s="66"/>
      <c r="D613" s="84"/>
      <c r="E613" s="67"/>
      <c r="I613" s="91" t="str">
        <f>IF(J613="","",COUNT(J$3:J613))</f>
        <v/>
      </c>
      <c r="J613" s="92" t="str">
        <f t="shared" si="247"/>
        <v/>
      </c>
      <c r="K613" s="104" t="str">
        <f>IFERROR(IF(J613="",IF(COUNT(N$3:N$1048576)=COUNT(N$3:N613),IF(N613="","",INDEX(J$3:J613,MATCH(MAX(I$3:I613),I$3:I613,0),0)),INDEX(J$3:J613,MATCH(MAX(I$3:I613),I$3:I613,0),0)),J613),"")</f>
        <v/>
      </c>
      <c r="L613" s="102" t="str">
        <f>IF(M613="","",COUNT(M$3:M613))</f>
        <v/>
      </c>
      <c r="M613" s="91" t="str">
        <f t="shared" si="248"/>
        <v/>
      </c>
      <c r="N613" s="105" t="str">
        <f>IFERROR(IF(COUNTA($B613:$E613)=0,"",IF(M613="",INDEX(M$3:M613,MATCH(MAX(L$3:L613),L$3:L613,0),0),M613)),"")</f>
        <v/>
      </c>
      <c r="O613" s="91" t="str">
        <f>IF(P613="","",COUNT(P$3:P613))</f>
        <v/>
      </c>
      <c r="P613" s="109" t="str">
        <f t="shared" si="249"/>
        <v/>
      </c>
      <c r="Q613" s="105" t="str">
        <f>IFERROR(IF(N613="","",IF(P613="",IF(AND(C613="",D613="",E613&lt;&gt;""),INDEX(P$3:P613,MATCH(MAX(O$3:O613),O$3:O613,0),0),IF(AND(N613&lt;&gt;"",P613=""),0,"")),P613)),"")</f>
        <v/>
      </c>
      <c r="R613" s="111" t="str">
        <f t="shared" si="264"/>
        <v/>
      </c>
      <c r="S613" s="106" t="str">
        <f t="shared" si="250"/>
        <v/>
      </c>
      <c r="U613" s="36" t="str">
        <f t="shared" si="251"/>
        <v/>
      </c>
      <c r="V613" s="45" t="str">
        <f t="shared" si="265"/>
        <v/>
      </c>
      <c r="W613" s="42" t="str">
        <f>IF(V613="","",RANK(V613,V$3:V$1048576,1)+COUNTIF(V$3:V613,V613)-1)</f>
        <v/>
      </c>
      <c r="X613" s="1" t="str">
        <f t="shared" si="266"/>
        <v/>
      </c>
      <c r="Y613" s="35" t="str">
        <f t="shared" si="252"/>
        <v/>
      </c>
      <c r="Z613" s="40" t="str">
        <f t="shared" si="253"/>
        <v/>
      </c>
      <c r="AA613" s="45" t="str">
        <f t="shared" si="268"/>
        <v/>
      </c>
      <c r="AB613" s="42" t="str">
        <f>IF(AA613="","",RANK(AA613,AA$3:AA$1048576,1)+COUNTIF(AA$3:AA613,AA613)-1)</f>
        <v/>
      </c>
      <c r="AC613" s="1" t="str">
        <f t="shared" si="255"/>
        <v/>
      </c>
      <c r="AD613" s="35" t="str">
        <f t="shared" si="256"/>
        <v/>
      </c>
      <c r="AE613" s="40" t="str">
        <f t="shared" si="257"/>
        <v/>
      </c>
      <c r="AF613" s="45" t="str">
        <f t="shared" si="268"/>
        <v/>
      </c>
      <c r="AG613" s="42" t="str">
        <f>IF(AF613="","",RANK(AF613,AF$3:AF$1048576,1)+COUNTIF(AF$3:AF613,AF613)-1)</f>
        <v/>
      </c>
      <c r="AH613" s="1" t="str">
        <f t="shared" si="258"/>
        <v/>
      </c>
      <c r="AI613" s="35" t="str">
        <f t="shared" si="259"/>
        <v/>
      </c>
      <c r="AJ613" s="40" t="str">
        <f t="shared" si="260"/>
        <v/>
      </c>
      <c r="AK613" s="45" t="str">
        <f t="shared" si="268"/>
        <v/>
      </c>
      <c r="AL613" s="42" t="str">
        <f>IF(AK613="","",RANK(AK613,AK$3:AK$1048576,1)+COUNTIF(AK$3:AK613,AK613)-1)</f>
        <v/>
      </c>
      <c r="AM613" s="1" t="str">
        <f t="shared" si="261"/>
        <v/>
      </c>
      <c r="AN613" s="35" t="str">
        <f t="shared" si="262"/>
        <v/>
      </c>
      <c r="AO613" s="40" t="str">
        <f t="shared" si="263"/>
        <v/>
      </c>
      <c r="AQ613" s="3"/>
      <c r="AR613" s="98"/>
      <c r="AS613" s="98"/>
      <c r="AT613" s="98"/>
      <c r="AU613" s="98"/>
      <c r="AV613" s="3"/>
      <c r="AW613" s="98"/>
      <c r="AX613" s="98"/>
      <c r="AY613" s="98"/>
      <c r="AZ613" s="98"/>
      <c r="BA613" s="3"/>
      <c r="BB613" s="98"/>
      <c r="BC613" s="98"/>
      <c r="BD613" s="98"/>
      <c r="BE613" s="98"/>
      <c r="BF613" s="3"/>
      <c r="BG613" s="98"/>
      <c r="BH613" s="98"/>
      <c r="BI613" s="98"/>
      <c r="BJ613" s="98"/>
    </row>
    <row r="614" spans="2:62" ht="35.1" customHeight="1" x14ac:dyDescent="0.15">
      <c r="B614" s="65"/>
      <c r="C614" s="66"/>
      <c r="D614" s="84"/>
      <c r="E614" s="67"/>
      <c r="I614" s="91" t="str">
        <f>IF(J614="","",COUNT(J$3:J614))</f>
        <v/>
      </c>
      <c r="J614" s="92" t="str">
        <f t="shared" si="247"/>
        <v/>
      </c>
      <c r="K614" s="104" t="str">
        <f>IFERROR(IF(J614="",IF(COUNT(N$3:N$1048576)=COUNT(N$3:N614),IF(N614="","",INDEX(J$3:J614,MATCH(MAX(I$3:I614),I$3:I614,0),0)),INDEX(J$3:J614,MATCH(MAX(I$3:I614),I$3:I614,0),0)),J614),"")</f>
        <v/>
      </c>
      <c r="L614" s="102" t="str">
        <f>IF(M614="","",COUNT(M$3:M614))</f>
        <v/>
      </c>
      <c r="M614" s="91" t="str">
        <f t="shared" si="248"/>
        <v/>
      </c>
      <c r="N614" s="105" t="str">
        <f>IFERROR(IF(COUNTA($B614:$E614)=0,"",IF(M614="",INDEX(M$3:M614,MATCH(MAX(L$3:L614),L$3:L614,0),0),M614)),"")</f>
        <v/>
      </c>
      <c r="O614" s="91" t="str">
        <f>IF(P614="","",COUNT(P$3:P614))</f>
        <v/>
      </c>
      <c r="P614" s="109" t="str">
        <f t="shared" si="249"/>
        <v/>
      </c>
      <c r="Q614" s="105" t="str">
        <f>IFERROR(IF(N614="","",IF(P614="",IF(AND(C614="",D614="",E614&lt;&gt;""),INDEX(P$3:P614,MATCH(MAX(O$3:O614),O$3:O614,0),0),IF(AND(N614&lt;&gt;"",P614=""),0,"")),P614)),"")</f>
        <v/>
      </c>
      <c r="R614" s="111" t="str">
        <f t="shared" si="264"/>
        <v/>
      </c>
      <c r="S614" s="106" t="str">
        <f t="shared" si="250"/>
        <v/>
      </c>
      <c r="U614" s="36" t="str">
        <f t="shared" si="251"/>
        <v/>
      </c>
      <c r="V614" s="45" t="str">
        <f t="shared" si="265"/>
        <v/>
      </c>
      <c r="W614" s="42" t="str">
        <f>IF(V614="","",RANK(V614,V$3:V$1048576,1)+COUNTIF(V$3:V614,V614)-1)</f>
        <v/>
      </c>
      <c r="X614" s="1" t="str">
        <f t="shared" si="266"/>
        <v/>
      </c>
      <c r="Y614" s="35" t="str">
        <f t="shared" si="252"/>
        <v/>
      </c>
      <c r="Z614" s="40" t="str">
        <f t="shared" si="253"/>
        <v/>
      </c>
      <c r="AA614" s="45" t="str">
        <f t="shared" si="268"/>
        <v/>
      </c>
      <c r="AB614" s="42" t="str">
        <f>IF(AA614="","",RANK(AA614,AA$3:AA$1048576,1)+COUNTIF(AA$3:AA614,AA614)-1)</f>
        <v/>
      </c>
      <c r="AC614" s="1" t="str">
        <f t="shared" si="255"/>
        <v/>
      </c>
      <c r="AD614" s="35" t="str">
        <f t="shared" si="256"/>
        <v/>
      </c>
      <c r="AE614" s="40" t="str">
        <f t="shared" si="257"/>
        <v/>
      </c>
      <c r="AF614" s="45" t="str">
        <f t="shared" si="268"/>
        <v/>
      </c>
      <c r="AG614" s="42" t="str">
        <f>IF(AF614="","",RANK(AF614,AF$3:AF$1048576,1)+COUNTIF(AF$3:AF614,AF614)-1)</f>
        <v/>
      </c>
      <c r="AH614" s="1" t="str">
        <f t="shared" si="258"/>
        <v/>
      </c>
      <c r="AI614" s="35" t="str">
        <f t="shared" si="259"/>
        <v/>
      </c>
      <c r="AJ614" s="40" t="str">
        <f t="shared" si="260"/>
        <v/>
      </c>
      <c r="AK614" s="45" t="str">
        <f t="shared" si="268"/>
        <v/>
      </c>
      <c r="AL614" s="42" t="str">
        <f>IF(AK614="","",RANK(AK614,AK$3:AK$1048576,1)+COUNTIF(AK$3:AK614,AK614)-1)</f>
        <v/>
      </c>
      <c r="AM614" s="1" t="str">
        <f t="shared" si="261"/>
        <v/>
      </c>
      <c r="AN614" s="35" t="str">
        <f t="shared" si="262"/>
        <v/>
      </c>
      <c r="AO614" s="40" t="str">
        <f t="shared" si="263"/>
        <v/>
      </c>
      <c r="AQ614" s="3"/>
      <c r="AR614" s="98"/>
      <c r="AS614" s="98"/>
      <c r="AT614" s="98"/>
      <c r="AU614" s="98"/>
      <c r="AV614" s="3"/>
      <c r="AW614" s="98"/>
      <c r="AX614" s="98"/>
      <c r="AY614" s="98"/>
      <c r="AZ614" s="98"/>
      <c r="BA614" s="3"/>
      <c r="BB614" s="98"/>
      <c r="BC614" s="98"/>
      <c r="BD614" s="98"/>
      <c r="BE614" s="98"/>
      <c r="BF614" s="3"/>
      <c r="BG614" s="98"/>
      <c r="BH614" s="98"/>
      <c r="BI614" s="98"/>
      <c r="BJ614" s="98"/>
    </row>
    <row r="615" spans="2:62" ht="35.1" customHeight="1" x14ac:dyDescent="0.15">
      <c r="B615" s="65"/>
      <c r="C615" s="66"/>
      <c r="D615" s="84"/>
      <c r="E615" s="67"/>
      <c r="I615" s="91" t="str">
        <f>IF(J615="","",COUNT(J$3:J615))</f>
        <v/>
      </c>
      <c r="J615" s="92" t="str">
        <f t="shared" si="247"/>
        <v/>
      </c>
      <c r="K615" s="104" t="str">
        <f>IFERROR(IF(J615="",IF(COUNT(N$3:N$1048576)=COUNT(N$3:N615),IF(N615="","",INDEX(J$3:J615,MATCH(MAX(I$3:I615),I$3:I615,0),0)),INDEX(J$3:J615,MATCH(MAX(I$3:I615),I$3:I615,0),0)),J615),"")</f>
        <v/>
      </c>
      <c r="L615" s="102" t="str">
        <f>IF(M615="","",COUNT(M$3:M615))</f>
        <v/>
      </c>
      <c r="M615" s="91" t="str">
        <f t="shared" si="248"/>
        <v/>
      </c>
      <c r="N615" s="105" t="str">
        <f>IFERROR(IF(COUNTA($B615:$E615)=0,"",IF(M615="",INDEX(M$3:M615,MATCH(MAX(L$3:L615),L$3:L615,0),0),M615)),"")</f>
        <v/>
      </c>
      <c r="O615" s="91" t="str">
        <f>IF(P615="","",COUNT(P$3:P615))</f>
        <v/>
      </c>
      <c r="P615" s="109" t="str">
        <f t="shared" si="249"/>
        <v/>
      </c>
      <c r="Q615" s="105" t="str">
        <f>IFERROR(IF(N615="","",IF(P615="",IF(AND(C615="",D615="",E615&lt;&gt;""),INDEX(P$3:P615,MATCH(MAX(O$3:O615),O$3:O615,0),0),IF(AND(N615&lt;&gt;"",P615=""),0,"")),P615)),"")</f>
        <v/>
      </c>
      <c r="R615" s="111" t="str">
        <f t="shared" si="264"/>
        <v/>
      </c>
      <c r="S615" s="106" t="str">
        <f t="shared" si="250"/>
        <v/>
      </c>
      <c r="U615" s="36" t="str">
        <f t="shared" si="251"/>
        <v/>
      </c>
      <c r="V615" s="45" t="str">
        <f t="shared" si="265"/>
        <v/>
      </c>
      <c r="W615" s="42" t="str">
        <f>IF(V615="","",RANK(V615,V$3:V$1048576,1)+COUNTIF(V$3:V615,V615)-1)</f>
        <v/>
      </c>
      <c r="X615" s="1" t="str">
        <f t="shared" si="266"/>
        <v/>
      </c>
      <c r="Y615" s="35" t="str">
        <f t="shared" si="252"/>
        <v/>
      </c>
      <c r="Z615" s="40" t="str">
        <f t="shared" si="253"/>
        <v/>
      </c>
      <c r="AA615" s="45" t="str">
        <f t="shared" si="268"/>
        <v/>
      </c>
      <c r="AB615" s="42" t="str">
        <f>IF(AA615="","",RANK(AA615,AA$3:AA$1048576,1)+COUNTIF(AA$3:AA615,AA615)-1)</f>
        <v/>
      </c>
      <c r="AC615" s="1" t="str">
        <f t="shared" si="255"/>
        <v/>
      </c>
      <c r="AD615" s="35" t="str">
        <f t="shared" si="256"/>
        <v/>
      </c>
      <c r="AE615" s="40" t="str">
        <f t="shared" si="257"/>
        <v/>
      </c>
      <c r="AF615" s="45" t="str">
        <f t="shared" si="268"/>
        <v/>
      </c>
      <c r="AG615" s="42" t="str">
        <f>IF(AF615="","",RANK(AF615,AF$3:AF$1048576,1)+COUNTIF(AF$3:AF615,AF615)-1)</f>
        <v/>
      </c>
      <c r="AH615" s="1" t="str">
        <f t="shared" si="258"/>
        <v/>
      </c>
      <c r="AI615" s="35" t="str">
        <f t="shared" si="259"/>
        <v/>
      </c>
      <c r="AJ615" s="40" t="str">
        <f t="shared" si="260"/>
        <v/>
      </c>
      <c r="AK615" s="45" t="str">
        <f t="shared" si="268"/>
        <v/>
      </c>
      <c r="AL615" s="42" t="str">
        <f>IF(AK615="","",RANK(AK615,AK$3:AK$1048576,1)+COUNTIF(AK$3:AK615,AK615)-1)</f>
        <v/>
      </c>
      <c r="AM615" s="1" t="str">
        <f t="shared" si="261"/>
        <v/>
      </c>
      <c r="AN615" s="35" t="str">
        <f t="shared" si="262"/>
        <v/>
      </c>
      <c r="AO615" s="40" t="str">
        <f t="shared" si="263"/>
        <v/>
      </c>
      <c r="AQ615" s="3"/>
      <c r="AR615" s="98"/>
      <c r="AS615" s="98"/>
      <c r="AT615" s="98"/>
      <c r="AU615" s="98"/>
      <c r="AV615" s="3"/>
      <c r="AW615" s="98"/>
      <c r="AX615" s="98"/>
      <c r="AY615" s="98"/>
      <c r="AZ615" s="98"/>
      <c r="BA615" s="3"/>
      <c r="BB615" s="98"/>
      <c r="BC615" s="98"/>
      <c r="BD615" s="98"/>
      <c r="BE615" s="98"/>
      <c r="BF615" s="3"/>
      <c r="BG615" s="98"/>
      <c r="BH615" s="98"/>
      <c r="BI615" s="98"/>
      <c r="BJ615" s="98"/>
    </row>
    <row r="616" spans="2:62" ht="35.1" customHeight="1" x14ac:dyDescent="0.15">
      <c r="B616" s="65"/>
      <c r="C616" s="66"/>
      <c r="D616" s="84"/>
      <c r="E616" s="67"/>
      <c r="I616" s="91" t="str">
        <f>IF(J616="","",COUNT(J$3:J616))</f>
        <v/>
      </c>
      <c r="J616" s="92" t="str">
        <f t="shared" si="247"/>
        <v/>
      </c>
      <c r="K616" s="104" t="str">
        <f>IFERROR(IF(J616="",IF(COUNT(N$3:N$1048576)=COUNT(N$3:N616),IF(N616="","",INDEX(J$3:J616,MATCH(MAX(I$3:I616),I$3:I616,0),0)),INDEX(J$3:J616,MATCH(MAX(I$3:I616),I$3:I616,0),0)),J616),"")</f>
        <v/>
      </c>
      <c r="L616" s="102" t="str">
        <f>IF(M616="","",COUNT(M$3:M616))</f>
        <v/>
      </c>
      <c r="M616" s="91" t="str">
        <f t="shared" si="248"/>
        <v/>
      </c>
      <c r="N616" s="105" t="str">
        <f>IFERROR(IF(COUNTA($B616:$E616)=0,"",IF(M616="",INDEX(M$3:M616,MATCH(MAX(L$3:L616),L$3:L616,0),0),M616)),"")</f>
        <v/>
      </c>
      <c r="O616" s="91" t="str">
        <f>IF(P616="","",COUNT(P$3:P616))</f>
        <v/>
      </c>
      <c r="P616" s="109" t="str">
        <f t="shared" si="249"/>
        <v/>
      </c>
      <c r="Q616" s="105" t="str">
        <f>IFERROR(IF(N616="","",IF(P616="",IF(AND(C616="",D616="",E616&lt;&gt;""),INDEX(P$3:P616,MATCH(MAX(O$3:O616),O$3:O616,0),0),IF(AND(N616&lt;&gt;"",P616=""),0,"")),P616)),"")</f>
        <v/>
      </c>
      <c r="R616" s="111" t="str">
        <f t="shared" si="264"/>
        <v/>
      </c>
      <c r="S616" s="106" t="str">
        <f t="shared" si="250"/>
        <v/>
      </c>
      <c r="U616" s="36" t="str">
        <f t="shared" si="251"/>
        <v/>
      </c>
      <c r="V616" s="45" t="str">
        <f t="shared" si="265"/>
        <v/>
      </c>
      <c r="W616" s="42" t="str">
        <f>IF(V616="","",RANK(V616,V$3:V$1048576,1)+COUNTIF(V$3:V616,V616)-1)</f>
        <v/>
      </c>
      <c r="X616" s="1" t="str">
        <f t="shared" si="266"/>
        <v/>
      </c>
      <c r="Y616" s="35" t="str">
        <f t="shared" si="252"/>
        <v/>
      </c>
      <c r="Z616" s="40" t="str">
        <f t="shared" si="253"/>
        <v/>
      </c>
      <c r="AA616" s="45" t="str">
        <f t="shared" si="268"/>
        <v/>
      </c>
      <c r="AB616" s="42" t="str">
        <f>IF(AA616="","",RANK(AA616,AA$3:AA$1048576,1)+COUNTIF(AA$3:AA616,AA616)-1)</f>
        <v/>
      </c>
      <c r="AC616" s="1" t="str">
        <f t="shared" si="255"/>
        <v/>
      </c>
      <c r="AD616" s="35" t="str">
        <f t="shared" si="256"/>
        <v/>
      </c>
      <c r="AE616" s="40" t="str">
        <f t="shared" si="257"/>
        <v/>
      </c>
      <c r="AF616" s="45" t="str">
        <f t="shared" si="268"/>
        <v/>
      </c>
      <c r="AG616" s="42" t="str">
        <f>IF(AF616="","",RANK(AF616,AF$3:AF$1048576,1)+COUNTIF(AF$3:AF616,AF616)-1)</f>
        <v/>
      </c>
      <c r="AH616" s="1" t="str">
        <f t="shared" si="258"/>
        <v/>
      </c>
      <c r="AI616" s="35" t="str">
        <f t="shared" si="259"/>
        <v/>
      </c>
      <c r="AJ616" s="40" t="str">
        <f t="shared" si="260"/>
        <v/>
      </c>
      <c r="AK616" s="45" t="str">
        <f t="shared" si="268"/>
        <v/>
      </c>
      <c r="AL616" s="42" t="str">
        <f>IF(AK616="","",RANK(AK616,AK$3:AK$1048576,1)+COUNTIF(AK$3:AK616,AK616)-1)</f>
        <v/>
      </c>
      <c r="AM616" s="1" t="str">
        <f t="shared" si="261"/>
        <v/>
      </c>
      <c r="AN616" s="35" t="str">
        <f t="shared" si="262"/>
        <v/>
      </c>
      <c r="AO616" s="40" t="str">
        <f t="shared" si="263"/>
        <v/>
      </c>
      <c r="AQ616" s="3"/>
      <c r="AR616" s="98"/>
      <c r="AS616" s="98"/>
      <c r="AT616" s="98"/>
      <c r="AU616" s="98"/>
      <c r="AV616" s="3"/>
      <c r="AW616" s="98"/>
      <c r="AX616" s="98"/>
      <c r="AY616" s="98"/>
      <c r="AZ616" s="98"/>
      <c r="BA616" s="3"/>
      <c r="BB616" s="98"/>
      <c r="BC616" s="98"/>
      <c r="BD616" s="98"/>
      <c r="BE616" s="98"/>
      <c r="BF616" s="3"/>
      <c r="BG616" s="98"/>
      <c r="BH616" s="98"/>
      <c r="BI616" s="98"/>
      <c r="BJ616" s="98"/>
    </row>
    <row r="617" spans="2:62" ht="35.1" customHeight="1" x14ac:dyDescent="0.15">
      <c r="B617" s="65"/>
      <c r="C617" s="66"/>
      <c r="D617" s="84"/>
      <c r="E617" s="67"/>
      <c r="I617" s="91" t="str">
        <f>IF(J617="","",COUNT(J$3:J617))</f>
        <v/>
      </c>
      <c r="J617" s="92" t="str">
        <f t="shared" si="247"/>
        <v/>
      </c>
      <c r="K617" s="104" t="str">
        <f>IFERROR(IF(J617="",IF(COUNT(N$3:N$1048576)=COUNT(N$3:N617),IF(N617="","",INDEX(J$3:J617,MATCH(MAX(I$3:I617),I$3:I617,0),0)),INDEX(J$3:J617,MATCH(MAX(I$3:I617),I$3:I617,0),0)),J617),"")</f>
        <v/>
      </c>
      <c r="L617" s="102" t="str">
        <f>IF(M617="","",COUNT(M$3:M617))</f>
        <v/>
      </c>
      <c r="M617" s="91" t="str">
        <f t="shared" si="248"/>
        <v/>
      </c>
      <c r="N617" s="105" t="str">
        <f>IFERROR(IF(COUNTA($B617:$E617)=0,"",IF(M617="",INDEX(M$3:M617,MATCH(MAX(L$3:L617),L$3:L617,0),0),M617)),"")</f>
        <v/>
      </c>
      <c r="O617" s="91" t="str">
        <f>IF(P617="","",COUNT(P$3:P617))</f>
        <v/>
      </c>
      <c r="P617" s="109" t="str">
        <f t="shared" si="249"/>
        <v/>
      </c>
      <c r="Q617" s="105" t="str">
        <f>IFERROR(IF(N617="","",IF(P617="",IF(AND(C617="",D617="",E617&lt;&gt;""),INDEX(P$3:P617,MATCH(MAX(O$3:O617),O$3:O617,0),0),IF(AND(N617&lt;&gt;"",P617=""),0,"")),P617)),"")</f>
        <v/>
      </c>
      <c r="R617" s="111" t="str">
        <f t="shared" si="264"/>
        <v/>
      </c>
      <c r="S617" s="106" t="str">
        <f t="shared" si="250"/>
        <v/>
      </c>
      <c r="U617" s="36" t="str">
        <f t="shared" si="251"/>
        <v/>
      </c>
      <c r="V617" s="45" t="str">
        <f t="shared" si="265"/>
        <v/>
      </c>
      <c r="W617" s="42" t="str">
        <f>IF(V617="","",RANK(V617,V$3:V$1048576,1)+COUNTIF(V$3:V617,V617)-1)</f>
        <v/>
      </c>
      <c r="X617" s="1" t="str">
        <f t="shared" si="266"/>
        <v/>
      </c>
      <c r="Y617" s="35" t="str">
        <f t="shared" si="252"/>
        <v/>
      </c>
      <c r="Z617" s="40" t="str">
        <f t="shared" si="253"/>
        <v/>
      </c>
      <c r="AA617" s="45" t="str">
        <f t="shared" si="268"/>
        <v/>
      </c>
      <c r="AB617" s="42" t="str">
        <f>IF(AA617="","",RANK(AA617,AA$3:AA$1048576,1)+COUNTIF(AA$3:AA617,AA617)-1)</f>
        <v/>
      </c>
      <c r="AC617" s="1" t="str">
        <f t="shared" si="255"/>
        <v/>
      </c>
      <c r="AD617" s="35" t="str">
        <f t="shared" si="256"/>
        <v/>
      </c>
      <c r="AE617" s="40" t="str">
        <f t="shared" si="257"/>
        <v/>
      </c>
      <c r="AF617" s="45" t="str">
        <f t="shared" si="268"/>
        <v/>
      </c>
      <c r="AG617" s="42" t="str">
        <f>IF(AF617="","",RANK(AF617,AF$3:AF$1048576,1)+COUNTIF(AF$3:AF617,AF617)-1)</f>
        <v/>
      </c>
      <c r="AH617" s="1" t="str">
        <f t="shared" si="258"/>
        <v/>
      </c>
      <c r="AI617" s="35" t="str">
        <f t="shared" si="259"/>
        <v/>
      </c>
      <c r="AJ617" s="40" t="str">
        <f t="shared" si="260"/>
        <v/>
      </c>
      <c r="AK617" s="45" t="str">
        <f t="shared" si="268"/>
        <v/>
      </c>
      <c r="AL617" s="42" t="str">
        <f>IF(AK617="","",RANK(AK617,AK$3:AK$1048576,1)+COUNTIF(AK$3:AK617,AK617)-1)</f>
        <v/>
      </c>
      <c r="AM617" s="1" t="str">
        <f t="shared" si="261"/>
        <v/>
      </c>
      <c r="AN617" s="35" t="str">
        <f t="shared" si="262"/>
        <v/>
      </c>
      <c r="AO617" s="40" t="str">
        <f t="shared" si="263"/>
        <v/>
      </c>
      <c r="AQ617" s="3"/>
      <c r="AR617" s="98"/>
      <c r="AS617" s="98"/>
      <c r="AT617" s="98"/>
      <c r="AU617" s="98"/>
      <c r="AV617" s="3"/>
      <c r="AW617" s="98"/>
      <c r="AX617" s="98"/>
      <c r="AY617" s="98"/>
      <c r="AZ617" s="98"/>
      <c r="BA617" s="3"/>
      <c r="BB617" s="98"/>
      <c r="BC617" s="98"/>
      <c r="BD617" s="98"/>
      <c r="BE617" s="98"/>
      <c r="BF617" s="3"/>
      <c r="BG617" s="98"/>
      <c r="BH617" s="98"/>
      <c r="BI617" s="98"/>
      <c r="BJ617" s="98"/>
    </row>
    <row r="618" spans="2:62" ht="35.1" customHeight="1" x14ac:dyDescent="0.15">
      <c r="B618" s="65"/>
      <c r="C618" s="66"/>
      <c r="D618" s="84"/>
      <c r="E618" s="67"/>
      <c r="I618" s="91" t="str">
        <f>IF(J618="","",COUNT(J$3:J618))</f>
        <v/>
      </c>
      <c r="J618" s="92" t="str">
        <f t="shared" si="247"/>
        <v/>
      </c>
      <c r="K618" s="104" t="str">
        <f>IFERROR(IF(J618="",IF(COUNT(N$3:N$1048576)=COUNT(N$3:N618),IF(N618="","",INDEX(J$3:J618,MATCH(MAX(I$3:I618),I$3:I618,0),0)),INDEX(J$3:J618,MATCH(MAX(I$3:I618),I$3:I618,0),0)),J618),"")</f>
        <v/>
      </c>
      <c r="L618" s="102" t="str">
        <f>IF(M618="","",COUNT(M$3:M618))</f>
        <v/>
      </c>
      <c r="M618" s="91" t="str">
        <f t="shared" si="248"/>
        <v/>
      </c>
      <c r="N618" s="105" t="str">
        <f>IFERROR(IF(COUNTA($B618:$E618)=0,"",IF(M618="",INDEX(M$3:M618,MATCH(MAX(L$3:L618),L$3:L618,0),0),M618)),"")</f>
        <v/>
      </c>
      <c r="O618" s="91" t="str">
        <f>IF(P618="","",COUNT(P$3:P618))</f>
        <v/>
      </c>
      <c r="P618" s="109" t="str">
        <f t="shared" si="249"/>
        <v/>
      </c>
      <c r="Q618" s="105" t="str">
        <f>IFERROR(IF(N618="","",IF(P618="",IF(AND(C618="",D618="",E618&lt;&gt;""),INDEX(P$3:P618,MATCH(MAX(O$3:O618),O$3:O618,0),0),IF(AND(N618&lt;&gt;"",P618=""),0,"")),P618)),"")</f>
        <v/>
      </c>
      <c r="R618" s="111" t="str">
        <f t="shared" si="264"/>
        <v/>
      </c>
      <c r="S618" s="106" t="str">
        <f t="shared" si="250"/>
        <v/>
      </c>
      <c r="U618" s="36" t="str">
        <f t="shared" si="251"/>
        <v/>
      </c>
      <c r="V618" s="45" t="str">
        <f t="shared" si="265"/>
        <v/>
      </c>
      <c r="W618" s="42" t="str">
        <f>IF(V618="","",RANK(V618,V$3:V$1048576,1)+COUNTIF(V$3:V618,V618)-1)</f>
        <v/>
      </c>
      <c r="X618" s="1" t="str">
        <f t="shared" si="266"/>
        <v/>
      </c>
      <c r="Y618" s="35" t="str">
        <f t="shared" si="252"/>
        <v/>
      </c>
      <c r="Z618" s="40" t="str">
        <f t="shared" si="253"/>
        <v/>
      </c>
      <c r="AA618" s="45" t="str">
        <f t="shared" si="268"/>
        <v/>
      </c>
      <c r="AB618" s="42" t="str">
        <f>IF(AA618="","",RANK(AA618,AA$3:AA$1048576,1)+COUNTIF(AA$3:AA618,AA618)-1)</f>
        <v/>
      </c>
      <c r="AC618" s="1" t="str">
        <f t="shared" si="255"/>
        <v/>
      </c>
      <c r="AD618" s="35" t="str">
        <f t="shared" si="256"/>
        <v/>
      </c>
      <c r="AE618" s="40" t="str">
        <f t="shared" si="257"/>
        <v/>
      </c>
      <c r="AF618" s="45" t="str">
        <f t="shared" si="268"/>
        <v/>
      </c>
      <c r="AG618" s="42" t="str">
        <f>IF(AF618="","",RANK(AF618,AF$3:AF$1048576,1)+COUNTIF(AF$3:AF618,AF618)-1)</f>
        <v/>
      </c>
      <c r="AH618" s="1" t="str">
        <f t="shared" si="258"/>
        <v/>
      </c>
      <c r="AI618" s="35" t="str">
        <f t="shared" si="259"/>
        <v/>
      </c>
      <c r="AJ618" s="40" t="str">
        <f t="shared" si="260"/>
        <v/>
      </c>
      <c r="AK618" s="45" t="str">
        <f t="shared" si="268"/>
        <v/>
      </c>
      <c r="AL618" s="42" t="str">
        <f>IF(AK618="","",RANK(AK618,AK$3:AK$1048576,1)+COUNTIF(AK$3:AK618,AK618)-1)</f>
        <v/>
      </c>
      <c r="AM618" s="1" t="str">
        <f t="shared" si="261"/>
        <v/>
      </c>
      <c r="AN618" s="35" t="str">
        <f t="shared" si="262"/>
        <v/>
      </c>
      <c r="AO618" s="40" t="str">
        <f t="shared" si="263"/>
        <v/>
      </c>
      <c r="AQ618" s="3"/>
      <c r="AR618" s="98"/>
      <c r="AS618" s="98"/>
      <c r="AT618" s="98"/>
      <c r="AU618" s="98"/>
      <c r="AV618" s="3"/>
      <c r="AW618" s="98"/>
      <c r="AX618" s="98"/>
      <c r="AY618" s="98"/>
      <c r="AZ618" s="98"/>
      <c r="BA618" s="3"/>
      <c r="BB618" s="98"/>
      <c r="BC618" s="98"/>
      <c r="BD618" s="98"/>
      <c r="BE618" s="98"/>
      <c r="BF618" s="3"/>
      <c r="BG618" s="98"/>
      <c r="BH618" s="98"/>
      <c r="BI618" s="98"/>
      <c r="BJ618" s="98"/>
    </row>
    <row r="619" spans="2:62" ht="35.1" customHeight="1" x14ac:dyDescent="0.15">
      <c r="B619" s="65"/>
      <c r="C619" s="66"/>
      <c r="D619" s="84"/>
      <c r="E619" s="67"/>
      <c r="I619" s="91" t="str">
        <f>IF(J619="","",COUNT(J$3:J619))</f>
        <v/>
      </c>
      <c r="J619" s="92" t="str">
        <f t="shared" si="247"/>
        <v/>
      </c>
      <c r="K619" s="104" t="str">
        <f>IFERROR(IF(J619="",IF(COUNT(N$3:N$1048576)=COUNT(N$3:N619),IF(N619="","",INDEX(J$3:J619,MATCH(MAX(I$3:I619),I$3:I619,0),0)),INDEX(J$3:J619,MATCH(MAX(I$3:I619),I$3:I619,0),0)),J619),"")</f>
        <v/>
      </c>
      <c r="L619" s="102" t="str">
        <f>IF(M619="","",COUNT(M$3:M619))</f>
        <v/>
      </c>
      <c r="M619" s="91" t="str">
        <f t="shared" si="248"/>
        <v/>
      </c>
      <c r="N619" s="105" t="str">
        <f>IFERROR(IF(COUNTA($B619:$E619)=0,"",IF(M619="",INDEX(M$3:M619,MATCH(MAX(L$3:L619),L$3:L619,0),0),M619)),"")</f>
        <v/>
      </c>
      <c r="O619" s="91" t="str">
        <f>IF(P619="","",COUNT(P$3:P619))</f>
        <v/>
      </c>
      <c r="P619" s="109" t="str">
        <f t="shared" si="249"/>
        <v/>
      </c>
      <c r="Q619" s="105" t="str">
        <f>IFERROR(IF(N619="","",IF(P619="",IF(AND(C619="",D619="",E619&lt;&gt;""),INDEX(P$3:P619,MATCH(MAX(O$3:O619),O$3:O619,0),0),IF(AND(N619&lt;&gt;"",P619=""),0,"")),P619)),"")</f>
        <v/>
      </c>
      <c r="R619" s="111" t="str">
        <f t="shared" si="264"/>
        <v/>
      </c>
      <c r="S619" s="106" t="str">
        <f t="shared" si="250"/>
        <v/>
      </c>
      <c r="U619" s="36" t="str">
        <f t="shared" si="251"/>
        <v/>
      </c>
      <c r="V619" s="45" t="str">
        <f t="shared" si="265"/>
        <v/>
      </c>
      <c r="W619" s="42" t="str">
        <f>IF(V619="","",RANK(V619,V$3:V$1048576,1)+COUNTIF(V$3:V619,V619)-1)</f>
        <v/>
      </c>
      <c r="X619" s="1" t="str">
        <f t="shared" si="266"/>
        <v/>
      </c>
      <c r="Y619" s="35" t="str">
        <f t="shared" si="252"/>
        <v/>
      </c>
      <c r="Z619" s="40" t="str">
        <f t="shared" si="253"/>
        <v/>
      </c>
      <c r="AA619" s="45" t="str">
        <f t="shared" si="268"/>
        <v/>
      </c>
      <c r="AB619" s="42" t="str">
        <f>IF(AA619="","",RANK(AA619,AA$3:AA$1048576,1)+COUNTIF(AA$3:AA619,AA619)-1)</f>
        <v/>
      </c>
      <c r="AC619" s="1" t="str">
        <f t="shared" si="255"/>
        <v/>
      </c>
      <c r="AD619" s="35" t="str">
        <f t="shared" si="256"/>
        <v/>
      </c>
      <c r="AE619" s="40" t="str">
        <f t="shared" si="257"/>
        <v/>
      </c>
      <c r="AF619" s="45" t="str">
        <f t="shared" si="268"/>
        <v/>
      </c>
      <c r="AG619" s="42" t="str">
        <f>IF(AF619="","",RANK(AF619,AF$3:AF$1048576,1)+COUNTIF(AF$3:AF619,AF619)-1)</f>
        <v/>
      </c>
      <c r="AH619" s="1" t="str">
        <f t="shared" si="258"/>
        <v/>
      </c>
      <c r="AI619" s="35" t="str">
        <f t="shared" si="259"/>
        <v/>
      </c>
      <c r="AJ619" s="40" t="str">
        <f t="shared" si="260"/>
        <v/>
      </c>
      <c r="AK619" s="45" t="str">
        <f t="shared" si="268"/>
        <v/>
      </c>
      <c r="AL619" s="42" t="str">
        <f>IF(AK619="","",RANK(AK619,AK$3:AK$1048576,1)+COUNTIF(AK$3:AK619,AK619)-1)</f>
        <v/>
      </c>
      <c r="AM619" s="1" t="str">
        <f t="shared" si="261"/>
        <v/>
      </c>
      <c r="AN619" s="35" t="str">
        <f t="shared" si="262"/>
        <v/>
      </c>
      <c r="AO619" s="40" t="str">
        <f t="shared" si="263"/>
        <v/>
      </c>
      <c r="AQ619" s="3"/>
      <c r="AR619" s="98"/>
      <c r="AS619" s="98"/>
      <c r="AT619" s="98"/>
      <c r="AU619" s="98"/>
      <c r="AV619" s="3"/>
      <c r="AW619" s="98"/>
      <c r="AX619" s="98"/>
      <c r="AY619" s="98"/>
      <c r="AZ619" s="98"/>
      <c r="BA619" s="3"/>
      <c r="BB619" s="98"/>
      <c r="BC619" s="98"/>
      <c r="BD619" s="98"/>
      <c r="BE619" s="98"/>
      <c r="BF619" s="3"/>
      <c r="BG619" s="98"/>
      <c r="BH619" s="98"/>
      <c r="BI619" s="98"/>
      <c r="BJ619" s="98"/>
    </row>
    <row r="620" spans="2:62" ht="35.1" customHeight="1" x14ac:dyDescent="0.15">
      <c r="B620" s="65"/>
      <c r="C620" s="66"/>
      <c r="D620" s="84"/>
      <c r="E620" s="67"/>
      <c r="I620" s="91" t="str">
        <f>IF(J620="","",COUNT(J$3:J620))</f>
        <v/>
      </c>
      <c r="J620" s="92" t="str">
        <f t="shared" si="247"/>
        <v/>
      </c>
      <c r="K620" s="104" t="str">
        <f>IFERROR(IF(J620="",IF(COUNT(N$3:N$1048576)=COUNT(N$3:N620),IF(N620="","",INDEX(J$3:J620,MATCH(MAX(I$3:I620),I$3:I620,0),0)),INDEX(J$3:J620,MATCH(MAX(I$3:I620),I$3:I620,0),0)),J620),"")</f>
        <v/>
      </c>
      <c r="L620" s="102" t="str">
        <f>IF(M620="","",COUNT(M$3:M620))</f>
        <v/>
      </c>
      <c r="M620" s="91" t="str">
        <f t="shared" si="248"/>
        <v/>
      </c>
      <c r="N620" s="105" t="str">
        <f>IFERROR(IF(COUNTA($B620:$E620)=0,"",IF(M620="",INDEX(M$3:M620,MATCH(MAX(L$3:L620),L$3:L620,0),0),M620)),"")</f>
        <v/>
      </c>
      <c r="O620" s="91" t="str">
        <f>IF(P620="","",COUNT(P$3:P620))</f>
        <v/>
      </c>
      <c r="P620" s="109" t="str">
        <f t="shared" si="249"/>
        <v/>
      </c>
      <c r="Q620" s="105" t="str">
        <f>IFERROR(IF(N620="","",IF(P620="",IF(AND(C620="",D620="",E620&lt;&gt;""),INDEX(P$3:P620,MATCH(MAX(O$3:O620),O$3:O620,0),0),IF(AND(N620&lt;&gt;"",P620=""),0,"")),P620)),"")</f>
        <v/>
      </c>
      <c r="R620" s="111" t="str">
        <f t="shared" si="264"/>
        <v/>
      </c>
      <c r="S620" s="106" t="str">
        <f t="shared" si="250"/>
        <v/>
      </c>
      <c r="U620" s="36" t="str">
        <f t="shared" si="251"/>
        <v/>
      </c>
      <c r="V620" s="45" t="str">
        <f t="shared" si="265"/>
        <v/>
      </c>
      <c r="W620" s="42" t="str">
        <f>IF(V620="","",RANK(V620,V$3:V$1048576,1)+COUNTIF(V$3:V620,V620)-1)</f>
        <v/>
      </c>
      <c r="X620" s="1" t="str">
        <f t="shared" si="266"/>
        <v/>
      </c>
      <c r="Y620" s="35" t="str">
        <f t="shared" si="252"/>
        <v/>
      </c>
      <c r="Z620" s="40" t="str">
        <f t="shared" si="253"/>
        <v/>
      </c>
      <c r="AA620" s="45" t="str">
        <f t="shared" si="268"/>
        <v/>
      </c>
      <c r="AB620" s="42" t="str">
        <f>IF(AA620="","",RANK(AA620,AA$3:AA$1048576,1)+COUNTIF(AA$3:AA620,AA620)-1)</f>
        <v/>
      </c>
      <c r="AC620" s="1" t="str">
        <f t="shared" si="255"/>
        <v/>
      </c>
      <c r="AD620" s="35" t="str">
        <f t="shared" si="256"/>
        <v/>
      </c>
      <c r="AE620" s="40" t="str">
        <f t="shared" si="257"/>
        <v/>
      </c>
      <c r="AF620" s="45" t="str">
        <f t="shared" si="268"/>
        <v/>
      </c>
      <c r="AG620" s="42" t="str">
        <f>IF(AF620="","",RANK(AF620,AF$3:AF$1048576,1)+COUNTIF(AF$3:AF620,AF620)-1)</f>
        <v/>
      </c>
      <c r="AH620" s="1" t="str">
        <f t="shared" si="258"/>
        <v/>
      </c>
      <c r="AI620" s="35" t="str">
        <f t="shared" si="259"/>
        <v/>
      </c>
      <c r="AJ620" s="40" t="str">
        <f t="shared" si="260"/>
        <v/>
      </c>
      <c r="AK620" s="45" t="str">
        <f t="shared" si="268"/>
        <v/>
      </c>
      <c r="AL620" s="42" t="str">
        <f>IF(AK620="","",RANK(AK620,AK$3:AK$1048576,1)+COUNTIF(AK$3:AK620,AK620)-1)</f>
        <v/>
      </c>
      <c r="AM620" s="1" t="str">
        <f t="shared" si="261"/>
        <v/>
      </c>
      <c r="AN620" s="35" t="str">
        <f t="shared" si="262"/>
        <v/>
      </c>
      <c r="AO620" s="40" t="str">
        <f t="shared" si="263"/>
        <v/>
      </c>
      <c r="AQ620" s="3"/>
      <c r="AR620" s="98"/>
      <c r="AS620" s="98"/>
      <c r="AT620" s="98"/>
      <c r="AU620" s="98"/>
      <c r="AV620" s="3"/>
      <c r="AW620" s="98"/>
      <c r="AX620" s="98"/>
      <c r="AY620" s="98"/>
      <c r="AZ620" s="98"/>
      <c r="BA620" s="3"/>
      <c r="BB620" s="98"/>
      <c r="BC620" s="98"/>
      <c r="BD620" s="98"/>
      <c r="BE620" s="98"/>
      <c r="BF620" s="3"/>
      <c r="BG620" s="98"/>
      <c r="BH620" s="98"/>
      <c r="BI620" s="98"/>
      <c r="BJ620" s="98"/>
    </row>
    <row r="621" spans="2:62" ht="35.1" customHeight="1" x14ac:dyDescent="0.15">
      <c r="B621" s="65"/>
      <c r="C621" s="66"/>
      <c r="D621" s="84"/>
      <c r="E621" s="67"/>
      <c r="I621" s="91" t="str">
        <f>IF(J621="","",COUNT(J$3:J621))</f>
        <v/>
      </c>
      <c r="J621" s="92" t="str">
        <f t="shared" si="247"/>
        <v/>
      </c>
      <c r="K621" s="104" t="str">
        <f>IFERROR(IF(J621="",IF(COUNT(N$3:N$1048576)=COUNT(N$3:N621),IF(N621="","",INDEX(J$3:J621,MATCH(MAX(I$3:I621),I$3:I621,0),0)),INDEX(J$3:J621,MATCH(MAX(I$3:I621),I$3:I621,0),0)),J621),"")</f>
        <v/>
      </c>
      <c r="L621" s="102" t="str">
        <f>IF(M621="","",COUNT(M$3:M621))</f>
        <v/>
      </c>
      <c r="M621" s="91" t="str">
        <f t="shared" si="248"/>
        <v/>
      </c>
      <c r="N621" s="105" t="str">
        <f>IFERROR(IF(COUNTA($B621:$E621)=0,"",IF(M621="",INDEX(M$3:M621,MATCH(MAX(L$3:L621),L$3:L621,0),0),M621)),"")</f>
        <v/>
      </c>
      <c r="O621" s="91" t="str">
        <f>IF(P621="","",COUNT(P$3:P621))</f>
        <v/>
      </c>
      <c r="P621" s="109" t="str">
        <f t="shared" si="249"/>
        <v/>
      </c>
      <c r="Q621" s="105" t="str">
        <f>IFERROR(IF(N621="","",IF(P621="",IF(AND(C621="",D621="",E621&lt;&gt;""),INDEX(P$3:P621,MATCH(MAX(O$3:O621),O$3:O621,0),0),IF(AND(N621&lt;&gt;"",P621=""),0,"")),P621)),"")</f>
        <v/>
      </c>
      <c r="R621" s="111" t="str">
        <f t="shared" si="264"/>
        <v/>
      </c>
      <c r="S621" s="106" t="str">
        <f t="shared" si="250"/>
        <v/>
      </c>
      <c r="U621" s="36" t="str">
        <f t="shared" si="251"/>
        <v/>
      </c>
      <c r="V621" s="45" t="str">
        <f t="shared" si="265"/>
        <v/>
      </c>
      <c r="W621" s="42" t="str">
        <f>IF(V621="","",RANK(V621,V$3:V$1048576,1)+COUNTIF(V$3:V621,V621)-1)</f>
        <v/>
      </c>
      <c r="X621" s="1" t="str">
        <f t="shared" si="266"/>
        <v/>
      </c>
      <c r="Y621" s="35" t="str">
        <f t="shared" si="252"/>
        <v/>
      </c>
      <c r="Z621" s="40" t="str">
        <f t="shared" si="253"/>
        <v/>
      </c>
      <c r="AA621" s="45" t="str">
        <f t="shared" si="268"/>
        <v/>
      </c>
      <c r="AB621" s="42" t="str">
        <f>IF(AA621="","",RANK(AA621,AA$3:AA$1048576,1)+COUNTIF(AA$3:AA621,AA621)-1)</f>
        <v/>
      </c>
      <c r="AC621" s="1" t="str">
        <f t="shared" si="255"/>
        <v/>
      </c>
      <c r="AD621" s="35" t="str">
        <f t="shared" si="256"/>
        <v/>
      </c>
      <c r="AE621" s="40" t="str">
        <f t="shared" si="257"/>
        <v/>
      </c>
      <c r="AF621" s="45" t="str">
        <f t="shared" si="268"/>
        <v/>
      </c>
      <c r="AG621" s="42" t="str">
        <f>IF(AF621="","",RANK(AF621,AF$3:AF$1048576,1)+COUNTIF(AF$3:AF621,AF621)-1)</f>
        <v/>
      </c>
      <c r="AH621" s="1" t="str">
        <f t="shared" si="258"/>
        <v/>
      </c>
      <c r="AI621" s="35" t="str">
        <f t="shared" si="259"/>
        <v/>
      </c>
      <c r="AJ621" s="40" t="str">
        <f t="shared" si="260"/>
        <v/>
      </c>
      <c r="AK621" s="45" t="str">
        <f t="shared" si="268"/>
        <v/>
      </c>
      <c r="AL621" s="42" t="str">
        <f>IF(AK621="","",RANK(AK621,AK$3:AK$1048576,1)+COUNTIF(AK$3:AK621,AK621)-1)</f>
        <v/>
      </c>
      <c r="AM621" s="1" t="str">
        <f t="shared" si="261"/>
        <v/>
      </c>
      <c r="AN621" s="35" t="str">
        <f t="shared" si="262"/>
        <v/>
      </c>
      <c r="AO621" s="40" t="str">
        <f t="shared" si="263"/>
        <v/>
      </c>
      <c r="AQ621" s="3"/>
      <c r="AR621" s="98"/>
      <c r="AS621" s="98"/>
      <c r="AT621" s="98"/>
      <c r="AU621" s="98"/>
      <c r="AV621" s="3"/>
      <c r="AW621" s="98"/>
      <c r="AX621" s="98"/>
      <c r="AY621" s="98"/>
      <c r="AZ621" s="98"/>
      <c r="BA621" s="3"/>
      <c r="BB621" s="98"/>
      <c r="BC621" s="98"/>
      <c r="BD621" s="98"/>
      <c r="BE621" s="98"/>
      <c r="BF621" s="3"/>
      <c r="BG621" s="98"/>
      <c r="BH621" s="98"/>
      <c r="BI621" s="98"/>
      <c r="BJ621" s="98"/>
    </row>
    <row r="622" spans="2:62" ht="35.1" customHeight="1" x14ac:dyDescent="0.15">
      <c r="B622" s="65"/>
      <c r="C622" s="66"/>
      <c r="D622" s="84"/>
      <c r="E622" s="67"/>
      <c r="I622" s="91" t="str">
        <f>IF(J622="","",COUNT(J$3:J622))</f>
        <v/>
      </c>
      <c r="J622" s="92" t="str">
        <f t="shared" si="247"/>
        <v/>
      </c>
      <c r="K622" s="104" t="str">
        <f>IFERROR(IF(J622="",IF(COUNT(N$3:N$1048576)=COUNT(N$3:N622),IF(N622="","",INDEX(J$3:J622,MATCH(MAX(I$3:I622),I$3:I622,0),0)),INDEX(J$3:J622,MATCH(MAX(I$3:I622),I$3:I622,0),0)),J622),"")</f>
        <v/>
      </c>
      <c r="L622" s="102" t="str">
        <f>IF(M622="","",COUNT(M$3:M622))</f>
        <v/>
      </c>
      <c r="M622" s="91" t="str">
        <f t="shared" si="248"/>
        <v/>
      </c>
      <c r="N622" s="105" t="str">
        <f>IFERROR(IF(COUNTA($B622:$E622)=0,"",IF(M622="",INDEX(M$3:M622,MATCH(MAX(L$3:L622),L$3:L622,0),0),M622)),"")</f>
        <v/>
      </c>
      <c r="O622" s="91" t="str">
        <f>IF(P622="","",COUNT(P$3:P622))</f>
        <v/>
      </c>
      <c r="P622" s="109" t="str">
        <f t="shared" si="249"/>
        <v/>
      </c>
      <c r="Q622" s="105" t="str">
        <f>IFERROR(IF(N622="","",IF(P622="",IF(AND(C622="",D622="",E622&lt;&gt;""),INDEX(P$3:P622,MATCH(MAX(O$3:O622),O$3:O622,0),0),IF(AND(N622&lt;&gt;"",P622=""),0,"")),P622)),"")</f>
        <v/>
      </c>
      <c r="R622" s="111" t="str">
        <f t="shared" si="264"/>
        <v/>
      </c>
      <c r="S622" s="106" t="str">
        <f t="shared" si="250"/>
        <v/>
      </c>
      <c r="U622" s="36" t="str">
        <f t="shared" si="251"/>
        <v/>
      </c>
      <c r="V622" s="45" t="str">
        <f t="shared" si="265"/>
        <v/>
      </c>
      <c r="W622" s="42" t="str">
        <f>IF(V622="","",RANK(V622,V$3:V$1048576,1)+COUNTIF(V$3:V622,V622)-1)</f>
        <v/>
      </c>
      <c r="X622" s="1" t="str">
        <f t="shared" si="266"/>
        <v/>
      </c>
      <c r="Y622" s="35" t="str">
        <f t="shared" si="252"/>
        <v/>
      </c>
      <c r="Z622" s="40" t="str">
        <f t="shared" si="253"/>
        <v/>
      </c>
      <c r="AA622" s="45" t="str">
        <f t="shared" si="268"/>
        <v/>
      </c>
      <c r="AB622" s="42" t="str">
        <f>IF(AA622="","",RANK(AA622,AA$3:AA$1048576,1)+COUNTIF(AA$3:AA622,AA622)-1)</f>
        <v/>
      </c>
      <c r="AC622" s="1" t="str">
        <f t="shared" si="255"/>
        <v/>
      </c>
      <c r="AD622" s="35" t="str">
        <f t="shared" si="256"/>
        <v/>
      </c>
      <c r="AE622" s="40" t="str">
        <f t="shared" si="257"/>
        <v/>
      </c>
      <c r="AF622" s="45" t="str">
        <f t="shared" si="268"/>
        <v/>
      </c>
      <c r="AG622" s="42" t="str">
        <f>IF(AF622="","",RANK(AF622,AF$3:AF$1048576,1)+COUNTIF(AF$3:AF622,AF622)-1)</f>
        <v/>
      </c>
      <c r="AH622" s="1" t="str">
        <f t="shared" si="258"/>
        <v/>
      </c>
      <c r="AI622" s="35" t="str">
        <f t="shared" si="259"/>
        <v/>
      </c>
      <c r="AJ622" s="40" t="str">
        <f t="shared" si="260"/>
        <v/>
      </c>
      <c r="AK622" s="45" t="str">
        <f t="shared" si="268"/>
        <v/>
      </c>
      <c r="AL622" s="42" t="str">
        <f>IF(AK622="","",RANK(AK622,AK$3:AK$1048576,1)+COUNTIF(AK$3:AK622,AK622)-1)</f>
        <v/>
      </c>
      <c r="AM622" s="1" t="str">
        <f t="shared" si="261"/>
        <v/>
      </c>
      <c r="AN622" s="35" t="str">
        <f t="shared" si="262"/>
        <v/>
      </c>
      <c r="AO622" s="40" t="str">
        <f t="shared" si="263"/>
        <v/>
      </c>
      <c r="AQ622" s="3"/>
      <c r="AR622" s="98"/>
      <c r="AS622" s="98"/>
      <c r="AT622" s="98"/>
      <c r="AU622" s="98"/>
      <c r="AV622" s="3"/>
      <c r="AW622" s="98"/>
      <c r="AX622" s="98"/>
      <c r="AY622" s="98"/>
      <c r="AZ622" s="98"/>
      <c r="BA622" s="3"/>
      <c r="BB622" s="98"/>
      <c r="BC622" s="98"/>
      <c r="BD622" s="98"/>
      <c r="BE622" s="98"/>
      <c r="BF622" s="3"/>
      <c r="BG622" s="98"/>
      <c r="BH622" s="98"/>
      <c r="BI622" s="98"/>
      <c r="BJ622" s="98"/>
    </row>
    <row r="623" spans="2:62" ht="35.1" customHeight="1" x14ac:dyDescent="0.15">
      <c r="B623" s="65"/>
      <c r="C623" s="66"/>
      <c r="D623" s="84"/>
      <c r="E623" s="67"/>
      <c r="I623" s="91" t="str">
        <f>IF(J623="","",COUNT(J$3:J623))</f>
        <v/>
      </c>
      <c r="J623" s="92" t="str">
        <f t="shared" si="247"/>
        <v/>
      </c>
      <c r="K623" s="104" t="str">
        <f>IFERROR(IF(J623="",IF(COUNT(N$3:N$1048576)=COUNT(N$3:N623),IF(N623="","",INDEX(J$3:J623,MATCH(MAX(I$3:I623),I$3:I623,0),0)),INDEX(J$3:J623,MATCH(MAX(I$3:I623),I$3:I623,0),0)),J623),"")</f>
        <v/>
      </c>
      <c r="L623" s="102" t="str">
        <f>IF(M623="","",COUNT(M$3:M623))</f>
        <v/>
      </c>
      <c r="M623" s="91" t="str">
        <f t="shared" si="248"/>
        <v/>
      </c>
      <c r="N623" s="105" t="str">
        <f>IFERROR(IF(COUNTA($B623:$E623)=0,"",IF(M623="",INDEX(M$3:M623,MATCH(MAX(L$3:L623),L$3:L623,0),0),M623)),"")</f>
        <v/>
      </c>
      <c r="O623" s="91" t="str">
        <f>IF(P623="","",COUNT(P$3:P623))</f>
        <v/>
      </c>
      <c r="P623" s="109" t="str">
        <f t="shared" si="249"/>
        <v/>
      </c>
      <c r="Q623" s="105" t="str">
        <f>IFERROR(IF(N623="","",IF(P623="",IF(AND(C623="",D623="",E623&lt;&gt;""),INDEX(P$3:P623,MATCH(MAX(O$3:O623),O$3:O623,0),0),IF(AND(N623&lt;&gt;"",P623=""),0,"")),P623)),"")</f>
        <v/>
      </c>
      <c r="R623" s="111" t="str">
        <f t="shared" si="264"/>
        <v/>
      </c>
      <c r="S623" s="106" t="str">
        <f t="shared" si="250"/>
        <v/>
      </c>
      <c r="U623" s="36" t="str">
        <f t="shared" si="251"/>
        <v/>
      </c>
      <c r="V623" s="45" t="str">
        <f t="shared" si="265"/>
        <v/>
      </c>
      <c r="W623" s="42" t="str">
        <f>IF(V623="","",RANK(V623,V$3:V$1048576,1)+COUNTIF(V$3:V623,V623)-1)</f>
        <v/>
      </c>
      <c r="X623" s="1" t="str">
        <f t="shared" si="266"/>
        <v/>
      </c>
      <c r="Y623" s="35" t="str">
        <f t="shared" si="252"/>
        <v/>
      </c>
      <c r="Z623" s="40" t="str">
        <f t="shared" si="253"/>
        <v/>
      </c>
      <c r="AA623" s="45" t="str">
        <f t="shared" si="268"/>
        <v/>
      </c>
      <c r="AB623" s="42" t="str">
        <f>IF(AA623="","",RANK(AA623,AA$3:AA$1048576,1)+COUNTIF(AA$3:AA623,AA623)-1)</f>
        <v/>
      </c>
      <c r="AC623" s="1" t="str">
        <f t="shared" si="255"/>
        <v/>
      </c>
      <c r="AD623" s="35" t="str">
        <f t="shared" si="256"/>
        <v/>
      </c>
      <c r="AE623" s="40" t="str">
        <f t="shared" si="257"/>
        <v/>
      </c>
      <c r="AF623" s="45" t="str">
        <f t="shared" si="268"/>
        <v/>
      </c>
      <c r="AG623" s="42" t="str">
        <f>IF(AF623="","",RANK(AF623,AF$3:AF$1048576,1)+COUNTIF(AF$3:AF623,AF623)-1)</f>
        <v/>
      </c>
      <c r="AH623" s="1" t="str">
        <f t="shared" si="258"/>
        <v/>
      </c>
      <c r="AI623" s="35" t="str">
        <f t="shared" si="259"/>
        <v/>
      </c>
      <c r="AJ623" s="40" t="str">
        <f t="shared" si="260"/>
        <v/>
      </c>
      <c r="AK623" s="45" t="str">
        <f t="shared" si="268"/>
        <v/>
      </c>
      <c r="AL623" s="42" t="str">
        <f>IF(AK623="","",RANK(AK623,AK$3:AK$1048576,1)+COUNTIF(AK$3:AK623,AK623)-1)</f>
        <v/>
      </c>
      <c r="AM623" s="1" t="str">
        <f t="shared" si="261"/>
        <v/>
      </c>
      <c r="AN623" s="35" t="str">
        <f t="shared" si="262"/>
        <v/>
      </c>
      <c r="AO623" s="40" t="str">
        <f t="shared" si="263"/>
        <v/>
      </c>
      <c r="AQ623" s="3"/>
      <c r="AR623" s="98"/>
      <c r="AS623" s="98"/>
      <c r="AT623" s="98"/>
      <c r="AU623" s="98"/>
      <c r="AV623" s="3"/>
      <c r="AW623" s="98"/>
      <c r="AX623" s="98"/>
      <c r="AY623" s="98"/>
      <c r="AZ623" s="98"/>
      <c r="BA623" s="3"/>
      <c r="BB623" s="98"/>
      <c r="BC623" s="98"/>
      <c r="BD623" s="98"/>
      <c r="BE623" s="98"/>
      <c r="BF623" s="3"/>
      <c r="BG623" s="98"/>
      <c r="BH623" s="98"/>
      <c r="BI623" s="98"/>
      <c r="BJ623" s="98"/>
    </row>
    <row r="624" spans="2:62" ht="35.1" customHeight="1" x14ac:dyDescent="0.15">
      <c r="B624" s="65"/>
      <c r="C624" s="66"/>
      <c r="D624" s="84"/>
      <c r="E624" s="67"/>
      <c r="I624" s="91" t="str">
        <f>IF(J624="","",COUNT(J$3:J624))</f>
        <v/>
      </c>
      <c r="J624" s="92" t="str">
        <f t="shared" si="247"/>
        <v/>
      </c>
      <c r="K624" s="104" t="str">
        <f>IFERROR(IF(J624="",IF(COUNT(N$3:N$1048576)=COUNT(N$3:N624),IF(N624="","",INDEX(J$3:J624,MATCH(MAX(I$3:I624),I$3:I624,0),0)),INDEX(J$3:J624,MATCH(MAX(I$3:I624),I$3:I624,0),0)),J624),"")</f>
        <v/>
      </c>
      <c r="L624" s="102" t="str">
        <f>IF(M624="","",COUNT(M$3:M624))</f>
        <v/>
      </c>
      <c r="M624" s="91" t="str">
        <f t="shared" si="248"/>
        <v/>
      </c>
      <c r="N624" s="105" t="str">
        <f>IFERROR(IF(COUNTA($B624:$E624)=0,"",IF(M624="",INDEX(M$3:M624,MATCH(MAX(L$3:L624),L$3:L624,0),0),M624)),"")</f>
        <v/>
      </c>
      <c r="O624" s="91" t="str">
        <f>IF(P624="","",COUNT(P$3:P624))</f>
        <v/>
      </c>
      <c r="P624" s="109" t="str">
        <f t="shared" si="249"/>
        <v/>
      </c>
      <c r="Q624" s="105" t="str">
        <f>IFERROR(IF(N624="","",IF(P624="",IF(AND(C624="",D624="",E624&lt;&gt;""),INDEX(P$3:P624,MATCH(MAX(O$3:O624),O$3:O624,0),0),IF(AND(N624&lt;&gt;"",P624=""),0,"")),P624)),"")</f>
        <v/>
      </c>
      <c r="R624" s="111" t="str">
        <f t="shared" si="264"/>
        <v/>
      </c>
      <c r="S624" s="106" t="str">
        <f t="shared" si="250"/>
        <v/>
      </c>
      <c r="U624" s="36" t="str">
        <f t="shared" si="251"/>
        <v/>
      </c>
      <c r="V624" s="45" t="str">
        <f t="shared" si="265"/>
        <v/>
      </c>
      <c r="W624" s="42" t="str">
        <f>IF(V624="","",RANK(V624,V$3:V$1048576,1)+COUNTIF(V$3:V624,V624)-1)</f>
        <v/>
      </c>
      <c r="X624" s="1" t="str">
        <f t="shared" si="266"/>
        <v/>
      </c>
      <c r="Y624" s="35" t="str">
        <f t="shared" si="252"/>
        <v/>
      </c>
      <c r="Z624" s="40" t="str">
        <f t="shared" si="253"/>
        <v/>
      </c>
      <c r="AA624" s="45" t="str">
        <f t="shared" si="268"/>
        <v/>
      </c>
      <c r="AB624" s="42" t="str">
        <f>IF(AA624="","",RANK(AA624,AA$3:AA$1048576,1)+COUNTIF(AA$3:AA624,AA624)-1)</f>
        <v/>
      </c>
      <c r="AC624" s="1" t="str">
        <f t="shared" si="255"/>
        <v/>
      </c>
      <c r="AD624" s="35" t="str">
        <f t="shared" si="256"/>
        <v/>
      </c>
      <c r="AE624" s="40" t="str">
        <f t="shared" si="257"/>
        <v/>
      </c>
      <c r="AF624" s="45" t="str">
        <f t="shared" si="268"/>
        <v/>
      </c>
      <c r="AG624" s="42" t="str">
        <f>IF(AF624="","",RANK(AF624,AF$3:AF$1048576,1)+COUNTIF(AF$3:AF624,AF624)-1)</f>
        <v/>
      </c>
      <c r="AH624" s="1" t="str">
        <f t="shared" si="258"/>
        <v/>
      </c>
      <c r="AI624" s="35" t="str">
        <f t="shared" si="259"/>
        <v/>
      </c>
      <c r="AJ624" s="40" t="str">
        <f t="shared" si="260"/>
        <v/>
      </c>
      <c r="AK624" s="45" t="str">
        <f t="shared" si="268"/>
        <v/>
      </c>
      <c r="AL624" s="42" t="str">
        <f>IF(AK624="","",RANK(AK624,AK$3:AK$1048576,1)+COUNTIF(AK$3:AK624,AK624)-1)</f>
        <v/>
      </c>
      <c r="AM624" s="1" t="str">
        <f t="shared" si="261"/>
        <v/>
      </c>
      <c r="AN624" s="35" t="str">
        <f t="shared" si="262"/>
        <v/>
      </c>
      <c r="AO624" s="40" t="str">
        <f t="shared" si="263"/>
        <v/>
      </c>
      <c r="AQ624" s="3"/>
      <c r="AR624" s="98"/>
      <c r="AS624" s="98"/>
      <c r="AT624" s="98"/>
      <c r="AU624" s="98"/>
      <c r="AV624" s="3"/>
      <c r="AW624" s="98"/>
      <c r="AX624" s="98"/>
      <c r="AY624" s="98"/>
      <c r="AZ624" s="98"/>
      <c r="BA624" s="3"/>
      <c r="BB624" s="98"/>
      <c r="BC624" s="98"/>
      <c r="BD624" s="98"/>
      <c r="BE624" s="98"/>
      <c r="BF624" s="3"/>
      <c r="BG624" s="98"/>
      <c r="BH624" s="98"/>
      <c r="BI624" s="98"/>
      <c r="BJ624" s="98"/>
    </row>
    <row r="625" spans="2:62" ht="35.1" customHeight="1" x14ac:dyDescent="0.15">
      <c r="B625" s="65"/>
      <c r="C625" s="66"/>
      <c r="D625" s="84"/>
      <c r="E625" s="67"/>
      <c r="I625" s="91" t="str">
        <f>IF(J625="","",COUNT(J$3:J625))</f>
        <v/>
      </c>
      <c r="J625" s="92" t="str">
        <f t="shared" si="247"/>
        <v/>
      </c>
      <c r="K625" s="104" t="str">
        <f>IFERROR(IF(J625="",IF(COUNT(N$3:N$1048576)=COUNT(N$3:N625),IF(N625="","",INDEX(J$3:J625,MATCH(MAX(I$3:I625),I$3:I625,0),0)),INDEX(J$3:J625,MATCH(MAX(I$3:I625),I$3:I625,0),0)),J625),"")</f>
        <v/>
      </c>
      <c r="L625" s="102" t="str">
        <f>IF(M625="","",COUNT(M$3:M625))</f>
        <v/>
      </c>
      <c r="M625" s="91" t="str">
        <f t="shared" si="248"/>
        <v/>
      </c>
      <c r="N625" s="105" t="str">
        <f>IFERROR(IF(COUNTA($B625:$E625)=0,"",IF(M625="",INDEX(M$3:M625,MATCH(MAX(L$3:L625),L$3:L625,0),0),M625)),"")</f>
        <v/>
      </c>
      <c r="O625" s="91" t="str">
        <f>IF(P625="","",COUNT(P$3:P625))</f>
        <v/>
      </c>
      <c r="P625" s="109" t="str">
        <f t="shared" si="249"/>
        <v/>
      </c>
      <c r="Q625" s="105" t="str">
        <f>IFERROR(IF(N625="","",IF(P625="",IF(AND(C625="",D625="",E625&lt;&gt;""),INDEX(P$3:P625,MATCH(MAX(O$3:O625),O$3:O625,0),0),IF(AND(N625&lt;&gt;"",P625=""),0,"")),P625)),"")</f>
        <v/>
      </c>
      <c r="R625" s="111" t="str">
        <f t="shared" si="264"/>
        <v/>
      </c>
      <c r="S625" s="106" t="str">
        <f t="shared" si="250"/>
        <v/>
      </c>
      <c r="U625" s="36" t="str">
        <f t="shared" si="251"/>
        <v/>
      </c>
      <c r="V625" s="45" t="str">
        <f t="shared" si="265"/>
        <v/>
      </c>
      <c r="W625" s="42" t="str">
        <f>IF(V625="","",RANK(V625,V$3:V$1048576,1)+COUNTIF(V$3:V625,V625)-1)</f>
        <v/>
      </c>
      <c r="X625" s="1" t="str">
        <f t="shared" si="266"/>
        <v/>
      </c>
      <c r="Y625" s="35" t="str">
        <f t="shared" si="252"/>
        <v/>
      </c>
      <c r="Z625" s="40" t="str">
        <f t="shared" si="253"/>
        <v/>
      </c>
      <c r="AA625" s="45" t="str">
        <f t="shared" si="268"/>
        <v/>
      </c>
      <c r="AB625" s="42" t="str">
        <f>IF(AA625="","",RANK(AA625,AA$3:AA$1048576,1)+COUNTIF(AA$3:AA625,AA625)-1)</f>
        <v/>
      </c>
      <c r="AC625" s="1" t="str">
        <f t="shared" si="255"/>
        <v/>
      </c>
      <c r="AD625" s="35" t="str">
        <f t="shared" si="256"/>
        <v/>
      </c>
      <c r="AE625" s="40" t="str">
        <f t="shared" si="257"/>
        <v/>
      </c>
      <c r="AF625" s="45" t="str">
        <f t="shared" si="268"/>
        <v/>
      </c>
      <c r="AG625" s="42" t="str">
        <f>IF(AF625="","",RANK(AF625,AF$3:AF$1048576,1)+COUNTIF(AF$3:AF625,AF625)-1)</f>
        <v/>
      </c>
      <c r="AH625" s="1" t="str">
        <f t="shared" si="258"/>
        <v/>
      </c>
      <c r="AI625" s="35" t="str">
        <f t="shared" si="259"/>
        <v/>
      </c>
      <c r="AJ625" s="40" t="str">
        <f t="shared" si="260"/>
        <v/>
      </c>
      <c r="AK625" s="45" t="str">
        <f t="shared" si="268"/>
        <v/>
      </c>
      <c r="AL625" s="42" t="str">
        <f>IF(AK625="","",RANK(AK625,AK$3:AK$1048576,1)+COUNTIF(AK$3:AK625,AK625)-1)</f>
        <v/>
      </c>
      <c r="AM625" s="1" t="str">
        <f t="shared" si="261"/>
        <v/>
      </c>
      <c r="AN625" s="35" t="str">
        <f t="shared" si="262"/>
        <v/>
      </c>
      <c r="AO625" s="40" t="str">
        <f t="shared" si="263"/>
        <v/>
      </c>
      <c r="AQ625" s="3"/>
      <c r="AR625" s="98"/>
      <c r="AS625" s="98"/>
      <c r="AT625" s="98"/>
      <c r="AU625" s="98"/>
      <c r="AV625" s="3"/>
      <c r="AW625" s="98"/>
      <c r="AX625" s="98"/>
      <c r="AY625" s="98"/>
      <c r="AZ625" s="98"/>
      <c r="BA625" s="3"/>
      <c r="BB625" s="98"/>
      <c r="BC625" s="98"/>
      <c r="BD625" s="98"/>
      <c r="BE625" s="98"/>
      <c r="BF625" s="3"/>
      <c r="BG625" s="98"/>
      <c r="BH625" s="98"/>
      <c r="BI625" s="98"/>
      <c r="BJ625" s="98"/>
    </row>
    <row r="626" spans="2:62" ht="35.1" customHeight="1" x14ac:dyDescent="0.15">
      <c r="B626" s="65"/>
      <c r="C626" s="66"/>
      <c r="D626" s="84"/>
      <c r="E626" s="67"/>
      <c r="I626" s="91" t="str">
        <f>IF(J626="","",COUNT(J$3:J626))</f>
        <v/>
      </c>
      <c r="J626" s="92" t="str">
        <f t="shared" si="247"/>
        <v/>
      </c>
      <c r="K626" s="104" t="str">
        <f>IFERROR(IF(J626="",IF(COUNT(N$3:N$1048576)=COUNT(N$3:N626),IF(N626="","",INDEX(J$3:J626,MATCH(MAX(I$3:I626),I$3:I626,0),0)),INDEX(J$3:J626,MATCH(MAX(I$3:I626),I$3:I626,0),0)),J626),"")</f>
        <v/>
      </c>
      <c r="L626" s="102" t="str">
        <f>IF(M626="","",COUNT(M$3:M626))</f>
        <v/>
      </c>
      <c r="M626" s="91" t="str">
        <f t="shared" si="248"/>
        <v/>
      </c>
      <c r="N626" s="105" t="str">
        <f>IFERROR(IF(COUNTA($B626:$E626)=0,"",IF(M626="",INDEX(M$3:M626,MATCH(MAX(L$3:L626),L$3:L626,0),0),M626)),"")</f>
        <v/>
      </c>
      <c r="O626" s="91" t="str">
        <f>IF(P626="","",COUNT(P$3:P626))</f>
        <v/>
      </c>
      <c r="P626" s="109" t="str">
        <f t="shared" si="249"/>
        <v/>
      </c>
      <c r="Q626" s="105" t="str">
        <f>IFERROR(IF(N626="","",IF(P626="",IF(AND(C626="",D626="",E626&lt;&gt;""),INDEX(P$3:P626,MATCH(MAX(O$3:O626),O$3:O626,0),0),IF(AND(N626&lt;&gt;"",P626=""),0,"")),P626)),"")</f>
        <v/>
      </c>
      <c r="R626" s="111" t="str">
        <f t="shared" si="264"/>
        <v/>
      </c>
      <c r="S626" s="106" t="str">
        <f t="shared" si="250"/>
        <v/>
      </c>
      <c r="U626" s="36" t="str">
        <f t="shared" si="251"/>
        <v/>
      </c>
      <c r="V626" s="45" t="str">
        <f t="shared" si="265"/>
        <v/>
      </c>
      <c r="W626" s="42" t="str">
        <f>IF(V626="","",RANK(V626,V$3:V$1048576,1)+COUNTIF(V$3:V626,V626)-1)</f>
        <v/>
      </c>
      <c r="X626" s="1" t="str">
        <f t="shared" si="266"/>
        <v/>
      </c>
      <c r="Y626" s="35" t="str">
        <f t="shared" si="252"/>
        <v/>
      </c>
      <c r="Z626" s="40" t="str">
        <f t="shared" si="253"/>
        <v/>
      </c>
      <c r="AA626" s="45" t="str">
        <f t="shared" si="268"/>
        <v/>
      </c>
      <c r="AB626" s="42" t="str">
        <f>IF(AA626="","",RANK(AA626,AA$3:AA$1048576,1)+COUNTIF(AA$3:AA626,AA626)-1)</f>
        <v/>
      </c>
      <c r="AC626" s="1" t="str">
        <f t="shared" si="255"/>
        <v/>
      </c>
      <c r="AD626" s="35" t="str">
        <f t="shared" si="256"/>
        <v/>
      </c>
      <c r="AE626" s="40" t="str">
        <f t="shared" si="257"/>
        <v/>
      </c>
      <c r="AF626" s="45" t="str">
        <f t="shared" si="268"/>
        <v/>
      </c>
      <c r="AG626" s="42" t="str">
        <f>IF(AF626="","",RANK(AF626,AF$3:AF$1048576,1)+COUNTIF(AF$3:AF626,AF626)-1)</f>
        <v/>
      </c>
      <c r="AH626" s="1" t="str">
        <f t="shared" si="258"/>
        <v/>
      </c>
      <c r="AI626" s="35" t="str">
        <f t="shared" si="259"/>
        <v/>
      </c>
      <c r="AJ626" s="40" t="str">
        <f t="shared" si="260"/>
        <v/>
      </c>
      <c r="AK626" s="45" t="str">
        <f t="shared" si="268"/>
        <v/>
      </c>
      <c r="AL626" s="42" t="str">
        <f>IF(AK626="","",RANK(AK626,AK$3:AK$1048576,1)+COUNTIF(AK$3:AK626,AK626)-1)</f>
        <v/>
      </c>
      <c r="AM626" s="1" t="str">
        <f t="shared" si="261"/>
        <v/>
      </c>
      <c r="AN626" s="35" t="str">
        <f t="shared" si="262"/>
        <v/>
      </c>
      <c r="AO626" s="40" t="str">
        <f t="shared" si="263"/>
        <v/>
      </c>
      <c r="AQ626" s="3"/>
      <c r="AR626" s="98"/>
      <c r="AS626" s="98"/>
      <c r="AT626" s="98"/>
      <c r="AU626" s="98"/>
      <c r="AV626" s="3"/>
      <c r="AW626" s="98"/>
      <c r="AX626" s="98"/>
      <c r="AY626" s="98"/>
      <c r="AZ626" s="98"/>
      <c r="BA626" s="3"/>
      <c r="BB626" s="98"/>
      <c r="BC626" s="98"/>
      <c r="BD626" s="98"/>
      <c r="BE626" s="98"/>
      <c r="BF626" s="3"/>
      <c r="BG626" s="98"/>
      <c r="BH626" s="98"/>
      <c r="BI626" s="98"/>
      <c r="BJ626" s="98"/>
    </row>
    <row r="627" spans="2:62" ht="35.1" customHeight="1" x14ac:dyDescent="0.15">
      <c r="B627" s="65"/>
      <c r="C627" s="66"/>
      <c r="D627" s="84"/>
      <c r="E627" s="67"/>
      <c r="I627" s="91" t="str">
        <f>IF(J627="","",COUNT(J$3:J627))</f>
        <v/>
      </c>
      <c r="J627" s="92" t="str">
        <f t="shared" si="247"/>
        <v/>
      </c>
      <c r="K627" s="104" t="str">
        <f>IFERROR(IF(J627="",IF(COUNT(N$3:N$1048576)=COUNT(N$3:N627),IF(N627="","",INDEX(J$3:J627,MATCH(MAX(I$3:I627),I$3:I627,0),0)),INDEX(J$3:J627,MATCH(MAX(I$3:I627),I$3:I627,0),0)),J627),"")</f>
        <v/>
      </c>
      <c r="L627" s="102" t="str">
        <f>IF(M627="","",COUNT(M$3:M627))</f>
        <v/>
      </c>
      <c r="M627" s="91" t="str">
        <f t="shared" si="248"/>
        <v/>
      </c>
      <c r="N627" s="105" t="str">
        <f>IFERROR(IF(COUNTA($B627:$E627)=0,"",IF(M627="",INDEX(M$3:M627,MATCH(MAX(L$3:L627),L$3:L627,0),0),M627)),"")</f>
        <v/>
      </c>
      <c r="O627" s="91" t="str">
        <f>IF(P627="","",COUNT(P$3:P627))</f>
        <v/>
      </c>
      <c r="P627" s="109" t="str">
        <f t="shared" si="249"/>
        <v/>
      </c>
      <c r="Q627" s="105" t="str">
        <f>IFERROR(IF(N627="","",IF(P627="",IF(AND(C627="",D627="",E627&lt;&gt;""),INDEX(P$3:P627,MATCH(MAX(O$3:O627),O$3:O627,0),0),IF(AND(N627&lt;&gt;"",P627=""),0,"")),P627)),"")</f>
        <v/>
      </c>
      <c r="R627" s="111" t="str">
        <f t="shared" si="264"/>
        <v/>
      </c>
      <c r="S627" s="106" t="str">
        <f t="shared" si="250"/>
        <v/>
      </c>
      <c r="U627" s="36" t="str">
        <f t="shared" si="251"/>
        <v/>
      </c>
      <c r="V627" s="45" t="str">
        <f t="shared" si="265"/>
        <v/>
      </c>
      <c r="W627" s="42" t="str">
        <f>IF(V627="","",RANK(V627,V$3:V$1048576,1)+COUNTIF(V$3:V627,V627)-1)</f>
        <v/>
      </c>
      <c r="X627" s="1" t="str">
        <f t="shared" si="266"/>
        <v/>
      </c>
      <c r="Y627" s="35" t="str">
        <f t="shared" si="252"/>
        <v/>
      </c>
      <c r="Z627" s="40" t="str">
        <f t="shared" si="253"/>
        <v/>
      </c>
      <c r="AA627" s="45" t="str">
        <f t="shared" ref="AA627:AK642" si="269">IF(OR($U627="",$U627&lt;&gt;AA$2),"",$R627)</f>
        <v/>
      </c>
      <c r="AB627" s="42" t="str">
        <f>IF(AA627="","",RANK(AA627,AA$3:AA$1048576,1)+COUNTIF(AA$3:AA627,AA627)-1)</f>
        <v/>
      </c>
      <c r="AC627" s="1" t="str">
        <f t="shared" si="255"/>
        <v/>
      </c>
      <c r="AD627" s="35" t="str">
        <f t="shared" si="256"/>
        <v/>
      </c>
      <c r="AE627" s="40" t="str">
        <f t="shared" si="257"/>
        <v/>
      </c>
      <c r="AF627" s="45" t="str">
        <f t="shared" si="269"/>
        <v/>
      </c>
      <c r="AG627" s="42" t="str">
        <f>IF(AF627="","",RANK(AF627,AF$3:AF$1048576,1)+COUNTIF(AF$3:AF627,AF627)-1)</f>
        <v/>
      </c>
      <c r="AH627" s="1" t="str">
        <f t="shared" si="258"/>
        <v/>
      </c>
      <c r="AI627" s="35" t="str">
        <f t="shared" si="259"/>
        <v/>
      </c>
      <c r="AJ627" s="40" t="str">
        <f t="shared" si="260"/>
        <v/>
      </c>
      <c r="AK627" s="45" t="str">
        <f t="shared" si="269"/>
        <v/>
      </c>
      <c r="AL627" s="42" t="str">
        <f>IF(AK627="","",RANK(AK627,AK$3:AK$1048576,1)+COUNTIF(AK$3:AK627,AK627)-1)</f>
        <v/>
      </c>
      <c r="AM627" s="1" t="str">
        <f t="shared" si="261"/>
        <v/>
      </c>
      <c r="AN627" s="35" t="str">
        <f t="shared" si="262"/>
        <v/>
      </c>
      <c r="AO627" s="40" t="str">
        <f t="shared" si="263"/>
        <v/>
      </c>
      <c r="AQ627" s="3"/>
      <c r="AR627" s="98"/>
      <c r="AS627" s="98"/>
      <c r="AT627" s="98"/>
      <c r="AU627" s="98"/>
      <c r="AV627" s="3"/>
      <c r="AW627" s="98"/>
      <c r="AX627" s="98"/>
      <c r="AY627" s="98"/>
      <c r="AZ627" s="98"/>
      <c r="BA627" s="3"/>
      <c r="BB627" s="98"/>
      <c r="BC627" s="98"/>
      <c r="BD627" s="98"/>
      <c r="BE627" s="98"/>
      <c r="BF627" s="3"/>
      <c r="BG627" s="98"/>
      <c r="BH627" s="98"/>
      <c r="BI627" s="98"/>
      <c r="BJ627" s="98"/>
    </row>
    <row r="628" spans="2:62" ht="35.1" customHeight="1" x14ac:dyDescent="0.15">
      <c r="B628" s="65"/>
      <c r="C628" s="66"/>
      <c r="D628" s="84"/>
      <c r="E628" s="67"/>
      <c r="I628" s="91" t="str">
        <f>IF(J628="","",COUNT(J$3:J628))</f>
        <v/>
      </c>
      <c r="J628" s="92" t="str">
        <f t="shared" si="247"/>
        <v/>
      </c>
      <c r="K628" s="104" t="str">
        <f>IFERROR(IF(J628="",IF(COUNT(N$3:N$1048576)=COUNT(N$3:N628),IF(N628="","",INDEX(J$3:J628,MATCH(MAX(I$3:I628),I$3:I628,0),0)),INDEX(J$3:J628,MATCH(MAX(I$3:I628),I$3:I628,0),0)),J628),"")</f>
        <v/>
      </c>
      <c r="L628" s="102" t="str">
        <f>IF(M628="","",COUNT(M$3:M628))</f>
        <v/>
      </c>
      <c r="M628" s="91" t="str">
        <f t="shared" si="248"/>
        <v/>
      </c>
      <c r="N628" s="105" t="str">
        <f>IFERROR(IF(COUNTA($B628:$E628)=0,"",IF(M628="",INDEX(M$3:M628,MATCH(MAX(L$3:L628),L$3:L628,0),0),M628)),"")</f>
        <v/>
      </c>
      <c r="O628" s="91" t="str">
        <f>IF(P628="","",COUNT(P$3:P628))</f>
        <v/>
      </c>
      <c r="P628" s="109" t="str">
        <f t="shared" si="249"/>
        <v/>
      </c>
      <c r="Q628" s="105" t="str">
        <f>IFERROR(IF(N628="","",IF(P628="",IF(AND(C628="",D628="",E628&lt;&gt;""),INDEX(P$3:P628,MATCH(MAX(O$3:O628),O$3:O628,0),0),IF(AND(N628&lt;&gt;"",P628=""),0,"")),P628)),"")</f>
        <v/>
      </c>
      <c r="R628" s="111" t="str">
        <f t="shared" si="264"/>
        <v/>
      </c>
      <c r="S628" s="106" t="str">
        <f t="shared" si="250"/>
        <v/>
      </c>
      <c r="U628" s="36" t="str">
        <f t="shared" si="251"/>
        <v/>
      </c>
      <c r="V628" s="45" t="str">
        <f t="shared" si="265"/>
        <v/>
      </c>
      <c r="W628" s="42" t="str">
        <f>IF(V628="","",RANK(V628,V$3:V$1048576,1)+COUNTIF(V$3:V628,V628)-1)</f>
        <v/>
      </c>
      <c r="X628" s="1" t="str">
        <f t="shared" si="266"/>
        <v/>
      </c>
      <c r="Y628" s="35" t="str">
        <f t="shared" si="252"/>
        <v/>
      </c>
      <c r="Z628" s="40" t="str">
        <f t="shared" si="253"/>
        <v/>
      </c>
      <c r="AA628" s="45" t="str">
        <f t="shared" si="269"/>
        <v/>
      </c>
      <c r="AB628" s="42" t="str">
        <f>IF(AA628="","",RANK(AA628,AA$3:AA$1048576,1)+COUNTIF(AA$3:AA628,AA628)-1)</f>
        <v/>
      </c>
      <c r="AC628" s="1" t="str">
        <f t="shared" si="255"/>
        <v/>
      </c>
      <c r="AD628" s="35" t="str">
        <f t="shared" si="256"/>
        <v/>
      </c>
      <c r="AE628" s="40" t="str">
        <f t="shared" si="257"/>
        <v/>
      </c>
      <c r="AF628" s="45" t="str">
        <f t="shared" si="269"/>
        <v/>
      </c>
      <c r="AG628" s="42" t="str">
        <f>IF(AF628="","",RANK(AF628,AF$3:AF$1048576,1)+COUNTIF(AF$3:AF628,AF628)-1)</f>
        <v/>
      </c>
      <c r="AH628" s="1" t="str">
        <f t="shared" si="258"/>
        <v/>
      </c>
      <c r="AI628" s="35" t="str">
        <f t="shared" si="259"/>
        <v/>
      </c>
      <c r="AJ628" s="40" t="str">
        <f t="shared" si="260"/>
        <v/>
      </c>
      <c r="AK628" s="45" t="str">
        <f t="shared" si="269"/>
        <v/>
      </c>
      <c r="AL628" s="42" t="str">
        <f>IF(AK628="","",RANK(AK628,AK$3:AK$1048576,1)+COUNTIF(AK$3:AK628,AK628)-1)</f>
        <v/>
      </c>
      <c r="AM628" s="1" t="str">
        <f t="shared" si="261"/>
        <v/>
      </c>
      <c r="AN628" s="35" t="str">
        <f t="shared" si="262"/>
        <v/>
      </c>
      <c r="AO628" s="40" t="str">
        <f t="shared" si="263"/>
        <v/>
      </c>
      <c r="AQ628" s="3"/>
      <c r="AR628" s="98"/>
      <c r="AS628" s="98"/>
      <c r="AT628" s="98"/>
      <c r="AU628" s="98"/>
      <c r="AV628" s="3"/>
      <c r="AW628" s="98"/>
      <c r="AX628" s="98"/>
      <c r="AY628" s="98"/>
      <c r="AZ628" s="98"/>
      <c r="BA628" s="3"/>
      <c r="BB628" s="98"/>
      <c r="BC628" s="98"/>
      <c r="BD628" s="98"/>
      <c r="BE628" s="98"/>
      <c r="BF628" s="3"/>
      <c r="BG628" s="98"/>
      <c r="BH628" s="98"/>
      <c r="BI628" s="98"/>
      <c r="BJ628" s="98"/>
    </row>
    <row r="629" spans="2:62" ht="35.1" customHeight="1" x14ac:dyDescent="0.15">
      <c r="B629" s="65"/>
      <c r="C629" s="66"/>
      <c r="D629" s="84"/>
      <c r="E629" s="67"/>
      <c r="I629" s="91" t="str">
        <f>IF(J629="","",COUNT(J$3:J629))</f>
        <v/>
      </c>
      <c r="J629" s="92" t="str">
        <f t="shared" si="247"/>
        <v/>
      </c>
      <c r="K629" s="104" t="str">
        <f>IFERROR(IF(J629="",IF(COUNT(N$3:N$1048576)=COUNT(N$3:N629),IF(N629="","",INDEX(J$3:J629,MATCH(MAX(I$3:I629),I$3:I629,0),0)),INDEX(J$3:J629,MATCH(MAX(I$3:I629),I$3:I629,0),0)),J629),"")</f>
        <v/>
      </c>
      <c r="L629" s="102" t="str">
        <f>IF(M629="","",COUNT(M$3:M629))</f>
        <v/>
      </c>
      <c r="M629" s="91" t="str">
        <f t="shared" si="248"/>
        <v/>
      </c>
      <c r="N629" s="105" t="str">
        <f>IFERROR(IF(COUNTA($B629:$E629)=0,"",IF(M629="",INDEX(M$3:M629,MATCH(MAX(L$3:L629),L$3:L629,0),0),M629)),"")</f>
        <v/>
      </c>
      <c r="O629" s="91" t="str">
        <f>IF(P629="","",COUNT(P$3:P629))</f>
        <v/>
      </c>
      <c r="P629" s="109" t="str">
        <f t="shared" si="249"/>
        <v/>
      </c>
      <c r="Q629" s="105" t="str">
        <f>IFERROR(IF(N629="","",IF(P629="",IF(AND(C629="",D629="",E629&lt;&gt;""),INDEX(P$3:P629,MATCH(MAX(O$3:O629),O$3:O629,0),0),IF(AND(N629&lt;&gt;"",P629=""),0,"")),P629)),"")</f>
        <v/>
      </c>
      <c r="R629" s="111" t="str">
        <f t="shared" si="264"/>
        <v/>
      </c>
      <c r="S629" s="106" t="str">
        <f t="shared" si="250"/>
        <v/>
      </c>
      <c r="U629" s="36" t="str">
        <f t="shared" si="251"/>
        <v/>
      </c>
      <c r="V629" s="45" t="str">
        <f t="shared" si="265"/>
        <v/>
      </c>
      <c r="W629" s="42" t="str">
        <f>IF(V629="","",RANK(V629,V$3:V$1048576,1)+COUNTIF(V$3:V629,V629)-1)</f>
        <v/>
      </c>
      <c r="X629" s="1" t="str">
        <f t="shared" si="266"/>
        <v/>
      </c>
      <c r="Y629" s="35" t="str">
        <f t="shared" si="252"/>
        <v/>
      </c>
      <c r="Z629" s="40" t="str">
        <f t="shared" si="253"/>
        <v/>
      </c>
      <c r="AA629" s="45" t="str">
        <f t="shared" si="269"/>
        <v/>
      </c>
      <c r="AB629" s="42" t="str">
        <f>IF(AA629="","",RANK(AA629,AA$3:AA$1048576,1)+COUNTIF(AA$3:AA629,AA629)-1)</f>
        <v/>
      </c>
      <c r="AC629" s="1" t="str">
        <f t="shared" si="255"/>
        <v/>
      </c>
      <c r="AD629" s="35" t="str">
        <f t="shared" si="256"/>
        <v/>
      </c>
      <c r="AE629" s="40" t="str">
        <f t="shared" si="257"/>
        <v/>
      </c>
      <c r="AF629" s="45" t="str">
        <f t="shared" si="269"/>
        <v/>
      </c>
      <c r="AG629" s="42" t="str">
        <f>IF(AF629="","",RANK(AF629,AF$3:AF$1048576,1)+COUNTIF(AF$3:AF629,AF629)-1)</f>
        <v/>
      </c>
      <c r="AH629" s="1" t="str">
        <f t="shared" si="258"/>
        <v/>
      </c>
      <c r="AI629" s="35" t="str">
        <f t="shared" si="259"/>
        <v/>
      </c>
      <c r="AJ629" s="40" t="str">
        <f t="shared" si="260"/>
        <v/>
      </c>
      <c r="AK629" s="45" t="str">
        <f t="shared" si="269"/>
        <v/>
      </c>
      <c r="AL629" s="42" t="str">
        <f>IF(AK629="","",RANK(AK629,AK$3:AK$1048576,1)+COUNTIF(AK$3:AK629,AK629)-1)</f>
        <v/>
      </c>
      <c r="AM629" s="1" t="str">
        <f t="shared" si="261"/>
        <v/>
      </c>
      <c r="AN629" s="35" t="str">
        <f t="shared" si="262"/>
        <v/>
      </c>
      <c r="AO629" s="40" t="str">
        <f t="shared" si="263"/>
        <v/>
      </c>
      <c r="AQ629" s="3"/>
      <c r="AR629" s="98"/>
      <c r="AS629" s="98"/>
      <c r="AT629" s="98"/>
      <c r="AU629" s="98"/>
      <c r="AV629" s="3"/>
      <c r="AW629" s="98"/>
      <c r="AX629" s="98"/>
      <c r="AY629" s="98"/>
      <c r="AZ629" s="98"/>
      <c r="BA629" s="3"/>
      <c r="BB629" s="98"/>
      <c r="BC629" s="98"/>
      <c r="BD629" s="98"/>
      <c r="BE629" s="98"/>
      <c r="BF629" s="3"/>
      <c r="BG629" s="98"/>
      <c r="BH629" s="98"/>
      <c r="BI629" s="98"/>
      <c r="BJ629" s="98"/>
    </row>
    <row r="630" spans="2:62" ht="35.1" customHeight="1" x14ac:dyDescent="0.15">
      <c r="B630" s="65"/>
      <c r="C630" s="66"/>
      <c r="D630" s="84"/>
      <c r="E630" s="67"/>
      <c r="I630" s="91" t="str">
        <f>IF(J630="","",COUNT(J$3:J630))</f>
        <v/>
      </c>
      <c r="J630" s="92" t="str">
        <f t="shared" si="247"/>
        <v/>
      </c>
      <c r="K630" s="104" t="str">
        <f>IFERROR(IF(J630="",IF(COUNT(N$3:N$1048576)=COUNT(N$3:N630),IF(N630="","",INDEX(J$3:J630,MATCH(MAX(I$3:I630),I$3:I630,0),0)),INDEX(J$3:J630,MATCH(MAX(I$3:I630),I$3:I630,0),0)),J630),"")</f>
        <v/>
      </c>
      <c r="L630" s="102" t="str">
        <f>IF(M630="","",COUNT(M$3:M630))</f>
        <v/>
      </c>
      <c r="M630" s="91" t="str">
        <f t="shared" si="248"/>
        <v/>
      </c>
      <c r="N630" s="105" t="str">
        <f>IFERROR(IF(COUNTA($B630:$E630)=0,"",IF(M630="",INDEX(M$3:M630,MATCH(MAX(L$3:L630),L$3:L630,0),0),M630)),"")</f>
        <v/>
      </c>
      <c r="O630" s="91" t="str">
        <f>IF(P630="","",COUNT(P$3:P630))</f>
        <v/>
      </c>
      <c r="P630" s="109" t="str">
        <f t="shared" si="249"/>
        <v/>
      </c>
      <c r="Q630" s="105" t="str">
        <f>IFERROR(IF(N630="","",IF(P630="",IF(AND(C630="",D630="",E630&lt;&gt;""),INDEX(P$3:P630,MATCH(MAX(O$3:O630),O$3:O630,0),0),IF(AND(N630&lt;&gt;"",P630=""),0,"")),P630)),"")</f>
        <v/>
      </c>
      <c r="R630" s="111" t="str">
        <f t="shared" si="264"/>
        <v/>
      </c>
      <c r="S630" s="106" t="str">
        <f t="shared" si="250"/>
        <v/>
      </c>
      <c r="U630" s="36" t="str">
        <f t="shared" si="251"/>
        <v/>
      </c>
      <c r="V630" s="45" t="str">
        <f t="shared" si="265"/>
        <v/>
      </c>
      <c r="W630" s="42" t="str">
        <f>IF(V630="","",RANK(V630,V$3:V$1048576,1)+COUNTIF(V$3:V630,V630)-1)</f>
        <v/>
      </c>
      <c r="X630" s="1" t="str">
        <f t="shared" si="266"/>
        <v/>
      </c>
      <c r="Y630" s="35" t="str">
        <f t="shared" si="252"/>
        <v/>
      </c>
      <c r="Z630" s="40" t="str">
        <f t="shared" si="253"/>
        <v/>
      </c>
      <c r="AA630" s="45" t="str">
        <f t="shared" si="269"/>
        <v/>
      </c>
      <c r="AB630" s="42" t="str">
        <f>IF(AA630="","",RANK(AA630,AA$3:AA$1048576,1)+COUNTIF(AA$3:AA630,AA630)-1)</f>
        <v/>
      </c>
      <c r="AC630" s="1" t="str">
        <f t="shared" si="255"/>
        <v/>
      </c>
      <c r="AD630" s="35" t="str">
        <f t="shared" si="256"/>
        <v/>
      </c>
      <c r="AE630" s="40" t="str">
        <f t="shared" si="257"/>
        <v/>
      </c>
      <c r="AF630" s="45" t="str">
        <f t="shared" si="269"/>
        <v/>
      </c>
      <c r="AG630" s="42" t="str">
        <f>IF(AF630="","",RANK(AF630,AF$3:AF$1048576,1)+COUNTIF(AF$3:AF630,AF630)-1)</f>
        <v/>
      </c>
      <c r="AH630" s="1" t="str">
        <f t="shared" si="258"/>
        <v/>
      </c>
      <c r="AI630" s="35" t="str">
        <f t="shared" si="259"/>
        <v/>
      </c>
      <c r="AJ630" s="40" t="str">
        <f t="shared" si="260"/>
        <v/>
      </c>
      <c r="AK630" s="45" t="str">
        <f t="shared" si="269"/>
        <v/>
      </c>
      <c r="AL630" s="42" t="str">
        <f>IF(AK630="","",RANK(AK630,AK$3:AK$1048576,1)+COUNTIF(AK$3:AK630,AK630)-1)</f>
        <v/>
      </c>
      <c r="AM630" s="1" t="str">
        <f t="shared" si="261"/>
        <v/>
      </c>
      <c r="AN630" s="35" t="str">
        <f t="shared" si="262"/>
        <v/>
      </c>
      <c r="AO630" s="40" t="str">
        <f t="shared" si="263"/>
        <v/>
      </c>
      <c r="AQ630" s="3"/>
      <c r="AR630" s="98"/>
      <c r="AS630" s="98"/>
      <c r="AT630" s="98"/>
      <c r="AU630" s="98"/>
      <c r="AV630" s="3"/>
      <c r="AW630" s="98"/>
      <c r="AX630" s="98"/>
      <c r="AY630" s="98"/>
      <c r="AZ630" s="98"/>
      <c r="BA630" s="3"/>
      <c r="BB630" s="98"/>
      <c r="BC630" s="98"/>
      <c r="BD630" s="98"/>
      <c r="BE630" s="98"/>
      <c r="BF630" s="3"/>
      <c r="BG630" s="98"/>
      <c r="BH630" s="98"/>
      <c r="BI630" s="98"/>
      <c r="BJ630" s="98"/>
    </row>
    <row r="631" spans="2:62" ht="35.1" customHeight="1" x14ac:dyDescent="0.15">
      <c r="B631" s="65"/>
      <c r="C631" s="66"/>
      <c r="D631" s="84"/>
      <c r="E631" s="67"/>
      <c r="I631" s="91" t="str">
        <f>IF(J631="","",COUNT(J$3:J631))</f>
        <v/>
      </c>
      <c r="J631" s="92" t="str">
        <f t="shared" si="247"/>
        <v/>
      </c>
      <c r="K631" s="104" t="str">
        <f>IFERROR(IF(J631="",IF(COUNT(N$3:N$1048576)=COUNT(N$3:N631),IF(N631="","",INDEX(J$3:J631,MATCH(MAX(I$3:I631),I$3:I631,0),0)),INDEX(J$3:J631,MATCH(MAX(I$3:I631),I$3:I631,0),0)),J631),"")</f>
        <v/>
      </c>
      <c r="L631" s="102" t="str">
        <f>IF(M631="","",COUNT(M$3:M631))</f>
        <v/>
      </c>
      <c r="M631" s="91" t="str">
        <f t="shared" si="248"/>
        <v/>
      </c>
      <c r="N631" s="105" t="str">
        <f>IFERROR(IF(COUNTA($B631:$E631)=0,"",IF(M631="",INDEX(M$3:M631,MATCH(MAX(L$3:L631),L$3:L631,0),0),M631)),"")</f>
        <v/>
      </c>
      <c r="O631" s="91" t="str">
        <f>IF(P631="","",COUNT(P$3:P631))</f>
        <v/>
      </c>
      <c r="P631" s="109" t="str">
        <f t="shared" si="249"/>
        <v/>
      </c>
      <c r="Q631" s="105" t="str">
        <f>IFERROR(IF(N631="","",IF(P631="",IF(AND(C631="",D631="",E631&lt;&gt;""),INDEX(P$3:P631,MATCH(MAX(O$3:O631),O$3:O631,0),0),IF(AND(N631&lt;&gt;"",P631=""),0,"")),P631)),"")</f>
        <v/>
      </c>
      <c r="R631" s="111" t="str">
        <f t="shared" si="264"/>
        <v/>
      </c>
      <c r="S631" s="106" t="str">
        <f t="shared" si="250"/>
        <v/>
      </c>
      <c r="U631" s="36" t="str">
        <f t="shared" si="251"/>
        <v/>
      </c>
      <c r="V631" s="45" t="str">
        <f t="shared" si="265"/>
        <v/>
      </c>
      <c r="W631" s="42" t="str">
        <f>IF(V631="","",RANK(V631,V$3:V$1048576,1)+COUNTIF(V$3:V631,V631)-1)</f>
        <v/>
      </c>
      <c r="X631" s="1" t="str">
        <f t="shared" si="266"/>
        <v/>
      </c>
      <c r="Y631" s="35" t="str">
        <f t="shared" si="252"/>
        <v/>
      </c>
      <c r="Z631" s="40" t="str">
        <f t="shared" si="253"/>
        <v/>
      </c>
      <c r="AA631" s="45" t="str">
        <f t="shared" si="269"/>
        <v/>
      </c>
      <c r="AB631" s="42" t="str">
        <f>IF(AA631="","",RANK(AA631,AA$3:AA$1048576,1)+COUNTIF(AA$3:AA631,AA631)-1)</f>
        <v/>
      </c>
      <c r="AC631" s="1" t="str">
        <f t="shared" si="255"/>
        <v/>
      </c>
      <c r="AD631" s="35" t="str">
        <f t="shared" si="256"/>
        <v/>
      </c>
      <c r="AE631" s="40" t="str">
        <f t="shared" si="257"/>
        <v/>
      </c>
      <c r="AF631" s="45" t="str">
        <f t="shared" si="269"/>
        <v/>
      </c>
      <c r="AG631" s="42" t="str">
        <f>IF(AF631="","",RANK(AF631,AF$3:AF$1048576,1)+COUNTIF(AF$3:AF631,AF631)-1)</f>
        <v/>
      </c>
      <c r="AH631" s="1" t="str">
        <f t="shared" si="258"/>
        <v/>
      </c>
      <c r="AI631" s="35" t="str">
        <f t="shared" si="259"/>
        <v/>
      </c>
      <c r="AJ631" s="40" t="str">
        <f t="shared" si="260"/>
        <v/>
      </c>
      <c r="AK631" s="45" t="str">
        <f t="shared" si="269"/>
        <v/>
      </c>
      <c r="AL631" s="42" t="str">
        <f>IF(AK631="","",RANK(AK631,AK$3:AK$1048576,1)+COUNTIF(AK$3:AK631,AK631)-1)</f>
        <v/>
      </c>
      <c r="AM631" s="1" t="str">
        <f t="shared" si="261"/>
        <v/>
      </c>
      <c r="AN631" s="35" t="str">
        <f t="shared" si="262"/>
        <v/>
      </c>
      <c r="AO631" s="40" t="str">
        <f t="shared" si="263"/>
        <v/>
      </c>
      <c r="AQ631" s="3"/>
      <c r="AR631" s="98"/>
      <c r="AS631" s="98"/>
      <c r="AT631" s="98"/>
      <c r="AU631" s="98"/>
      <c r="AV631" s="3"/>
      <c r="AW631" s="98"/>
      <c r="AX631" s="98"/>
      <c r="AY631" s="98"/>
      <c r="AZ631" s="98"/>
      <c r="BA631" s="3"/>
      <c r="BB631" s="98"/>
      <c r="BC631" s="98"/>
      <c r="BD631" s="98"/>
      <c r="BE631" s="98"/>
      <c r="BF631" s="3"/>
      <c r="BG631" s="98"/>
      <c r="BH631" s="98"/>
      <c r="BI631" s="98"/>
      <c r="BJ631" s="98"/>
    </row>
    <row r="632" spans="2:62" ht="35.1" customHeight="1" x14ac:dyDescent="0.15">
      <c r="B632" s="65"/>
      <c r="C632" s="66"/>
      <c r="D632" s="84"/>
      <c r="E632" s="67"/>
      <c r="I632" s="91" t="str">
        <f>IF(J632="","",COUNT(J$3:J632))</f>
        <v/>
      </c>
      <c r="J632" s="92" t="str">
        <f t="shared" si="247"/>
        <v/>
      </c>
      <c r="K632" s="104" t="str">
        <f>IFERROR(IF(J632="",IF(COUNT(N$3:N$1048576)=COUNT(N$3:N632),IF(N632="","",INDEX(J$3:J632,MATCH(MAX(I$3:I632),I$3:I632,0),0)),INDEX(J$3:J632,MATCH(MAX(I$3:I632),I$3:I632,0),0)),J632),"")</f>
        <v/>
      </c>
      <c r="L632" s="102" t="str">
        <f>IF(M632="","",COUNT(M$3:M632))</f>
        <v/>
      </c>
      <c r="M632" s="91" t="str">
        <f t="shared" si="248"/>
        <v/>
      </c>
      <c r="N632" s="105" t="str">
        <f>IFERROR(IF(COUNTA($B632:$E632)=0,"",IF(M632="",INDEX(M$3:M632,MATCH(MAX(L$3:L632),L$3:L632,0),0),M632)),"")</f>
        <v/>
      </c>
      <c r="O632" s="91" t="str">
        <f>IF(P632="","",COUNT(P$3:P632))</f>
        <v/>
      </c>
      <c r="P632" s="109" t="str">
        <f t="shared" si="249"/>
        <v/>
      </c>
      <c r="Q632" s="105" t="str">
        <f>IFERROR(IF(N632="","",IF(P632="",IF(AND(C632="",D632="",E632&lt;&gt;""),INDEX(P$3:P632,MATCH(MAX(O$3:O632),O$3:O632,0),0),IF(AND(N632&lt;&gt;"",P632=""),0,"")),P632)),"")</f>
        <v/>
      </c>
      <c r="R632" s="111" t="str">
        <f t="shared" si="264"/>
        <v/>
      </c>
      <c r="S632" s="106" t="str">
        <f t="shared" si="250"/>
        <v/>
      </c>
      <c r="U632" s="36" t="str">
        <f t="shared" si="251"/>
        <v/>
      </c>
      <c r="V632" s="45" t="str">
        <f t="shared" si="265"/>
        <v/>
      </c>
      <c r="W632" s="42" t="str">
        <f>IF(V632="","",RANK(V632,V$3:V$1048576,1)+COUNTIF(V$3:V632,V632)-1)</f>
        <v/>
      </c>
      <c r="X632" s="1" t="str">
        <f t="shared" si="266"/>
        <v/>
      </c>
      <c r="Y632" s="35" t="str">
        <f t="shared" si="252"/>
        <v/>
      </c>
      <c r="Z632" s="40" t="str">
        <f t="shared" si="253"/>
        <v/>
      </c>
      <c r="AA632" s="45" t="str">
        <f t="shared" si="269"/>
        <v/>
      </c>
      <c r="AB632" s="42" t="str">
        <f>IF(AA632="","",RANK(AA632,AA$3:AA$1048576,1)+COUNTIF(AA$3:AA632,AA632)-1)</f>
        <v/>
      </c>
      <c r="AC632" s="1" t="str">
        <f t="shared" si="255"/>
        <v/>
      </c>
      <c r="AD632" s="35" t="str">
        <f t="shared" si="256"/>
        <v/>
      </c>
      <c r="AE632" s="40" t="str">
        <f t="shared" si="257"/>
        <v/>
      </c>
      <c r="AF632" s="45" t="str">
        <f t="shared" si="269"/>
        <v/>
      </c>
      <c r="AG632" s="42" t="str">
        <f>IF(AF632="","",RANK(AF632,AF$3:AF$1048576,1)+COUNTIF(AF$3:AF632,AF632)-1)</f>
        <v/>
      </c>
      <c r="AH632" s="1" t="str">
        <f t="shared" si="258"/>
        <v/>
      </c>
      <c r="AI632" s="35" t="str">
        <f t="shared" si="259"/>
        <v/>
      </c>
      <c r="AJ632" s="40" t="str">
        <f t="shared" si="260"/>
        <v/>
      </c>
      <c r="AK632" s="45" t="str">
        <f t="shared" si="269"/>
        <v/>
      </c>
      <c r="AL632" s="42" t="str">
        <f>IF(AK632="","",RANK(AK632,AK$3:AK$1048576,1)+COUNTIF(AK$3:AK632,AK632)-1)</f>
        <v/>
      </c>
      <c r="AM632" s="1" t="str">
        <f t="shared" si="261"/>
        <v/>
      </c>
      <c r="AN632" s="35" t="str">
        <f t="shared" si="262"/>
        <v/>
      </c>
      <c r="AO632" s="40" t="str">
        <f t="shared" si="263"/>
        <v/>
      </c>
      <c r="AQ632" s="3"/>
      <c r="AR632" s="98"/>
      <c r="AS632" s="98"/>
      <c r="AT632" s="98"/>
      <c r="AU632" s="98"/>
      <c r="AV632" s="3"/>
      <c r="AW632" s="98"/>
      <c r="AX632" s="98"/>
      <c r="AY632" s="98"/>
      <c r="AZ632" s="98"/>
      <c r="BA632" s="3"/>
      <c r="BB632" s="98"/>
      <c r="BC632" s="98"/>
      <c r="BD632" s="98"/>
      <c r="BE632" s="98"/>
      <c r="BF632" s="3"/>
      <c r="BG632" s="98"/>
      <c r="BH632" s="98"/>
      <c r="BI632" s="98"/>
      <c r="BJ632" s="98"/>
    </row>
    <row r="633" spans="2:62" ht="35.1" customHeight="1" x14ac:dyDescent="0.15">
      <c r="B633" s="65"/>
      <c r="C633" s="66"/>
      <c r="D633" s="84"/>
      <c r="E633" s="67"/>
      <c r="I633" s="91" t="str">
        <f>IF(J633="","",COUNT(J$3:J633))</f>
        <v/>
      </c>
      <c r="J633" s="92" t="str">
        <f t="shared" si="247"/>
        <v/>
      </c>
      <c r="K633" s="104" t="str">
        <f>IFERROR(IF(J633="",IF(COUNT(N$3:N$1048576)=COUNT(N$3:N633),IF(N633="","",INDEX(J$3:J633,MATCH(MAX(I$3:I633),I$3:I633,0),0)),INDEX(J$3:J633,MATCH(MAX(I$3:I633),I$3:I633,0),0)),J633),"")</f>
        <v/>
      </c>
      <c r="L633" s="102" t="str">
        <f>IF(M633="","",COUNT(M$3:M633))</f>
        <v/>
      </c>
      <c r="M633" s="91" t="str">
        <f t="shared" si="248"/>
        <v/>
      </c>
      <c r="N633" s="105" t="str">
        <f>IFERROR(IF(COUNTA($B633:$E633)=0,"",IF(M633="",INDEX(M$3:M633,MATCH(MAX(L$3:L633),L$3:L633,0),0),M633)),"")</f>
        <v/>
      </c>
      <c r="O633" s="91" t="str">
        <f>IF(P633="","",COUNT(P$3:P633))</f>
        <v/>
      </c>
      <c r="P633" s="109" t="str">
        <f t="shared" si="249"/>
        <v/>
      </c>
      <c r="Q633" s="105" t="str">
        <f>IFERROR(IF(N633="","",IF(P633="",IF(AND(C633="",D633="",E633&lt;&gt;""),INDEX(P$3:P633,MATCH(MAX(O$3:O633),O$3:O633,0),0),IF(AND(N633&lt;&gt;"",P633=""),0,"")),P633)),"")</f>
        <v/>
      </c>
      <c r="R633" s="111" t="str">
        <f t="shared" si="264"/>
        <v/>
      </c>
      <c r="S633" s="106" t="str">
        <f t="shared" si="250"/>
        <v/>
      </c>
      <c r="U633" s="36" t="str">
        <f t="shared" si="251"/>
        <v/>
      </c>
      <c r="V633" s="45" t="str">
        <f t="shared" si="265"/>
        <v/>
      </c>
      <c r="W633" s="42" t="str">
        <f>IF(V633="","",RANK(V633,V$3:V$1048576,1)+COUNTIF(V$3:V633,V633)-1)</f>
        <v/>
      </c>
      <c r="X633" s="1" t="str">
        <f t="shared" si="266"/>
        <v/>
      </c>
      <c r="Y633" s="35" t="str">
        <f t="shared" si="252"/>
        <v/>
      </c>
      <c r="Z633" s="40" t="str">
        <f t="shared" si="253"/>
        <v/>
      </c>
      <c r="AA633" s="45" t="str">
        <f t="shared" si="269"/>
        <v/>
      </c>
      <c r="AB633" s="42" t="str">
        <f>IF(AA633="","",RANK(AA633,AA$3:AA$1048576,1)+COUNTIF(AA$3:AA633,AA633)-1)</f>
        <v/>
      </c>
      <c r="AC633" s="1" t="str">
        <f t="shared" si="255"/>
        <v/>
      </c>
      <c r="AD633" s="35" t="str">
        <f t="shared" si="256"/>
        <v/>
      </c>
      <c r="AE633" s="40" t="str">
        <f t="shared" si="257"/>
        <v/>
      </c>
      <c r="AF633" s="45" t="str">
        <f t="shared" si="269"/>
        <v/>
      </c>
      <c r="AG633" s="42" t="str">
        <f>IF(AF633="","",RANK(AF633,AF$3:AF$1048576,1)+COUNTIF(AF$3:AF633,AF633)-1)</f>
        <v/>
      </c>
      <c r="AH633" s="1" t="str">
        <f t="shared" si="258"/>
        <v/>
      </c>
      <c r="AI633" s="35" t="str">
        <f t="shared" si="259"/>
        <v/>
      </c>
      <c r="AJ633" s="40" t="str">
        <f t="shared" si="260"/>
        <v/>
      </c>
      <c r="AK633" s="45" t="str">
        <f t="shared" si="269"/>
        <v/>
      </c>
      <c r="AL633" s="42" t="str">
        <f>IF(AK633="","",RANK(AK633,AK$3:AK$1048576,1)+COUNTIF(AK$3:AK633,AK633)-1)</f>
        <v/>
      </c>
      <c r="AM633" s="1" t="str">
        <f t="shared" si="261"/>
        <v/>
      </c>
      <c r="AN633" s="35" t="str">
        <f t="shared" si="262"/>
        <v/>
      </c>
      <c r="AO633" s="40" t="str">
        <f t="shared" si="263"/>
        <v/>
      </c>
      <c r="AQ633" s="3"/>
      <c r="AR633" s="98"/>
      <c r="AS633" s="98"/>
      <c r="AT633" s="98"/>
      <c r="AU633" s="98"/>
      <c r="AV633" s="3"/>
      <c r="AW633" s="98"/>
      <c r="AX633" s="98"/>
      <c r="AY633" s="98"/>
      <c r="AZ633" s="98"/>
      <c r="BA633" s="3"/>
      <c r="BB633" s="98"/>
      <c r="BC633" s="98"/>
      <c r="BD633" s="98"/>
      <c r="BE633" s="98"/>
      <c r="BF633" s="3"/>
      <c r="BG633" s="98"/>
      <c r="BH633" s="98"/>
      <c r="BI633" s="98"/>
      <c r="BJ633" s="98"/>
    </row>
    <row r="634" spans="2:62" ht="35.1" customHeight="1" x14ac:dyDescent="0.15">
      <c r="B634" s="65"/>
      <c r="C634" s="66"/>
      <c r="D634" s="84"/>
      <c r="E634" s="67"/>
      <c r="I634" s="91" t="str">
        <f>IF(J634="","",COUNT(J$3:J634))</f>
        <v/>
      </c>
      <c r="J634" s="92" t="str">
        <f t="shared" si="247"/>
        <v/>
      </c>
      <c r="K634" s="104" t="str">
        <f>IFERROR(IF(J634="",IF(COUNT(N$3:N$1048576)=COUNT(N$3:N634),IF(N634="","",INDEX(J$3:J634,MATCH(MAX(I$3:I634),I$3:I634,0),0)),INDEX(J$3:J634,MATCH(MAX(I$3:I634),I$3:I634,0),0)),J634),"")</f>
        <v/>
      </c>
      <c r="L634" s="102" t="str">
        <f>IF(M634="","",COUNT(M$3:M634))</f>
        <v/>
      </c>
      <c r="M634" s="91" t="str">
        <f t="shared" si="248"/>
        <v/>
      </c>
      <c r="N634" s="105" t="str">
        <f>IFERROR(IF(COUNTA($B634:$E634)=0,"",IF(M634="",INDEX(M$3:M634,MATCH(MAX(L$3:L634),L$3:L634,0),0),M634)),"")</f>
        <v/>
      </c>
      <c r="O634" s="91" t="str">
        <f>IF(P634="","",COUNT(P$3:P634))</f>
        <v/>
      </c>
      <c r="P634" s="109" t="str">
        <f t="shared" si="249"/>
        <v/>
      </c>
      <c r="Q634" s="105" t="str">
        <f>IFERROR(IF(N634="","",IF(P634="",IF(AND(C634="",D634="",E634&lt;&gt;""),INDEX(P$3:P634,MATCH(MAX(O$3:O634),O$3:O634,0),0),IF(AND(N634&lt;&gt;"",P634=""),0,"")),P634)),"")</f>
        <v/>
      </c>
      <c r="R634" s="111" t="str">
        <f t="shared" si="264"/>
        <v/>
      </c>
      <c r="S634" s="106" t="str">
        <f t="shared" si="250"/>
        <v/>
      </c>
      <c r="U634" s="36" t="str">
        <f t="shared" si="251"/>
        <v/>
      </c>
      <c r="V634" s="45" t="str">
        <f t="shared" si="265"/>
        <v/>
      </c>
      <c r="W634" s="42" t="str">
        <f>IF(V634="","",RANK(V634,V$3:V$1048576,1)+COUNTIF(V$3:V634,V634)-1)</f>
        <v/>
      </c>
      <c r="X634" s="1" t="str">
        <f t="shared" si="266"/>
        <v/>
      </c>
      <c r="Y634" s="35" t="str">
        <f t="shared" si="252"/>
        <v/>
      </c>
      <c r="Z634" s="40" t="str">
        <f t="shared" si="253"/>
        <v/>
      </c>
      <c r="AA634" s="45" t="str">
        <f t="shared" si="269"/>
        <v/>
      </c>
      <c r="AB634" s="42" t="str">
        <f>IF(AA634="","",RANK(AA634,AA$3:AA$1048576,1)+COUNTIF(AA$3:AA634,AA634)-1)</f>
        <v/>
      </c>
      <c r="AC634" s="1" t="str">
        <f t="shared" si="255"/>
        <v/>
      </c>
      <c r="AD634" s="35" t="str">
        <f t="shared" si="256"/>
        <v/>
      </c>
      <c r="AE634" s="40" t="str">
        <f t="shared" si="257"/>
        <v/>
      </c>
      <c r="AF634" s="45" t="str">
        <f t="shared" si="269"/>
        <v/>
      </c>
      <c r="AG634" s="42" t="str">
        <f>IF(AF634="","",RANK(AF634,AF$3:AF$1048576,1)+COUNTIF(AF$3:AF634,AF634)-1)</f>
        <v/>
      </c>
      <c r="AH634" s="1" t="str">
        <f t="shared" si="258"/>
        <v/>
      </c>
      <c r="AI634" s="35" t="str">
        <f t="shared" si="259"/>
        <v/>
      </c>
      <c r="AJ634" s="40" t="str">
        <f t="shared" si="260"/>
        <v/>
      </c>
      <c r="AK634" s="45" t="str">
        <f t="shared" si="269"/>
        <v/>
      </c>
      <c r="AL634" s="42" t="str">
        <f>IF(AK634="","",RANK(AK634,AK$3:AK$1048576,1)+COUNTIF(AK$3:AK634,AK634)-1)</f>
        <v/>
      </c>
      <c r="AM634" s="1" t="str">
        <f t="shared" si="261"/>
        <v/>
      </c>
      <c r="AN634" s="35" t="str">
        <f t="shared" si="262"/>
        <v/>
      </c>
      <c r="AO634" s="40" t="str">
        <f t="shared" si="263"/>
        <v/>
      </c>
      <c r="AQ634" s="3"/>
      <c r="AR634" s="98"/>
      <c r="AS634" s="98"/>
      <c r="AT634" s="98"/>
      <c r="AU634" s="98"/>
      <c r="AV634" s="3"/>
      <c r="AW634" s="98"/>
      <c r="AX634" s="98"/>
      <c r="AY634" s="98"/>
      <c r="AZ634" s="98"/>
      <c r="BA634" s="3"/>
      <c r="BB634" s="98"/>
      <c r="BC634" s="98"/>
      <c r="BD634" s="98"/>
      <c r="BE634" s="98"/>
      <c r="BF634" s="3"/>
      <c r="BG634" s="98"/>
      <c r="BH634" s="98"/>
      <c r="BI634" s="98"/>
      <c r="BJ634" s="98"/>
    </row>
    <row r="635" spans="2:62" ht="35.1" customHeight="1" x14ac:dyDescent="0.15">
      <c r="B635" s="65"/>
      <c r="C635" s="66"/>
      <c r="D635" s="84"/>
      <c r="E635" s="67"/>
      <c r="I635" s="91" t="str">
        <f>IF(J635="","",COUNT(J$3:J635))</f>
        <v/>
      </c>
      <c r="J635" s="92" t="str">
        <f t="shared" si="247"/>
        <v/>
      </c>
      <c r="K635" s="104" t="str">
        <f>IFERROR(IF(J635="",IF(COUNT(N$3:N$1048576)=COUNT(N$3:N635),IF(N635="","",INDEX(J$3:J635,MATCH(MAX(I$3:I635),I$3:I635,0),0)),INDEX(J$3:J635,MATCH(MAX(I$3:I635),I$3:I635,0),0)),J635),"")</f>
        <v/>
      </c>
      <c r="L635" s="102" t="str">
        <f>IF(M635="","",COUNT(M$3:M635))</f>
        <v/>
      </c>
      <c r="M635" s="91" t="str">
        <f t="shared" si="248"/>
        <v/>
      </c>
      <c r="N635" s="105" t="str">
        <f>IFERROR(IF(COUNTA($B635:$E635)=0,"",IF(M635="",INDEX(M$3:M635,MATCH(MAX(L$3:L635),L$3:L635,0),0),M635)),"")</f>
        <v/>
      </c>
      <c r="O635" s="91" t="str">
        <f>IF(P635="","",COUNT(P$3:P635))</f>
        <v/>
      </c>
      <c r="P635" s="109" t="str">
        <f t="shared" si="249"/>
        <v/>
      </c>
      <c r="Q635" s="105" t="str">
        <f>IFERROR(IF(N635="","",IF(P635="",IF(AND(C635="",D635="",E635&lt;&gt;""),INDEX(P$3:P635,MATCH(MAX(O$3:O635),O$3:O635,0),0),IF(AND(N635&lt;&gt;"",P635=""),0,"")),P635)),"")</f>
        <v/>
      </c>
      <c r="R635" s="111" t="str">
        <f t="shared" si="264"/>
        <v/>
      </c>
      <c r="S635" s="106" t="str">
        <f t="shared" si="250"/>
        <v/>
      </c>
      <c r="U635" s="36" t="str">
        <f t="shared" si="251"/>
        <v/>
      </c>
      <c r="V635" s="45" t="str">
        <f t="shared" si="265"/>
        <v/>
      </c>
      <c r="W635" s="42" t="str">
        <f>IF(V635="","",RANK(V635,V$3:V$1048576,1)+COUNTIF(V$3:V635,V635)-1)</f>
        <v/>
      </c>
      <c r="X635" s="1" t="str">
        <f t="shared" si="266"/>
        <v/>
      </c>
      <c r="Y635" s="35" t="str">
        <f t="shared" si="252"/>
        <v/>
      </c>
      <c r="Z635" s="40" t="str">
        <f t="shared" si="253"/>
        <v/>
      </c>
      <c r="AA635" s="45" t="str">
        <f t="shared" si="269"/>
        <v/>
      </c>
      <c r="AB635" s="42" t="str">
        <f>IF(AA635="","",RANK(AA635,AA$3:AA$1048576,1)+COUNTIF(AA$3:AA635,AA635)-1)</f>
        <v/>
      </c>
      <c r="AC635" s="1" t="str">
        <f t="shared" si="255"/>
        <v/>
      </c>
      <c r="AD635" s="35" t="str">
        <f t="shared" si="256"/>
        <v/>
      </c>
      <c r="AE635" s="40" t="str">
        <f t="shared" si="257"/>
        <v/>
      </c>
      <c r="AF635" s="45" t="str">
        <f t="shared" si="269"/>
        <v/>
      </c>
      <c r="AG635" s="42" t="str">
        <f>IF(AF635="","",RANK(AF635,AF$3:AF$1048576,1)+COUNTIF(AF$3:AF635,AF635)-1)</f>
        <v/>
      </c>
      <c r="AH635" s="1" t="str">
        <f t="shared" si="258"/>
        <v/>
      </c>
      <c r="AI635" s="35" t="str">
        <f t="shared" si="259"/>
        <v/>
      </c>
      <c r="AJ635" s="40" t="str">
        <f t="shared" si="260"/>
        <v/>
      </c>
      <c r="AK635" s="45" t="str">
        <f t="shared" si="269"/>
        <v/>
      </c>
      <c r="AL635" s="42" t="str">
        <f>IF(AK635="","",RANK(AK635,AK$3:AK$1048576,1)+COUNTIF(AK$3:AK635,AK635)-1)</f>
        <v/>
      </c>
      <c r="AM635" s="1" t="str">
        <f t="shared" si="261"/>
        <v/>
      </c>
      <c r="AN635" s="35" t="str">
        <f t="shared" si="262"/>
        <v/>
      </c>
      <c r="AO635" s="40" t="str">
        <f t="shared" si="263"/>
        <v/>
      </c>
      <c r="AQ635" s="3"/>
      <c r="AR635" s="98"/>
      <c r="AS635" s="98"/>
      <c r="AT635" s="98"/>
      <c r="AU635" s="98"/>
      <c r="AV635" s="3"/>
      <c r="AW635" s="98"/>
      <c r="AX635" s="98"/>
      <c r="AY635" s="98"/>
      <c r="AZ635" s="98"/>
      <c r="BA635" s="3"/>
      <c r="BB635" s="98"/>
      <c r="BC635" s="98"/>
      <c r="BD635" s="98"/>
      <c r="BE635" s="98"/>
      <c r="BF635" s="3"/>
      <c r="BG635" s="98"/>
      <c r="BH635" s="98"/>
      <c r="BI635" s="98"/>
      <c r="BJ635" s="98"/>
    </row>
    <row r="636" spans="2:62" ht="35.1" customHeight="1" x14ac:dyDescent="0.15">
      <c r="B636" s="65"/>
      <c r="C636" s="66"/>
      <c r="D636" s="84"/>
      <c r="E636" s="67"/>
      <c r="I636" s="91" t="str">
        <f>IF(J636="","",COUNT(J$3:J636))</f>
        <v/>
      </c>
      <c r="J636" s="92" t="str">
        <f t="shared" si="247"/>
        <v/>
      </c>
      <c r="K636" s="104" t="str">
        <f>IFERROR(IF(J636="",IF(COUNT(N$3:N$1048576)=COUNT(N$3:N636),IF(N636="","",INDEX(J$3:J636,MATCH(MAX(I$3:I636),I$3:I636,0),0)),INDEX(J$3:J636,MATCH(MAX(I$3:I636),I$3:I636,0),0)),J636),"")</f>
        <v/>
      </c>
      <c r="L636" s="102" t="str">
        <f>IF(M636="","",COUNT(M$3:M636))</f>
        <v/>
      </c>
      <c r="M636" s="91" t="str">
        <f t="shared" si="248"/>
        <v/>
      </c>
      <c r="N636" s="105" t="str">
        <f>IFERROR(IF(COUNTA($B636:$E636)=0,"",IF(M636="",INDEX(M$3:M636,MATCH(MAX(L$3:L636),L$3:L636,0),0),M636)),"")</f>
        <v/>
      </c>
      <c r="O636" s="91" t="str">
        <f>IF(P636="","",COUNT(P$3:P636))</f>
        <v/>
      </c>
      <c r="P636" s="109" t="str">
        <f t="shared" si="249"/>
        <v/>
      </c>
      <c r="Q636" s="105" t="str">
        <f>IFERROR(IF(N636="","",IF(P636="",IF(AND(C636="",D636="",E636&lt;&gt;""),INDEX(P$3:P636,MATCH(MAX(O$3:O636),O$3:O636,0),0),IF(AND(N636&lt;&gt;"",P636=""),0,"")),P636)),"")</f>
        <v/>
      </c>
      <c r="R636" s="111" t="str">
        <f t="shared" si="264"/>
        <v/>
      </c>
      <c r="S636" s="106" t="str">
        <f t="shared" si="250"/>
        <v/>
      </c>
      <c r="U636" s="36" t="str">
        <f t="shared" si="251"/>
        <v/>
      </c>
      <c r="V636" s="45" t="str">
        <f t="shared" si="265"/>
        <v/>
      </c>
      <c r="W636" s="42" t="str">
        <f>IF(V636="","",RANK(V636,V$3:V$1048576,1)+COUNTIF(V$3:V636,V636)-1)</f>
        <v/>
      </c>
      <c r="X636" s="1" t="str">
        <f t="shared" si="266"/>
        <v/>
      </c>
      <c r="Y636" s="35" t="str">
        <f t="shared" si="252"/>
        <v/>
      </c>
      <c r="Z636" s="40" t="str">
        <f t="shared" si="253"/>
        <v/>
      </c>
      <c r="AA636" s="45" t="str">
        <f t="shared" si="269"/>
        <v/>
      </c>
      <c r="AB636" s="42" t="str">
        <f>IF(AA636="","",RANK(AA636,AA$3:AA$1048576,1)+COUNTIF(AA$3:AA636,AA636)-1)</f>
        <v/>
      </c>
      <c r="AC636" s="1" t="str">
        <f t="shared" si="255"/>
        <v/>
      </c>
      <c r="AD636" s="35" t="str">
        <f t="shared" si="256"/>
        <v/>
      </c>
      <c r="AE636" s="40" t="str">
        <f t="shared" si="257"/>
        <v/>
      </c>
      <c r="AF636" s="45" t="str">
        <f t="shared" si="269"/>
        <v/>
      </c>
      <c r="AG636" s="42" t="str">
        <f>IF(AF636="","",RANK(AF636,AF$3:AF$1048576,1)+COUNTIF(AF$3:AF636,AF636)-1)</f>
        <v/>
      </c>
      <c r="AH636" s="1" t="str">
        <f t="shared" si="258"/>
        <v/>
      </c>
      <c r="AI636" s="35" t="str">
        <f t="shared" si="259"/>
        <v/>
      </c>
      <c r="AJ636" s="40" t="str">
        <f t="shared" si="260"/>
        <v/>
      </c>
      <c r="AK636" s="45" t="str">
        <f t="shared" si="269"/>
        <v/>
      </c>
      <c r="AL636" s="42" t="str">
        <f>IF(AK636="","",RANK(AK636,AK$3:AK$1048576,1)+COUNTIF(AK$3:AK636,AK636)-1)</f>
        <v/>
      </c>
      <c r="AM636" s="1" t="str">
        <f t="shared" si="261"/>
        <v/>
      </c>
      <c r="AN636" s="35" t="str">
        <f t="shared" si="262"/>
        <v/>
      </c>
      <c r="AO636" s="40" t="str">
        <f t="shared" si="263"/>
        <v/>
      </c>
      <c r="AQ636" s="3"/>
      <c r="AR636" s="98"/>
      <c r="AS636" s="98"/>
      <c r="AT636" s="98"/>
      <c r="AU636" s="98"/>
      <c r="AV636" s="3"/>
      <c r="AW636" s="98"/>
      <c r="AX636" s="98"/>
      <c r="AY636" s="98"/>
      <c r="AZ636" s="98"/>
      <c r="BA636" s="3"/>
      <c r="BB636" s="98"/>
      <c r="BC636" s="98"/>
      <c r="BD636" s="98"/>
      <c r="BE636" s="98"/>
      <c r="BF636" s="3"/>
      <c r="BG636" s="98"/>
      <c r="BH636" s="98"/>
      <c r="BI636" s="98"/>
      <c r="BJ636" s="98"/>
    </row>
    <row r="637" spans="2:62" ht="35.1" customHeight="1" x14ac:dyDescent="0.15">
      <c r="B637" s="65"/>
      <c r="C637" s="66"/>
      <c r="D637" s="84"/>
      <c r="E637" s="67"/>
      <c r="I637" s="91" t="str">
        <f>IF(J637="","",COUNT(J$3:J637))</f>
        <v/>
      </c>
      <c r="J637" s="92" t="str">
        <f t="shared" si="247"/>
        <v/>
      </c>
      <c r="K637" s="104" t="str">
        <f>IFERROR(IF(J637="",IF(COUNT(N$3:N$1048576)=COUNT(N$3:N637),IF(N637="","",INDEX(J$3:J637,MATCH(MAX(I$3:I637),I$3:I637,0),0)),INDEX(J$3:J637,MATCH(MAX(I$3:I637),I$3:I637,0),0)),J637),"")</f>
        <v/>
      </c>
      <c r="L637" s="102" t="str">
        <f>IF(M637="","",COUNT(M$3:M637))</f>
        <v/>
      </c>
      <c r="M637" s="91" t="str">
        <f t="shared" si="248"/>
        <v/>
      </c>
      <c r="N637" s="105" t="str">
        <f>IFERROR(IF(COUNTA($B637:$E637)=0,"",IF(M637="",INDEX(M$3:M637,MATCH(MAX(L$3:L637),L$3:L637,0),0),M637)),"")</f>
        <v/>
      </c>
      <c r="O637" s="91" t="str">
        <f>IF(P637="","",COUNT(P$3:P637))</f>
        <v/>
      </c>
      <c r="P637" s="109" t="str">
        <f t="shared" si="249"/>
        <v/>
      </c>
      <c r="Q637" s="105" t="str">
        <f>IFERROR(IF(N637="","",IF(P637="",IF(AND(C637="",D637="",E637&lt;&gt;""),INDEX(P$3:P637,MATCH(MAX(O$3:O637),O$3:O637,0),0),IF(AND(N637&lt;&gt;"",P637=""),0,"")),P637)),"")</f>
        <v/>
      </c>
      <c r="R637" s="111" t="str">
        <f t="shared" si="264"/>
        <v/>
      </c>
      <c r="S637" s="106" t="str">
        <f t="shared" si="250"/>
        <v/>
      </c>
      <c r="U637" s="36" t="str">
        <f t="shared" si="251"/>
        <v/>
      </c>
      <c r="V637" s="45" t="str">
        <f t="shared" si="265"/>
        <v/>
      </c>
      <c r="W637" s="42" t="str">
        <f>IF(V637="","",RANK(V637,V$3:V$1048576,1)+COUNTIF(V$3:V637,V637)-1)</f>
        <v/>
      </c>
      <c r="X637" s="1" t="str">
        <f t="shared" si="266"/>
        <v/>
      </c>
      <c r="Y637" s="35" t="str">
        <f t="shared" si="252"/>
        <v/>
      </c>
      <c r="Z637" s="40" t="str">
        <f t="shared" si="253"/>
        <v/>
      </c>
      <c r="AA637" s="45" t="str">
        <f t="shared" si="269"/>
        <v/>
      </c>
      <c r="AB637" s="42" t="str">
        <f>IF(AA637="","",RANK(AA637,AA$3:AA$1048576,1)+COUNTIF(AA$3:AA637,AA637)-1)</f>
        <v/>
      </c>
      <c r="AC637" s="1" t="str">
        <f t="shared" si="255"/>
        <v/>
      </c>
      <c r="AD637" s="35" t="str">
        <f t="shared" si="256"/>
        <v/>
      </c>
      <c r="AE637" s="40" t="str">
        <f t="shared" si="257"/>
        <v/>
      </c>
      <c r="AF637" s="45" t="str">
        <f t="shared" si="269"/>
        <v/>
      </c>
      <c r="AG637" s="42" t="str">
        <f>IF(AF637="","",RANK(AF637,AF$3:AF$1048576,1)+COUNTIF(AF$3:AF637,AF637)-1)</f>
        <v/>
      </c>
      <c r="AH637" s="1" t="str">
        <f t="shared" si="258"/>
        <v/>
      </c>
      <c r="AI637" s="35" t="str">
        <f t="shared" si="259"/>
        <v/>
      </c>
      <c r="AJ637" s="40" t="str">
        <f t="shared" si="260"/>
        <v/>
      </c>
      <c r="AK637" s="45" t="str">
        <f t="shared" si="269"/>
        <v/>
      </c>
      <c r="AL637" s="42" t="str">
        <f>IF(AK637="","",RANK(AK637,AK$3:AK$1048576,1)+COUNTIF(AK$3:AK637,AK637)-1)</f>
        <v/>
      </c>
      <c r="AM637" s="1" t="str">
        <f t="shared" si="261"/>
        <v/>
      </c>
      <c r="AN637" s="35" t="str">
        <f t="shared" si="262"/>
        <v/>
      </c>
      <c r="AO637" s="40" t="str">
        <f t="shared" si="263"/>
        <v/>
      </c>
      <c r="AQ637" s="3"/>
      <c r="AR637" s="98"/>
      <c r="AS637" s="98"/>
      <c r="AT637" s="98"/>
      <c r="AU637" s="98"/>
      <c r="AV637" s="3"/>
      <c r="AW637" s="98"/>
      <c r="AX637" s="98"/>
      <c r="AY637" s="98"/>
      <c r="AZ637" s="98"/>
      <c r="BA637" s="3"/>
      <c r="BB637" s="98"/>
      <c r="BC637" s="98"/>
      <c r="BD637" s="98"/>
      <c r="BE637" s="98"/>
      <c r="BF637" s="3"/>
      <c r="BG637" s="98"/>
      <c r="BH637" s="98"/>
      <c r="BI637" s="98"/>
      <c r="BJ637" s="98"/>
    </row>
    <row r="638" spans="2:62" ht="35.1" customHeight="1" x14ac:dyDescent="0.15">
      <c r="B638" s="65"/>
      <c r="C638" s="66"/>
      <c r="D638" s="84"/>
      <c r="E638" s="67"/>
      <c r="I638" s="91" t="str">
        <f>IF(J638="","",COUNT(J$3:J638))</f>
        <v/>
      </c>
      <c r="J638" s="92" t="str">
        <f t="shared" si="247"/>
        <v/>
      </c>
      <c r="K638" s="104" t="str">
        <f>IFERROR(IF(J638="",IF(COUNT(N$3:N$1048576)=COUNT(N$3:N638),IF(N638="","",INDEX(J$3:J638,MATCH(MAX(I$3:I638),I$3:I638,0),0)),INDEX(J$3:J638,MATCH(MAX(I$3:I638),I$3:I638,0),0)),J638),"")</f>
        <v/>
      </c>
      <c r="L638" s="102" t="str">
        <f>IF(M638="","",COUNT(M$3:M638))</f>
        <v/>
      </c>
      <c r="M638" s="91" t="str">
        <f t="shared" si="248"/>
        <v/>
      </c>
      <c r="N638" s="105" t="str">
        <f>IFERROR(IF(COUNTA($B638:$E638)=0,"",IF(M638="",INDEX(M$3:M638,MATCH(MAX(L$3:L638),L$3:L638,0),0),M638)),"")</f>
        <v/>
      </c>
      <c r="O638" s="91" t="str">
        <f>IF(P638="","",COUNT(P$3:P638))</f>
        <v/>
      </c>
      <c r="P638" s="109" t="str">
        <f t="shared" si="249"/>
        <v/>
      </c>
      <c r="Q638" s="105" t="str">
        <f>IFERROR(IF(N638="","",IF(P638="",IF(AND(C638="",D638="",E638&lt;&gt;""),INDEX(P$3:P638,MATCH(MAX(O$3:O638),O$3:O638,0),0),IF(AND(N638&lt;&gt;"",P638=""),0,"")),P638)),"")</f>
        <v/>
      </c>
      <c r="R638" s="111" t="str">
        <f t="shared" si="264"/>
        <v/>
      </c>
      <c r="S638" s="106" t="str">
        <f t="shared" si="250"/>
        <v/>
      </c>
      <c r="U638" s="36" t="str">
        <f t="shared" si="251"/>
        <v/>
      </c>
      <c r="V638" s="45" t="str">
        <f t="shared" si="265"/>
        <v/>
      </c>
      <c r="W638" s="42" t="str">
        <f>IF(V638="","",RANK(V638,V$3:V$1048576,1)+COUNTIF(V$3:V638,V638)-1)</f>
        <v/>
      </c>
      <c r="X638" s="1" t="str">
        <f t="shared" si="266"/>
        <v/>
      </c>
      <c r="Y638" s="35" t="str">
        <f t="shared" si="252"/>
        <v/>
      </c>
      <c r="Z638" s="40" t="str">
        <f t="shared" si="253"/>
        <v/>
      </c>
      <c r="AA638" s="45" t="str">
        <f t="shared" si="269"/>
        <v/>
      </c>
      <c r="AB638" s="42" t="str">
        <f>IF(AA638="","",RANK(AA638,AA$3:AA$1048576,1)+COUNTIF(AA$3:AA638,AA638)-1)</f>
        <v/>
      </c>
      <c r="AC638" s="1" t="str">
        <f t="shared" si="255"/>
        <v/>
      </c>
      <c r="AD638" s="35" t="str">
        <f t="shared" si="256"/>
        <v/>
      </c>
      <c r="AE638" s="40" t="str">
        <f t="shared" si="257"/>
        <v/>
      </c>
      <c r="AF638" s="45" t="str">
        <f t="shared" si="269"/>
        <v/>
      </c>
      <c r="AG638" s="42" t="str">
        <f>IF(AF638="","",RANK(AF638,AF$3:AF$1048576,1)+COUNTIF(AF$3:AF638,AF638)-1)</f>
        <v/>
      </c>
      <c r="AH638" s="1" t="str">
        <f t="shared" si="258"/>
        <v/>
      </c>
      <c r="AI638" s="35" t="str">
        <f t="shared" si="259"/>
        <v/>
      </c>
      <c r="AJ638" s="40" t="str">
        <f t="shared" si="260"/>
        <v/>
      </c>
      <c r="AK638" s="45" t="str">
        <f t="shared" si="269"/>
        <v/>
      </c>
      <c r="AL638" s="42" t="str">
        <f>IF(AK638="","",RANK(AK638,AK$3:AK$1048576,1)+COUNTIF(AK$3:AK638,AK638)-1)</f>
        <v/>
      </c>
      <c r="AM638" s="1" t="str">
        <f t="shared" si="261"/>
        <v/>
      </c>
      <c r="AN638" s="35" t="str">
        <f t="shared" si="262"/>
        <v/>
      </c>
      <c r="AO638" s="40" t="str">
        <f t="shared" si="263"/>
        <v/>
      </c>
      <c r="AQ638" s="3"/>
      <c r="AR638" s="98"/>
      <c r="AS638" s="98"/>
      <c r="AT638" s="98"/>
      <c r="AU638" s="98"/>
      <c r="AV638" s="3"/>
      <c r="AW638" s="98"/>
      <c r="AX638" s="98"/>
      <c r="AY638" s="98"/>
      <c r="AZ638" s="98"/>
      <c r="BA638" s="3"/>
      <c r="BB638" s="98"/>
      <c r="BC638" s="98"/>
      <c r="BD638" s="98"/>
      <c r="BE638" s="98"/>
      <c r="BF638" s="3"/>
      <c r="BG638" s="98"/>
      <c r="BH638" s="98"/>
      <c r="BI638" s="98"/>
      <c r="BJ638" s="98"/>
    </row>
    <row r="639" spans="2:62" ht="35.1" customHeight="1" x14ac:dyDescent="0.15">
      <c r="B639" s="65"/>
      <c r="C639" s="66"/>
      <c r="D639" s="84"/>
      <c r="E639" s="67"/>
      <c r="I639" s="91" t="str">
        <f>IF(J639="","",COUNT(J$3:J639))</f>
        <v/>
      </c>
      <c r="J639" s="92" t="str">
        <f t="shared" si="247"/>
        <v/>
      </c>
      <c r="K639" s="104" t="str">
        <f>IFERROR(IF(J639="",IF(COUNT(N$3:N$1048576)=COUNT(N$3:N639),IF(N639="","",INDEX(J$3:J639,MATCH(MAX(I$3:I639),I$3:I639,0),0)),INDEX(J$3:J639,MATCH(MAX(I$3:I639),I$3:I639,0),0)),J639),"")</f>
        <v/>
      </c>
      <c r="L639" s="102" t="str">
        <f>IF(M639="","",COUNT(M$3:M639))</f>
        <v/>
      </c>
      <c r="M639" s="91" t="str">
        <f t="shared" si="248"/>
        <v/>
      </c>
      <c r="N639" s="105" t="str">
        <f>IFERROR(IF(COUNTA($B639:$E639)=0,"",IF(M639="",INDEX(M$3:M639,MATCH(MAX(L$3:L639),L$3:L639,0),0),M639)),"")</f>
        <v/>
      </c>
      <c r="O639" s="91" t="str">
        <f>IF(P639="","",COUNT(P$3:P639))</f>
        <v/>
      </c>
      <c r="P639" s="109" t="str">
        <f t="shared" si="249"/>
        <v/>
      </c>
      <c r="Q639" s="105" t="str">
        <f>IFERROR(IF(N639="","",IF(P639="",IF(AND(C639="",D639="",E639&lt;&gt;""),INDEX(P$3:P639,MATCH(MAX(O$3:O639),O$3:O639,0),0),IF(AND(N639&lt;&gt;"",P639=""),0,"")),P639)),"")</f>
        <v/>
      </c>
      <c r="R639" s="111" t="str">
        <f t="shared" si="264"/>
        <v/>
      </c>
      <c r="S639" s="106" t="str">
        <f t="shared" si="250"/>
        <v/>
      </c>
      <c r="U639" s="36" t="str">
        <f t="shared" si="251"/>
        <v/>
      </c>
      <c r="V639" s="45" t="str">
        <f t="shared" si="265"/>
        <v/>
      </c>
      <c r="W639" s="42" t="str">
        <f>IF(V639="","",RANK(V639,V$3:V$1048576,1)+COUNTIF(V$3:V639,V639)-1)</f>
        <v/>
      </c>
      <c r="X639" s="1" t="str">
        <f t="shared" si="266"/>
        <v/>
      </c>
      <c r="Y639" s="35" t="str">
        <f t="shared" si="252"/>
        <v/>
      </c>
      <c r="Z639" s="40" t="str">
        <f t="shared" si="253"/>
        <v/>
      </c>
      <c r="AA639" s="45" t="str">
        <f t="shared" si="269"/>
        <v/>
      </c>
      <c r="AB639" s="42" t="str">
        <f>IF(AA639="","",RANK(AA639,AA$3:AA$1048576,1)+COUNTIF(AA$3:AA639,AA639)-1)</f>
        <v/>
      </c>
      <c r="AC639" s="1" t="str">
        <f t="shared" si="255"/>
        <v/>
      </c>
      <c r="AD639" s="35" t="str">
        <f t="shared" si="256"/>
        <v/>
      </c>
      <c r="AE639" s="40" t="str">
        <f t="shared" si="257"/>
        <v/>
      </c>
      <c r="AF639" s="45" t="str">
        <f t="shared" si="269"/>
        <v/>
      </c>
      <c r="AG639" s="42" t="str">
        <f>IF(AF639="","",RANK(AF639,AF$3:AF$1048576,1)+COUNTIF(AF$3:AF639,AF639)-1)</f>
        <v/>
      </c>
      <c r="AH639" s="1" t="str">
        <f t="shared" si="258"/>
        <v/>
      </c>
      <c r="AI639" s="35" t="str">
        <f t="shared" si="259"/>
        <v/>
      </c>
      <c r="AJ639" s="40" t="str">
        <f t="shared" si="260"/>
        <v/>
      </c>
      <c r="AK639" s="45" t="str">
        <f t="shared" si="269"/>
        <v/>
      </c>
      <c r="AL639" s="42" t="str">
        <f>IF(AK639="","",RANK(AK639,AK$3:AK$1048576,1)+COUNTIF(AK$3:AK639,AK639)-1)</f>
        <v/>
      </c>
      <c r="AM639" s="1" t="str">
        <f t="shared" si="261"/>
        <v/>
      </c>
      <c r="AN639" s="35" t="str">
        <f t="shared" si="262"/>
        <v/>
      </c>
      <c r="AO639" s="40" t="str">
        <f t="shared" si="263"/>
        <v/>
      </c>
      <c r="AQ639" s="3"/>
      <c r="AR639" s="98"/>
      <c r="AS639" s="98"/>
      <c r="AT639" s="98"/>
      <c r="AU639" s="98"/>
      <c r="AV639" s="3"/>
      <c r="AW639" s="98"/>
      <c r="AX639" s="98"/>
      <c r="AY639" s="98"/>
      <c r="AZ639" s="98"/>
      <c r="BA639" s="3"/>
      <c r="BB639" s="98"/>
      <c r="BC639" s="98"/>
      <c r="BD639" s="98"/>
      <c r="BE639" s="98"/>
      <c r="BF639" s="3"/>
      <c r="BG639" s="98"/>
      <c r="BH639" s="98"/>
      <c r="BI639" s="98"/>
      <c r="BJ639" s="98"/>
    </row>
    <row r="640" spans="2:62" ht="35.1" customHeight="1" x14ac:dyDescent="0.15">
      <c r="B640" s="65"/>
      <c r="C640" s="66"/>
      <c r="D640" s="84"/>
      <c r="E640" s="67"/>
      <c r="I640" s="91" t="str">
        <f>IF(J640="","",COUNT(J$3:J640))</f>
        <v/>
      </c>
      <c r="J640" s="92" t="str">
        <f t="shared" si="247"/>
        <v/>
      </c>
      <c r="K640" s="104" t="str">
        <f>IFERROR(IF(J640="",IF(COUNT(N$3:N$1048576)=COUNT(N$3:N640),IF(N640="","",INDEX(J$3:J640,MATCH(MAX(I$3:I640),I$3:I640,0),0)),INDEX(J$3:J640,MATCH(MAX(I$3:I640),I$3:I640,0),0)),J640),"")</f>
        <v/>
      </c>
      <c r="L640" s="102" t="str">
        <f>IF(M640="","",COUNT(M$3:M640))</f>
        <v/>
      </c>
      <c r="M640" s="91" t="str">
        <f t="shared" si="248"/>
        <v/>
      </c>
      <c r="N640" s="105" t="str">
        <f>IFERROR(IF(COUNTA($B640:$E640)=0,"",IF(M640="",INDEX(M$3:M640,MATCH(MAX(L$3:L640),L$3:L640,0),0),M640)),"")</f>
        <v/>
      </c>
      <c r="O640" s="91" t="str">
        <f>IF(P640="","",COUNT(P$3:P640))</f>
        <v/>
      </c>
      <c r="P640" s="109" t="str">
        <f t="shared" si="249"/>
        <v/>
      </c>
      <c r="Q640" s="105" t="str">
        <f>IFERROR(IF(N640="","",IF(P640="",IF(AND(C640="",D640="",E640&lt;&gt;""),INDEX(P$3:P640,MATCH(MAX(O$3:O640),O$3:O640,0),0),IF(AND(N640&lt;&gt;"",P640=""),0,"")),P640)),"")</f>
        <v/>
      </c>
      <c r="R640" s="111" t="str">
        <f t="shared" si="264"/>
        <v/>
      </c>
      <c r="S640" s="106" t="str">
        <f t="shared" si="250"/>
        <v/>
      </c>
      <c r="U640" s="36" t="str">
        <f t="shared" si="251"/>
        <v/>
      </c>
      <c r="V640" s="45" t="str">
        <f t="shared" si="265"/>
        <v/>
      </c>
      <c r="W640" s="42" t="str">
        <f>IF(V640="","",RANK(V640,V$3:V$1048576,1)+COUNTIF(V$3:V640,V640)-1)</f>
        <v/>
      </c>
      <c r="X640" s="1" t="str">
        <f t="shared" si="266"/>
        <v/>
      </c>
      <c r="Y640" s="35" t="str">
        <f t="shared" si="252"/>
        <v/>
      </c>
      <c r="Z640" s="40" t="str">
        <f t="shared" si="253"/>
        <v/>
      </c>
      <c r="AA640" s="45" t="str">
        <f t="shared" si="269"/>
        <v/>
      </c>
      <c r="AB640" s="42" t="str">
        <f>IF(AA640="","",RANK(AA640,AA$3:AA$1048576,1)+COUNTIF(AA$3:AA640,AA640)-1)</f>
        <v/>
      </c>
      <c r="AC640" s="1" t="str">
        <f t="shared" si="255"/>
        <v/>
      </c>
      <c r="AD640" s="35" t="str">
        <f t="shared" si="256"/>
        <v/>
      </c>
      <c r="AE640" s="40" t="str">
        <f t="shared" si="257"/>
        <v/>
      </c>
      <c r="AF640" s="45" t="str">
        <f t="shared" si="269"/>
        <v/>
      </c>
      <c r="AG640" s="42" t="str">
        <f>IF(AF640="","",RANK(AF640,AF$3:AF$1048576,1)+COUNTIF(AF$3:AF640,AF640)-1)</f>
        <v/>
      </c>
      <c r="AH640" s="1" t="str">
        <f t="shared" si="258"/>
        <v/>
      </c>
      <c r="AI640" s="35" t="str">
        <f t="shared" si="259"/>
        <v/>
      </c>
      <c r="AJ640" s="40" t="str">
        <f t="shared" si="260"/>
        <v/>
      </c>
      <c r="AK640" s="45" t="str">
        <f t="shared" si="269"/>
        <v/>
      </c>
      <c r="AL640" s="42" t="str">
        <f>IF(AK640="","",RANK(AK640,AK$3:AK$1048576,1)+COUNTIF(AK$3:AK640,AK640)-1)</f>
        <v/>
      </c>
      <c r="AM640" s="1" t="str">
        <f t="shared" si="261"/>
        <v/>
      </c>
      <c r="AN640" s="35" t="str">
        <f t="shared" si="262"/>
        <v/>
      </c>
      <c r="AO640" s="40" t="str">
        <f t="shared" si="263"/>
        <v/>
      </c>
      <c r="AQ640" s="3"/>
      <c r="AR640" s="98"/>
      <c r="AS640" s="98"/>
      <c r="AT640" s="98"/>
      <c r="AU640" s="98"/>
      <c r="AV640" s="3"/>
      <c r="AW640" s="98"/>
      <c r="AX640" s="98"/>
      <c r="AY640" s="98"/>
      <c r="AZ640" s="98"/>
      <c r="BA640" s="3"/>
      <c r="BB640" s="98"/>
      <c r="BC640" s="98"/>
      <c r="BD640" s="98"/>
      <c r="BE640" s="98"/>
      <c r="BF640" s="3"/>
      <c r="BG640" s="98"/>
      <c r="BH640" s="98"/>
      <c r="BI640" s="98"/>
      <c r="BJ640" s="98"/>
    </row>
    <row r="641" spans="2:62" ht="35.1" customHeight="1" x14ac:dyDescent="0.15">
      <c r="B641" s="65"/>
      <c r="C641" s="66"/>
      <c r="D641" s="84"/>
      <c r="E641" s="67"/>
      <c r="I641" s="91" t="str">
        <f>IF(J641="","",COUNT(J$3:J641))</f>
        <v/>
      </c>
      <c r="J641" s="92" t="str">
        <f t="shared" si="247"/>
        <v/>
      </c>
      <c r="K641" s="104" t="str">
        <f>IFERROR(IF(J641="",IF(COUNT(N$3:N$1048576)=COUNT(N$3:N641),IF(N641="","",INDEX(J$3:J641,MATCH(MAX(I$3:I641),I$3:I641,0),0)),INDEX(J$3:J641,MATCH(MAX(I$3:I641),I$3:I641,0),0)),J641),"")</f>
        <v/>
      </c>
      <c r="L641" s="102" t="str">
        <f>IF(M641="","",COUNT(M$3:M641))</f>
        <v/>
      </c>
      <c r="M641" s="91" t="str">
        <f t="shared" si="248"/>
        <v/>
      </c>
      <c r="N641" s="105" t="str">
        <f>IFERROR(IF(COUNTA($B641:$E641)=0,"",IF(M641="",INDEX(M$3:M641,MATCH(MAX(L$3:L641),L$3:L641,0),0),M641)),"")</f>
        <v/>
      </c>
      <c r="O641" s="91" t="str">
        <f>IF(P641="","",COUNT(P$3:P641))</f>
        <v/>
      </c>
      <c r="P641" s="109" t="str">
        <f t="shared" si="249"/>
        <v/>
      </c>
      <c r="Q641" s="105" t="str">
        <f>IFERROR(IF(N641="","",IF(P641="",IF(AND(C641="",D641="",E641&lt;&gt;""),INDEX(P$3:P641,MATCH(MAX(O$3:O641),O$3:O641,0),0),IF(AND(N641&lt;&gt;"",P641=""),0,"")),P641)),"")</f>
        <v/>
      </c>
      <c r="R641" s="111" t="str">
        <f t="shared" si="264"/>
        <v/>
      </c>
      <c r="S641" s="106" t="str">
        <f t="shared" si="250"/>
        <v/>
      </c>
      <c r="U641" s="36" t="str">
        <f t="shared" si="251"/>
        <v/>
      </c>
      <c r="V641" s="45" t="str">
        <f t="shared" si="265"/>
        <v/>
      </c>
      <c r="W641" s="42" t="str">
        <f>IF(V641="","",RANK(V641,V$3:V$1048576,1)+COUNTIF(V$3:V641,V641)-1)</f>
        <v/>
      </c>
      <c r="X641" s="1" t="str">
        <f t="shared" si="266"/>
        <v/>
      </c>
      <c r="Y641" s="35" t="str">
        <f t="shared" si="252"/>
        <v/>
      </c>
      <c r="Z641" s="40" t="str">
        <f t="shared" si="253"/>
        <v/>
      </c>
      <c r="AA641" s="45" t="str">
        <f t="shared" si="269"/>
        <v/>
      </c>
      <c r="AB641" s="42" t="str">
        <f>IF(AA641="","",RANK(AA641,AA$3:AA$1048576,1)+COUNTIF(AA$3:AA641,AA641)-1)</f>
        <v/>
      </c>
      <c r="AC641" s="1" t="str">
        <f t="shared" si="255"/>
        <v/>
      </c>
      <c r="AD641" s="35" t="str">
        <f t="shared" si="256"/>
        <v/>
      </c>
      <c r="AE641" s="40" t="str">
        <f t="shared" si="257"/>
        <v/>
      </c>
      <c r="AF641" s="45" t="str">
        <f t="shared" si="269"/>
        <v/>
      </c>
      <c r="AG641" s="42" t="str">
        <f>IF(AF641="","",RANK(AF641,AF$3:AF$1048576,1)+COUNTIF(AF$3:AF641,AF641)-1)</f>
        <v/>
      </c>
      <c r="AH641" s="1" t="str">
        <f t="shared" si="258"/>
        <v/>
      </c>
      <c r="AI641" s="35" t="str">
        <f t="shared" si="259"/>
        <v/>
      </c>
      <c r="AJ641" s="40" t="str">
        <f t="shared" si="260"/>
        <v/>
      </c>
      <c r="AK641" s="45" t="str">
        <f t="shared" si="269"/>
        <v/>
      </c>
      <c r="AL641" s="42" t="str">
        <f>IF(AK641="","",RANK(AK641,AK$3:AK$1048576,1)+COUNTIF(AK$3:AK641,AK641)-1)</f>
        <v/>
      </c>
      <c r="AM641" s="1" t="str">
        <f t="shared" si="261"/>
        <v/>
      </c>
      <c r="AN641" s="35" t="str">
        <f t="shared" si="262"/>
        <v/>
      </c>
      <c r="AO641" s="40" t="str">
        <f t="shared" si="263"/>
        <v/>
      </c>
      <c r="AQ641" s="3"/>
      <c r="AR641" s="98"/>
      <c r="AS641" s="98"/>
      <c r="AT641" s="98"/>
      <c r="AU641" s="98"/>
      <c r="AV641" s="3"/>
      <c r="AW641" s="98"/>
      <c r="AX641" s="98"/>
      <c r="AY641" s="98"/>
      <c r="AZ641" s="98"/>
      <c r="BA641" s="3"/>
      <c r="BB641" s="98"/>
      <c r="BC641" s="98"/>
      <c r="BD641" s="98"/>
      <c r="BE641" s="98"/>
      <c r="BF641" s="3"/>
      <c r="BG641" s="98"/>
      <c r="BH641" s="98"/>
      <c r="BI641" s="98"/>
      <c r="BJ641" s="98"/>
    </row>
    <row r="642" spans="2:62" ht="35.1" customHeight="1" x14ac:dyDescent="0.15">
      <c r="B642" s="65"/>
      <c r="C642" s="66"/>
      <c r="D642" s="84"/>
      <c r="E642" s="67"/>
      <c r="I642" s="91" t="str">
        <f>IF(J642="","",COUNT(J$3:J642))</f>
        <v/>
      </c>
      <c r="J642" s="92" t="str">
        <f t="shared" si="247"/>
        <v/>
      </c>
      <c r="K642" s="104" t="str">
        <f>IFERROR(IF(J642="",IF(COUNT(N$3:N$1048576)=COUNT(N$3:N642),IF(N642="","",INDEX(J$3:J642,MATCH(MAX(I$3:I642),I$3:I642,0),0)),INDEX(J$3:J642,MATCH(MAX(I$3:I642),I$3:I642,0),0)),J642),"")</f>
        <v/>
      </c>
      <c r="L642" s="102" t="str">
        <f>IF(M642="","",COUNT(M$3:M642))</f>
        <v/>
      </c>
      <c r="M642" s="91" t="str">
        <f t="shared" si="248"/>
        <v/>
      </c>
      <c r="N642" s="105" t="str">
        <f>IFERROR(IF(COUNTA($B642:$E642)=0,"",IF(M642="",INDEX(M$3:M642,MATCH(MAX(L$3:L642),L$3:L642,0),0),M642)),"")</f>
        <v/>
      </c>
      <c r="O642" s="91" t="str">
        <f>IF(P642="","",COUNT(P$3:P642))</f>
        <v/>
      </c>
      <c r="P642" s="109" t="str">
        <f t="shared" si="249"/>
        <v/>
      </c>
      <c r="Q642" s="105" t="str">
        <f>IFERROR(IF(N642="","",IF(P642="",IF(AND(C642="",D642="",E642&lt;&gt;""),INDEX(P$3:P642,MATCH(MAX(O$3:O642),O$3:O642,0),0),IF(AND(N642&lt;&gt;"",P642=""),0,"")),P642)),"")</f>
        <v/>
      </c>
      <c r="R642" s="111" t="str">
        <f t="shared" si="264"/>
        <v/>
      </c>
      <c r="S642" s="106" t="str">
        <f t="shared" si="250"/>
        <v/>
      </c>
      <c r="U642" s="36" t="str">
        <f t="shared" si="251"/>
        <v/>
      </c>
      <c r="V642" s="45" t="str">
        <f t="shared" si="265"/>
        <v/>
      </c>
      <c r="W642" s="42" t="str">
        <f>IF(V642="","",RANK(V642,V$3:V$1048576,1)+COUNTIF(V$3:V642,V642)-1)</f>
        <v/>
      </c>
      <c r="X642" s="1" t="str">
        <f t="shared" si="266"/>
        <v/>
      </c>
      <c r="Y642" s="35" t="str">
        <f t="shared" si="252"/>
        <v/>
      </c>
      <c r="Z642" s="40" t="str">
        <f t="shared" si="253"/>
        <v/>
      </c>
      <c r="AA642" s="45" t="str">
        <f t="shared" si="269"/>
        <v/>
      </c>
      <c r="AB642" s="42" t="str">
        <f>IF(AA642="","",RANK(AA642,AA$3:AA$1048576,1)+COUNTIF(AA$3:AA642,AA642)-1)</f>
        <v/>
      </c>
      <c r="AC642" s="1" t="str">
        <f t="shared" si="255"/>
        <v/>
      </c>
      <c r="AD642" s="35" t="str">
        <f t="shared" si="256"/>
        <v/>
      </c>
      <c r="AE642" s="40" t="str">
        <f t="shared" si="257"/>
        <v/>
      </c>
      <c r="AF642" s="45" t="str">
        <f t="shared" si="269"/>
        <v/>
      </c>
      <c r="AG642" s="42" t="str">
        <f>IF(AF642="","",RANK(AF642,AF$3:AF$1048576,1)+COUNTIF(AF$3:AF642,AF642)-1)</f>
        <v/>
      </c>
      <c r="AH642" s="1" t="str">
        <f t="shared" si="258"/>
        <v/>
      </c>
      <c r="AI642" s="35" t="str">
        <f t="shared" si="259"/>
        <v/>
      </c>
      <c r="AJ642" s="40" t="str">
        <f t="shared" si="260"/>
        <v/>
      </c>
      <c r="AK642" s="45" t="str">
        <f t="shared" si="269"/>
        <v/>
      </c>
      <c r="AL642" s="42" t="str">
        <f>IF(AK642="","",RANK(AK642,AK$3:AK$1048576,1)+COUNTIF(AK$3:AK642,AK642)-1)</f>
        <v/>
      </c>
      <c r="AM642" s="1" t="str">
        <f t="shared" si="261"/>
        <v/>
      </c>
      <c r="AN642" s="35" t="str">
        <f t="shared" si="262"/>
        <v/>
      </c>
      <c r="AO642" s="40" t="str">
        <f t="shared" si="263"/>
        <v/>
      </c>
      <c r="AQ642" s="3"/>
      <c r="AR642" s="98"/>
      <c r="AS642" s="98"/>
      <c r="AT642" s="98"/>
      <c r="AU642" s="98"/>
      <c r="AV642" s="3"/>
      <c r="AW642" s="98"/>
      <c r="AX642" s="98"/>
      <c r="AY642" s="98"/>
      <c r="AZ642" s="98"/>
      <c r="BA642" s="3"/>
      <c r="BB642" s="98"/>
      <c r="BC642" s="98"/>
      <c r="BD642" s="98"/>
      <c r="BE642" s="98"/>
      <c r="BF642" s="3"/>
      <c r="BG642" s="98"/>
      <c r="BH642" s="98"/>
      <c r="BI642" s="98"/>
      <c r="BJ642" s="98"/>
    </row>
    <row r="643" spans="2:62" ht="35.1" customHeight="1" x14ac:dyDescent="0.15">
      <c r="B643" s="65"/>
      <c r="C643" s="66"/>
      <c r="D643" s="84"/>
      <c r="E643" s="67"/>
      <c r="I643" s="91" t="str">
        <f>IF(J643="","",COUNT(J$3:J643))</f>
        <v/>
      </c>
      <c r="J643" s="92" t="str">
        <f t="shared" ref="J643:J706" si="270">IF(B643="","",B643)</f>
        <v/>
      </c>
      <c r="K643" s="104" t="str">
        <f>IFERROR(IF(J643="",IF(COUNT(N$3:N$1048576)=COUNT(N$3:N643),IF(N643="","",INDEX(J$3:J643,MATCH(MAX(I$3:I643),I$3:I643,0),0)),INDEX(J$3:J643,MATCH(MAX(I$3:I643),I$3:I643,0),0)),J643),"")</f>
        <v/>
      </c>
      <c r="L643" s="102" t="str">
        <f>IF(M643="","",COUNT(M$3:M643))</f>
        <v/>
      </c>
      <c r="M643" s="91" t="str">
        <f t="shared" ref="M643:M706" si="271">IF(C643="","",C643)</f>
        <v/>
      </c>
      <c r="N643" s="105" t="str">
        <f>IFERROR(IF(COUNTA($B643:$E643)=0,"",IF(M643="",INDEX(M$3:M643,MATCH(MAX(L$3:L643),L$3:L643,0),0),M643)),"")</f>
        <v/>
      </c>
      <c r="O643" s="91" t="str">
        <f>IF(P643="","",COUNT(P$3:P643))</f>
        <v/>
      </c>
      <c r="P643" s="109" t="str">
        <f t="shared" ref="P643:P706" si="272">IF(D643="","",D643)</f>
        <v/>
      </c>
      <c r="Q643" s="105" t="str">
        <f>IFERROR(IF(N643="","",IF(P643="",IF(AND(C643="",D643="",E643&lt;&gt;""),INDEX(P$3:P643,MATCH(MAX(O$3:O643),O$3:O643,0),0),IF(AND(N643&lt;&gt;"",P643=""),0,"")),P643)),"")</f>
        <v/>
      </c>
      <c r="R643" s="111" t="str">
        <f t="shared" si="264"/>
        <v/>
      </c>
      <c r="S643" s="106" t="str">
        <f t="shared" ref="S643:S706" si="273">IF(E643="","",E643)</f>
        <v/>
      </c>
      <c r="U643" s="36" t="str">
        <f t="shared" ref="U643:U706" si="274">IF(OR($K643="",COUNTIF($V$2:$AO$2,$K643)=0),"",$K643)</f>
        <v/>
      </c>
      <c r="V643" s="45" t="str">
        <f t="shared" si="265"/>
        <v/>
      </c>
      <c r="W643" s="42" t="str">
        <f>IF(V643="","",RANK(V643,V$3:V$1048576,1)+COUNTIF(V$3:V643,V643)-1)</f>
        <v/>
      </c>
      <c r="X643" s="1" t="str">
        <f t="shared" si="266"/>
        <v/>
      </c>
      <c r="Y643" s="35" t="str">
        <f t="shared" ref="Y643:Y706" si="275">IF(OR($U643="",$U643&lt;&gt;V$2),"",$Q643)</f>
        <v/>
      </c>
      <c r="Z643" s="40" t="str">
        <f t="shared" ref="Z643:Z706" si="276">IF(OR($U643="",$U643&lt;&gt;V$2,$E643=""),"",$E643)</f>
        <v/>
      </c>
      <c r="AA643" s="45" t="str">
        <f t="shared" ref="AA643:AK658" si="277">IF(OR($U643="",$U643&lt;&gt;AA$2),"",$R643)</f>
        <v/>
      </c>
      <c r="AB643" s="42" t="str">
        <f>IF(AA643="","",RANK(AA643,AA$3:AA$1048576,1)+COUNTIF(AA$3:AA643,AA643)-1)</f>
        <v/>
      </c>
      <c r="AC643" s="1" t="str">
        <f t="shared" ref="AC643:AC706" si="278">IF(OR($U643="",$U643&lt;&gt;AA$2,$R643=""),"",$N643)</f>
        <v/>
      </c>
      <c r="AD643" s="35" t="str">
        <f t="shared" ref="AD643:AD706" si="279">IF(OR($U643="",$U643&lt;&gt;AA$2),"",$Q643)</f>
        <v/>
      </c>
      <c r="AE643" s="40" t="str">
        <f t="shared" ref="AE643:AE706" si="280">IF(OR($U643="",$U643&lt;&gt;AA$2,$E643=""),"",$E643)</f>
        <v/>
      </c>
      <c r="AF643" s="45" t="str">
        <f t="shared" si="277"/>
        <v/>
      </c>
      <c r="AG643" s="42" t="str">
        <f>IF(AF643="","",RANK(AF643,AF$3:AF$1048576,1)+COUNTIF(AF$3:AF643,AF643)-1)</f>
        <v/>
      </c>
      <c r="AH643" s="1" t="str">
        <f t="shared" ref="AH643:AH706" si="281">IF(OR($U643="",$U643&lt;&gt;AF$2,$R643=""),"",$N643)</f>
        <v/>
      </c>
      <c r="AI643" s="35" t="str">
        <f t="shared" ref="AI643:AI706" si="282">IF(OR($U643="",$U643&lt;&gt;AF$2),"",$Q643)</f>
        <v/>
      </c>
      <c r="AJ643" s="40" t="str">
        <f t="shared" ref="AJ643:AJ706" si="283">IF(OR($U643="",$U643&lt;&gt;AF$2,$E643=""),"",$E643)</f>
        <v/>
      </c>
      <c r="AK643" s="45" t="str">
        <f t="shared" si="277"/>
        <v/>
      </c>
      <c r="AL643" s="42" t="str">
        <f>IF(AK643="","",RANK(AK643,AK$3:AK$1048576,1)+COUNTIF(AK$3:AK643,AK643)-1)</f>
        <v/>
      </c>
      <c r="AM643" s="1" t="str">
        <f t="shared" ref="AM643:AM706" si="284">IF(OR($U643="",$U643&lt;&gt;AK$2,$R643=""),"",$N643)</f>
        <v/>
      </c>
      <c r="AN643" s="35" t="str">
        <f t="shared" ref="AN643:AN706" si="285">IF(OR($U643="",$U643&lt;&gt;AK$2),"",$Q643)</f>
        <v/>
      </c>
      <c r="AO643" s="40" t="str">
        <f t="shared" ref="AO643:AO706" si="286">IF(OR($U643="",$U643&lt;&gt;AK$2,$E643=""),"",$E643)</f>
        <v/>
      </c>
      <c r="AQ643" s="3"/>
      <c r="AR643" s="98"/>
      <c r="AS643" s="98"/>
      <c r="AT643" s="98"/>
      <c r="AU643" s="98"/>
      <c r="AV643" s="3"/>
      <c r="AW643" s="98"/>
      <c r="AX643" s="98"/>
      <c r="AY643" s="98"/>
      <c r="AZ643" s="98"/>
      <c r="BA643" s="3"/>
      <c r="BB643" s="98"/>
      <c r="BC643" s="98"/>
      <c r="BD643" s="98"/>
      <c r="BE643" s="98"/>
      <c r="BF643" s="3"/>
      <c r="BG643" s="98"/>
      <c r="BH643" s="98"/>
      <c r="BI643" s="98"/>
      <c r="BJ643" s="98"/>
    </row>
    <row r="644" spans="2:62" ht="35.1" customHeight="1" x14ac:dyDescent="0.15">
      <c r="B644" s="65"/>
      <c r="C644" s="66"/>
      <c r="D644" s="84"/>
      <c r="E644" s="67"/>
      <c r="I644" s="91" t="str">
        <f>IF(J644="","",COUNT(J$3:J644))</f>
        <v/>
      </c>
      <c r="J644" s="92" t="str">
        <f t="shared" si="270"/>
        <v/>
      </c>
      <c r="K644" s="104" t="str">
        <f>IFERROR(IF(J644="",IF(COUNT(N$3:N$1048576)=COUNT(N$3:N644),IF(N644="","",INDEX(J$3:J644,MATCH(MAX(I$3:I644),I$3:I644,0),0)),INDEX(J$3:J644,MATCH(MAX(I$3:I644),I$3:I644,0),0)),J644),"")</f>
        <v/>
      </c>
      <c r="L644" s="102" t="str">
        <f>IF(M644="","",COUNT(M$3:M644))</f>
        <v/>
      </c>
      <c r="M644" s="91" t="str">
        <f t="shared" si="271"/>
        <v/>
      </c>
      <c r="N644" s="105" t="str">
        <f>IFERROR(IF(COUNTA($B644:$E644)=0,"",IF(M644="",INDEX(M$3:M644,MATCH(MAX(L$3:L644),L$3:L644,0),0),M644)),"")</f>
        <v/>
      </c>
      <c r="O644" s="91" t="str">
        <f>IF(P644="","",COUNT(P$3:P644))</f>
        <v/>
      </c>
      <c r="P644" s="109" t="str">
        <f t="shared" si="272"/>
        <v/>
      </c>
      <c r="Q644" s="105" t="str">
        <f>IFERROR(IF(N644="","",IF(P644="",IF(AND(C644="",D644="",E644&lt;&gt;""),INDEX(P$3:P644,MATCH(MAX(O$3:O644),O$3:O644,0),0),IF(AND(N644&lt;&gt;"",P644=""),0,"")),P644)),"")</f>
        <v/>
      </c>
      <c r="R644" s="111" t="str">
        <f t="shared" ref="R644:R707" si="287">IF(AND(N644="",Q644=""),"",TIME(N644,Q644,0))</f>
        <v/>
      </c>
      <c r="S644" s="106" t="str">
        <f t="shared" si="273"/>
        <v/>
      </c>
      <c r="U644" s="36" t="str">
        <f t="shared" si="274"/>
        <v/>
      </c>
      <c r="V644" s="45" t="str">
        <f t="shared" ref="V644:V707" si="288">IF(OR($U644="",$U644&lt;&gt;V$2),"",$R644)</f>
        <v/>
      </c>
      <c r="W644" s="42" t="str">
        <f>IF(V644="","",RANK(V644,V$3:V$1048576,1)+COUNTIF(V$3:V644,V644)-1)</f>
        <v/>
      </c>
      <c r="X644" s="1" t="str">
        <f t="shared" ref="X644:X707" si="289">IF(OR($U644="",$U644&lt;&gt;V$2,$R644=""),"",$N644)</f>
        <v/>
      </c>
      <c r="Y644" s="35" t="str">
        <f t="shared" si="275"/>
        <v/>
      </c>
      <c r="Z644" s="40" t="str">
        <f t="shared" si="276"/>
        <v/>
      </c>
      <c r="AA644" s="45" t="str">
        <f t="shared" si="277"/>
        <v/>
      </c>
      <c r="AB644" s="42" t="str">
        <f>IF(AA644="","",RANK(AA644,AA$3:AA$1048576,1)+COUNTIF(AA$3:AA644,AA644)-1)</f>
        <v/>
      </c>
      <c r="AC644" s="1" t="str">
        <f t="shared" si="278"/>
        <v/>
      </c>
      <c r="AD644" s="35" t="str">
        <f t="shared" si="279"/>
        <v/>
      </c>
      <c r="AE644" s="40" t="str">
        <f t="shared" si="280"/>
        <v/>
      </c>
      <c r="AF644" s="45" t="str">
        <f t="shared" si="277"/>
        <v/>
      </c>
      <c r="AG644" s="42" t="str">
        <f>IF(AF644="","",RANK(AF644,AF$3:AF$1048576,1)+COUNTIF(AF$3:AF644,AF644)-1)</f>
        <v/>
      </c>
      <c r="AH644" s="1" t="str">
        <f t="shared" si="281"/>
        <v/>
      </c>
      <c r="AI644" s="35" t="str">
        <f t="shared" si="282"/>
        <v/>
      </c>
      <c r="AJ644" s="40" t="str">
        <f t="shared" si="283"/>
        <v/>
      </c>
      <c r="AK644" s="45" t="str">
        <f t="shared" si="277"/>
        <v/>
      </c>
      <c r="AL644" s="42" t="str">
        <f>IF(AK644="","",RANK(AK644,AK$3:AK$1048576,1)+COUNTIF(AK$3:AK644,AK644)-1)</f>
        <v/>
      </c>
      <c r="AM644" s="1" t="str">
        <f t="shared" si="284"/>
        <v/>
      </c>
      <c r="AN644" s="35" t="str">
        <f t="shared" si="285"/>
        <v/>
      </c>
      <c r="AO644" s="40" t="str">
        <f t="shared" si="286"/>
        <v/>
      </c>
      <c r="AQ644" s="3"/>
      <c r="AR644" s="98"/>
      <c r="AS644" s="98"/>
      <c r="AT644" s="98"/>
      <c r="AU644" s="98"/>
      <c r="AV644" s="3"/>
      <c r="AW644" s="98"/>
      <c r="AX644" s="98"/>
      <c r="AY644" s="98"/>
      <c r="AZ644" s="98"/>
      <c r="BA644" s="3"/>
      <c r="BB644" s="98"/>
      <c r="BC644" s="98"/>
      <c r="BD644" s="98"/>
      <c r="BE644" s="98"/>
      <c r="BF644" s="3"/>
      <c r="BG644" s="98"/>
      <c r="BH644" s="98"/>
      <c r="BI644" s="98"/>
      <c r="BJ644" s="98"/>
    </row>
    <row r="645" spans="2:62" ht="35.1" customHeight="1" x14ac:dyDescent="0.15">
      <c r="B645" s="65"/>
      <c r="C645" s="66"/>
      <c r="D645" s="84"/>
      <c r="E645" s="67"/>
      <c r="I645" s="91" t="str">
        <f>IF(J645="","",COUNT(J$3:J645))</f>
        <v/>
      </c>
      <c r="J645" s="92" t="str">
        <f t="shared" si="270"/>
        <v/>
      </c>
      <c r="K645" s="104" t="str">
        <f>IFERROR(IF(J645="",IF(COUNT(N$3:N$1048576)=COUNT(N$3:N645),IF(N645="","",INDEX(J$3:J645,MATCH(MAX(I$3:I645),I$3:I645,0),0)),INDEX(J$3:J645,MATCH(MAX(I$3:I645),I$3:I645,0),0)),J645),"")</f>
        <v/>
      </c>
      <c r="L645" s="102" t="str">
        <f>IF(M645="","",COUNT(M$3:M645))</f>
        <v/>
      </c>
      <c r="M645" s="91" t="str">
        <f t="shared" si="271"/>
        <v/>
      </c>
      <c r="N645" s="105" t="str">
        <f>IFERROR(IF(COUNTA($B645:$E645)=0,"",IF(M645="",INDEX(M$3:M645,MATCH(MAX(L$3:L645),L$3:L645,0),0),M645)),"")</f>
        <v/>
      </c>
      <c r="O645" s="91" t="str">
        <f>IF(P645="","",COUNT(P$3:P645))</f>
        <v/>
      </c>
      <c r="P645" s="109" t="str">
        <f t="shared" si="272"/>
        <v/>
      </c>
      <c r="Q645" s="105" t="str">
        <f>IFERROR(IF(N645="","",IF(P645="",IF(AND(C645="",D645="",E645&lt;&gt;""),INDEX(P$3:P645,MATCH(MAX(O$3:O645),O$3:O645,0),0),IF(AND(N645&lt;&gt;"",P645=""),0,"")),P645)),"")</f>
        <v/>
      </c>
      <c r="R645" s="111" t="str">
        <f t="shared" si="287"/>
        <v/>
      </c>
      <c r="S645" s="106" t="str">
        <f t="shared" si="273"/>
        <v/>
      </c>
      <c r="U645" s="36" t="str">
        <f t="shared" si="274"/>
        <v/>
      </c>
      <c r="V645" s="45" t="str">
        <f t="shared" si="288"/>
        <v/>
      </c>
      <c r="W645" s="42" t="str">
        <f>IF(V645="","",RANK(V645,V$3:V$1048576,1)+COUNTIF(V$3:V645,V645)-1)</f>
        <v/>
      </c>
      <c r="X645" s="1" t="str">
        <f t="shared" si="289"/>
        <v/>
      </c>
      <c r="Y645" s="35" t="str">
        <f t="shared" si="275"/>
        <v/>
      </c>
      <c r="Z645" s="40" t="str">
        <f t="shared" si="276"/>
        <v/>
      </c>
      <c r="AA645" s="45" t="str">
        <f t="shared" si="277"/>
        <v/>
      </c>
      <c r="AB645" s="42" t="str">
        <f>IF(AA645="","",RANK(AA645,AA$3:AA$1048576,1)+COUNTIF(AA$3:AA645,AA645)-1)</f>
        <v/>
      </c>
      <c r="AC645" s="1" t="str">
        <f t="shared" si="278"/>
        <v/>
      </c>
      <c r="AD645" s="35" t="str">
        <f t="shared" si="279"/>
        <v/>
      </c>
      <c r="AE645" s="40" t="str">
        <f t="shared" si="280"/>
        <v/>
      </c>
      <c r="AF645" s="45" t="str">
        <f t="shared" si="277"/>
        <v/>
      </c>
      <c r="AG645" s="42" t="str">
        <f>IF(AF645="","",RANK(AF645,AF$3:AF$1048576,1)+COUNTIF(AF$3:AF645,AF645)-1)</f>
        <v/>
      </c>
      <c r="AH645" s="1" t="str">
        <f t="shared" si="281"/>
        <v/>
      </c>
      <c r="AI645" s="35" t="str">
        <f t="shared" si="282"/>
        <v/>
      </c>
      <c r="AJ645" s="40" t="str">
        <f t="shared" si="283"/>
        <v/>
      </c>
      <c r="AK645" s="45" t="str">
        <f t="shared" si="277"/>
        <v/>
      </c>
      <c r="AL645" s="42" t="str">
        <f>IF(AK645="","",RANK(AK645,AK$3:AK$1048576,1)+COUNTIF(AK$3:AK645,AK645)-1)</f>
        <v/>
      </c>
      <c r="AM645" s="1" t="str">
        <f t="shared" si="284"/>
        <v/>
      </c>
      <c r="AN645" s="35" t="str">
        <f t="shared" si="285"/>
        <v/>
      </c>
      <c r="AO645" s="40" t="str">
        <f t="shared" si="286"/>
        <v/>
      </c>
      <c r="AQ645" s="3"/>
      <c r="AR645" s="98"/>
      <c r="AS645" s="98"/>
      <c r="AT645" s="98"/>
      <c r="AU645" s="98"/>
      <c r="AV645" s="3"/>
      <c r="AW645" s="98"/>
      <c r="AX645" s="98"/>
      <c r="AY645" s="98"/>
      <c r="AZ645" s="98"/>
      <c r="BA645" s="3"/>
      <c r="BB645" s="98"/>
      <c r="BC645" s="98"/>
      <c r="BD645" s="98"/>
      <c r="BE645" s="98"/>
      <c r="BF645" s="3"/>
      <c r="BG645" s="98"/>
      <c r="BH645" s="98"/>
      <c r="BI645" s="98"/>
      <c r="BJ645" s="98"/>
    </row>
    <row r="646" spans="2:62" ht="35.1" customHeight="1" x14ac:dyDescent="0.15">
      <c r="B646" s="65"/>
      <c r="C646" s="66"/>
      <c r="D646" s="84"/>
      <c r="E646" s="67"/>
      <c r="I646" s="91" t="str">
        <f>IF(J646="","",COUNT(J$3:J646))</f>
        <v/>
      </c>
      <c r="J646" s="92" t="str">
        <f t="shared" si="270"/>
        <v/>
      </c>
      <c r="K646" s="104" t="str">
        <f>IFERROR(IF(J646="",IF(COUNT(N$3:N$1048576)=COUNT(N$3:N646),IF(N646="","",INDEX(J$3:J646,MATCH(MAX(I$3:I646),I$3:I646,0),0)),INDEX(J$3:J646,MATCH(MAX(I$3:I646),I$3:I646,0),0)),J646),"")</f>
        <v/>
      </c>
      <c r="L646" s="102" t="str">
        <f>IF(M646="","",COUNT(M$3:M646))</f>
        <v/>
      </c>
      <c r="M646" s="91" t="str">
        <f t="shared" si="271"/>
        <v/>
      </c>
      <c r="N646" s="105" t="str">
        <f>IFERROR(IF(COUNTA($B646:$E646)=0,"",IF(M646="",INDEX(M$3:M646,MATCH(MAX(L$3:L646),L$3:L646,0),0),M646)),"")</f>
        <v/>
      </c>
      <c r="O646" s="91" t="str">
        <f>IF(P646="","",COUNT(P$3:P646))</f>
        <v/>
      </c>
      <c r="P646" s="109" t="str">
        <f t="shared" si="272"/>
        <v/>
      </c>
      <c r="Q646" s="105" t="str">
        <f>IFERROR(IF(N646="","",IF(P646="",IF(AND(C646="",D646="",E646&lt;&gt;""),INDEX(P$3:P646,MATCH(MAX(O$3:O646),O$3:O646,0),0),IF(AND(N646&lt;&gt;"",P646=""),0,"")),P646)),"")</f>
        <v/>
      </c>
      <c r="R646" s="111" t="str">
        <f t="shared" si="287"/>
        <v/>
      </c>
      <c r="S646" s="106" t="str">
        <f t="shared" si="273"/>
        <v/>
      </c>
      <c r="U646" s="36" t="str">
        <f t="shared" si="274"/>
        <v/>
      </c>
      <c r="V646" s="45" t="str">
        <f t="shared" si="288"/>
        <v/>
      </c>
      <c r="W646" s="42" t="str">
        <f>IF(V646="","",RANK(V646,V$3:V$1048576,1)+COUNTIF(V$3:V646,V646)-1)</f>
        <v/>
      </c>
      <c r="X646" s="1" t="str">
        <f t="shared" si="289"/>
        <v/>
      </c>
      <c r="Y646" s="35" t="str">
        <f t="shared" si="275"/>
        <v/>
      </c>
      <c r="Z646" s="40" t="str">
        <f t="shared" si="276"/>
        <v/>
      </c>
      <c r="AA646" s="45" t="str">
        <f t="shared" si="277"/>
        <v/>
      </c>
      <c r="AB646" s="42" t="str">
        <f>IF(AA646="","",RANK(AA646,AA$3:AA$1048576,1)+COUNTIF(AA$3:AA646,AA646)-1)</f>
        <v/>
      </c>
      <c r="AC646" s="1" t="str">
        <f t="shared" si="278"/>
        <v/>
      </c>
      <c r="AD646" s="35" t="str">
        <f t="shared" si="279"/>
        <v/>
      </c>
      <c r="AE646" s="40" t="str">
        <f t="shared" si="280"/>
        <v/>
      </c>
      <c r="AF646" s="45" t="str">
        <f t="shared" si="277"/>
        <v/>
      </c>
      <c r="AG646" s="42" t="str">
        <f>IF(AF646="","",RANK(AF646,AF$3:AF$1048576,1)+COUNTIF(AF$3:AF646,AF646)-1)</f>
        <v/>
      </c>
      <c r="AH646" s="1" t="str">
        <f t="shared" si="281"/>
        <v/>
      </c>
      <c r="AI646" s="35" t="str">
        <f t="shared" si="282"/>
        <v/>
      </c>
      <c r="AJ646" s="40" t="str">
        <f t="shared" si="283"/>
        <v/>
      </c>
      <c r="AK646" s="45" t="str">
        <f t="shared" si="277"/>
        <v/>
      </c>
      <c r="AL646" s="42" t="str">
        <f>IF(AK646="","",RANK(AK646,AK$3:AK$1048576,1)+COUNTIF(AK$3:AK646,AK646)-1)</f>
        <v/>
      </c>
      <c r="AM646" s="1" t="str">
        <f t="shared" si="284"/>
        <v/>
      </c>
      <c r="AN646" s="35" t="str">
        <f t="shared" si="285"/>
        <v/>
      </c>
      <c r="AO646" s="40" t="str">
        <f t="shared" si="286"/>
        <v/>
      </c>
      <c r="AQ646" s="3"/>
      <c r="AR646" s="98"/>
      <c r="AS646" s="98"/>
      <c r="AT646" s="98"/>
      <c r="AU646" s="98"/>
      <c r="AV646" s="3"/>
      <c r="AW646" s="98"/>
      <c r="AX646" s="98"/>
      <c r="AY646" s="98"/>
      <c r="AZ646" s="98"/>
      <c r="BA646" s="3"/>
      <c r="BB646" s="98"/>
      <c r="BC646" s="98"/>
      <c r="BD646" s="98"/>
      <c r="BE646" s="98"/>
      <c r="BF646" s="3"/>
      <c r="BG646" s="98"/>
      <c r="BH646" s="98"/>
      <c r="BI646" s="98"/>
      <c r="BJ646" s="98"/>
    </row>
    <row r="647" spans="2:62" ht="35.1" customHeight="1" x14ac:dyDescent="0.15">
      <c r="B647" s="65"/>
      <c r="C647" s="66"/>
      <c r="D647" s="84"/>
      <c r="E647" s="67"/>
      <c r="I647" s="91" t="str">
        <f>IF(J647="","",COUNT(J$3:J647))</f>
        <v/>
      </c>
      <c r="J647" s="92" t="str">
        <f t="shared" si="270"/>
        <v/>
      </c>
      <c r="K647" s="104" t="str">
        <f>IFERROR(IF(J647="",IF(COUNT(N$3:N$1048576)=COUNT(N$3:N647),IF(N647="","",INDEX(J$3:J647,MATCH(MAX(I$3:I647),I$3:I647,0),0)),INDEX(J$3:J647,MATCH(MAX(I$3:I647),I$3:I647,0),0)),J647),"")</f>
        <v/>
      </c>
      <c r="L647" s="102" t="str">
        <f>IF(M647="","",COUNT(M$3:M647))</f>
        <v/>
      </c>
      <c r="M647" s="91" t="str">
        <f t="shared" si="271"/>
        <v/>
      </c>
      <c r="N647" s="105" t="str">
        <f>IFERROR(IF(COUNTA($B647:$E647)=0,"",IF(M647="",INDEX(M$3:M647,MATCH(MAX(L$3:L647),L$3:L647,0),0),M647)),"")</f>
        <v/>
      </c>
      <c r="O647" s="91" t="str">
        <f>IF(P647="","",COUNT(P$3:P647))</f>
        <v/>
      </c>
      <c r="P647" s="109" t="str">
        <f t="shared" si="272"/>
        <v/>
      </c>
      <c r="Q647" s="105" t="str">
        <f>IFERROR(IF(N647="","",IF(P647="",IF(AND(C647="",D647="",E647&lt;&gt;""),INDEX(P$3:P647,MATCH(MAX(O$3:O647),O$3:O647,0),0),IF(AND(N647&lt;&gt;"",P647=""),0,"")),P647)),"")</f>
        <v/>
      </c>
      <c r="R647" s="111" t="str">
        <f t="shared" si="287"/>
        <v/>
      </c>
      <c r="S647" s="106" t="str">
        <f t="shared" si="273"/>
        <v/>
      </c>
      <c r="U647" s="36" t="str">
        <f t="shared" si="274"/>
        <v/>
      </c>
      <c r="V647" s="45" t="str">
        <f t="shared" si="288"/>
        <v/>
      </c>
      <c r="W647" s="42" t="str">
        <f>IF(V647="","",RANK(V647,V$3:V$1048576,1)+COUNTIF(V$3:V647,V647)-1)</f>
        <v/>
      </c>
      <c r="X647" s="1" t="str">
        <f t="shared" si="289"/>
        <v/>
      </c>
      <c r="Y647" s="35" t="str">
        <f t="shared" si="275"/>
        <v/>
      </c>
      <c r="Z647" s="40" t="str">
        <f t="shared" si="276"/>
        <v/>
      </c>
      <c r="AA647" s="45" t="str">
        <f t="shared" si="277"/>
        <v/>
      </c>
      <c r="AB647" s="42" t="str">
        <f>IF(AA647="","",RANK(AA647,AA$3:AA$1048576,1)+COUNTIF(AA$3:AA647,AA647)-1)</f>
        <v/>
      </c>
      <c r="AC647" s="1" t="str">
        <f t="shared" si="278"/>
        <v/>
      </c>
      <c r="AD647" s="35" t="str">
        <f t="shared" si="279"/>
        <v/>
      </c>
      <c r="AE647" s="40" t="str">
        <f t="shared" si="280"/>
        <v/>
      </c>
      <c r="AF647" s="45" t="str">
        <f t="shared" si="277"/>
        <v/>
      </c>
      <c r="AG647" s="42" t="str">
        <f>IF(AF647="","",RANK(AF647,AF$3:AF$1048576,1)+COUNTIF(AF$3:AF647,AF647)-1)</f>
        <v/>
      </c>
      <c r="AH647" s="1" t="str">
        <f t="shared" si="281"/>
        <v/>
      </c>
      <c r="AI647" s="35" t="str">
        <f t="shared" si="282"/>
        <v/>
      </c>
      <c r="AJ647" s="40" t="str">
        <f t="shared" si="283"/>
        <v/>
      </c>
      <c r="AK647" s="45" t="str">
        <f t="shared" si="277"/>
        <v/>
      </c>
      <c r="AL647" s="42" t="str">
        <f>IF(AK647="","",RANK(AK647,AK$3:AK$1048576,1)+COUNTIF(AK$3:AK647,AK647)-1)</f>
        <v/>
      </c>
      <c r="AM647" s="1" t="str">
        <f t="shared" si="284"/>
        <v/>
      </c>
      <c r="AN647" s="35" t="str">
        <f t="shared" si="285"/>
        <v/>
      </c>
      <c r="AO647" s="40" t="str">
        <f t="shared" si="286"/>
        <v/>
      </c>
      <c r="AQ647" s="3"/>
      <c r="AR647" s="98"/>
      <c r="AS647" s="98"/>
      <c r="AT647" s="98"/>
      <c r="AU647" s="98"/>
      <c r="AV647" s="3"/>
      <c r="AW647" s="98"/>
      <c r="AX647" s="98"/>
      <c r="AY647" s="98"/>
      <c r="AZ647" s="98"/>
      <c r="BA647" s="3"/>
      <c r="BB647" s="98"/>
      <c r="BC647" s="98"/>
      <c r="BD647" s="98"/>
      <c r="BE647" s="98"/>
      <c r="BF647" s="3"/>
      <c r="BG647" s="98"/>
      <c r="BH647" s="98"/>
      <c r="BI647" s="98"/>
      <c r="BJ647" s="98"/>
    </row>
    <row r="648" spans="2:62" ht="35.1" customHeight="1" x14ac:dyDescent="0.15">
      <c r="B648" s="65"/>
      <c r="C648" s="66"/>
      <c r="D648" s="84"/>
      <c r="E648" s="67"/>
      <c r="I648" s="91" t="str">
        <f>IF(J648="","",COUNT(J$3:J648))</f>
        <v/>
      </c>
      <c r="J648" s="92" t="str">
        <f t="shared" si="270"/>
        <v/>
      </c>
      <c r="K648" s="104" t="str">
        <f>IFERROR(IF(J648="",IF(COUNT(N$3:N$1048576)=COUNT(N$3:N648),IF(N648="","",INDEX(J$3:J648,MATCH(MAX(I$3:I648),I$3:I648,0),0)),INDEX(J$3:J648,MATCH(MAX(I$3:I648),I$3:I648,0),0)),J648),"")</f>
        <v/>
      </c>
      <c r="L648" s="102" t="str">
        <f>IF(M648="","",COUNT(M$3:M648))</f>
        <v/>
      </c>
      <c r="M648" s="91" t="str">
        <f t="shared" si="271"/>
        <v/>
      </c>
      <c r="N648" s="105" t="str">
        <f>IFERROR(IF(COUNTA($B648:$E648)=0,"",IF(M648="",INDEX(M$3:M648,MATCH(MAX(L$3:L648),L$3:L648,0),0),M648)),"")</f>
        <v/>
      </c>
      <c r="O648" s="91" t="str">
        <f>IF(P648="","",COUNT(P$3:P648))</f>
        <v/>
      </c>
      <c r="P648" s="109" t="str">
        <f t="shared" si="272"/>
        <v/>
      </c>
      <c r="Q648" s="105" t="str">
        <f>IFERROR(IF(N648="","",IF(P648="",IF(AND(C648="",D648="",E648&lt;&gt;""),INDEX(P$3:P648,MATCH(MAX(O$3:O648),O$3:O648,0),0),IF(AND(N648&lt;&gt;"",P648=""),0,"")),P648)),"")</f>
        <v/>
      </c>
      <c r="R648" s="111" t="str">
        <f t="shared" si="287"/>
        <v/>
      </c>
      <c r="S648" s="106" t="str">
        <f t="shared" si="273"/>
        <v/>
      </c>
      <c r="U648" s="36" t="str">
        <f t="shared" si="274"/>
        <v/>
      </c>
      <c r="V648" s="45" t="str">
        <f t="shared" si="288"/>
        <v/>
      </c>
      <c r="W648" s="42" t="str">
        <f>IF(V648="","",RANK(V648,V$3:V$1048576,1)+COUNTIF(V$3:V648,V648)-1)</f>
        <v/>
      </c>
      <c r="X648" s="1" t="str">
        <f t="shared" si="289"/>
        <v/>
      </c>
      <c r="Y648" s="35" t="str">
        <f t="shared" si="275"/>
        <v/>
      </c>
      <c r="Z648" s="40" t="str">
        <f t="shared" si="276"/>
        <v/>
      </c>
      <c r="AA648" s="45" t="str">
        <f t="shared" si="277"/>
        <v/>
      </c>
      <c r="AB648" s="42" t="str">
        <f>IF(AA648="","",RANK(AA648,AA$3:AA$1048576,1)+COUNTIF(AA$3:AA648,AA648)-1)</f>
        <v/>
      </c>
      <c r="AC648" s="1" t="str">
        <f t="shared" si="278"/>
        <v/>
      </c>
      <c r="AD648" s="35" t="str">
        <f t="shared" si="279"/>
        <v/>
      </c>
      <c r="AE648" s="40" t="str">
        <f t="shared" si="280"/>
        <v/>
      </c>
      <c r="AF648" s="45" t="str">
        <f t="shared" si="277"/>
        <v/>
      </c>
      <c r="AG648" s="42" t="str">
        <f>IF(AF648="","",RANK(AF648,AF$3:AF$1048576,1)+COUNTIF(AF$3:AF648,AF648)-1)</f>
        <v/>
      </c>
      <c r="AH648" s="1" t="str">
        <f t="shared" si="281"/>
        <v/>
      </c>
      <c r="AI648" s="35" t="str">
        <f t="shared" si="282"/>
        <v/>
      </c>
      <c r="AJ648" s="40" t="str">
        <f t="shared" si="283"/>
        <v/>
      </c>
      <c r="AK648" s="45" t="str">
        <f t="shared" si="277"/>
        <v/>
      </c>
      <c r="AL648" s="42" t="str">
        <f>IF(AK648="","",RANK(AK648,AK$3:AK$1048576,1)+COUNTIF(AK$3:AK648,AK648)-1)</f>
        <v/>
      </c>
      <c r="AM648" s="1" t="str">
        <f t="shared" si="284"/>
        <v/>
      </c>
      <c r="AN648" s="35" t="str">
        <f t="shared" si="285"/>
        <v/>
      </c>
      <c r="AO648" s="40" t="str">
        <f t="shared" si="286"/>
        <v/>
      </c>
      <c r="AQ648" s="3"/>
      <c r="AR648" s="98"/>
      <c r="AS648" s="98"/>
      <c r="AT648" s="98"/>
      <c r="AU648" s="98"/>
      <c r="AV648" s="3"/>
      <c r="AW648" s="98"/>
      <c r="AX648" s="98"/>
      <c r="AY648" s="98"/>
      <c r="AZ648" s="98"/>
      <c r="BA648" s="3"/>
      <c r="BB648" s="98"/>
      <c r="BC648" s="98"/>
      <c r="BD648" s="98"/>
      <c r="BE648" s="98"/>
      <c r="BF648" s="3"/>
      <c r="BG648" s="98"/>
      <c r="BH648" s="98"/>
      <c r="BI648" s="98"/>
      <c r="BJ648" s="98"/>
    </row>
    <row r="649" spans="2:62" ht="35.1" customHeight="1" x14ac:dyDescent="0.15">
      <c r="B649" s="65"/>
      <c r="C649" s="66"/>
      <c r="D649" s="84"/>
      <c r="E649" s="67"/>
      <c r="I649" s="91" t="str">
        <f>IF(J649="","",COUNT(J$3:J649))</f>
        <v/>
      </c>
      <c r="J649" s="92" t="str">
        <f t="shared" si="270"/>
        <v/>
      </c>
      <c r="K649" s="104" t="str">
        <f>IFERROR(IF(J649="",IF(COUNT(N$3:N$1048576)=COUNT(N$3:N649),IF(N649="","",INDEX(J$3:J649,MATCH(MAX(I$3:I649),I$3:I649,0),0)),INDEX(J$3:J649,MATCH(MAX(I$3:I649),I$3:I649,0),0)),J649),"")</f>
        <v/>
      </c>
      <c r="L649" s="102" t="str">
        <f>IF(M649="","",COUNT(M$3:M649))</f>
        <v/>
      </c>
      <c r="M649" s="91" t="str">
        <f t="shared" si="271"/>
        <v/>
      </c>
      <c r="N649" s="105" t="str">
        <f>IFERROR(IF(COUNTA($B649:$E649)=0,"",IF(M649="",INDEX(M$3:M649,MATCH(MAX(L$3:L649),L$3:L649,0),0),M649)),"")</f>
        <v/>
      </c>
      <c r="O649" s="91" t="str">
        <f>IF(P649="","",COUNT(P$3:P649))</f>
        <v/>
      </c>
      <c r="P649" s="109" t="str">
        <f t="shared" si="272"/>
        <v/>
      </c>
      <c r="Q649" s="105" t="str">
        <f>IFERROR(IF(N649="","",IF(P649="",IF(AND(C649="",D649="",E649&lt;&gt;""),INDEX(P$3:P649,MATCH(MAX(O$3:O649),O$3:O649,0),0),IF(AND(N649&lt;&gt;"",P649=""),0,"")),P649)),"")</f>
        <v/>
      </c>
      <c r="R649" s="111" t="str">
        <f t="shared" si="287"/>
        <v/>
      </c>
      <c r="S649" s="106" t="str">
        <f t="shared" si="273"/>
        <v/>
      </c>
      <c r="U649" s="36" t="str">
        <f t="shared" si="274"/>
        <v/>
      </c>
      <c r="V649" s="45" t="str">
        <f t="shared" si="288"/>
        <v/>
      </c>
      <c r="W649" s="42" t="str">
        <f>IF(V649="","",RANK(V649,V$3:V$1048576,1)+COUNTIF(V$3:V649,V649)-1)</f>
        <v/>
      </c>
      <c r="X649" s="1" t="str">
        <f t="shared" si="289"/>
        <v/>
      </c>
      <c r="Y649" s="35" t="str">
        <f t="shared" si="275"/>
        <v/>
      </c>
      <c r="Z649" s="40" t="str">
        <f t="shared" si="276"/>
        <v/>
      </c>
      <c r="AA649" s="45" t="str">
        <f t="shared" si="277"/>
        <v/>
      </c>
      <c r="AB649" s="42" t="str">
        <f>IF(AA649="","",RANK(AA649,AA$3:AA$1048576,1)+COUNTIF(AA$3:AA649,AA649)-1)</f>
        <v/>
      </c>
      <c r="AC649" s="1" t="str">
        <f t="shared" si="278"/>
        <v/>
      </c>
      <c r="AD649" s="35" t="str">
        <f t="shared" si="279"/>
        <v/>
      </c>
      <c r="AE649" s="40" t="str">
        <f t="shared" si="280"/>
        <v/>
      </c>
      <c r="AF649" s="45" t="str">
        <f t="shared" si="277"/>
        <v/>
      </c>
      <c r="AG649" s="42" t="str">
        <f>IF(AF649="","",RANK(AF649,AF$3:AF$1048576,1)+COUNTIF(AF$3:AF649,AF649)-1)</f>
        <v/>
      </c>
      <c r="AH649" s="1" t="str">
        <f t="shared" si="281"/>
        <v/>
      </c>
      <c r="AI649" s="35" t="str">
        <f t="shared" si="282"/>
        <v/>
      </c>
      <c r="AJ649" s="40" t="str">
        <f t="shared" si="283"/>
        <v/>
      </c>
      <c r="AK649" s="45" t="str">
        <f t="shared" si="277"/>
        <v/>
      </c>
      <c r="AL649" s="42" t="str">
        <f>IF(AK649="","",RANK(AK649,AK$3:AK$1048576,1)+COUNTIF(AK$3:AK649,AK649)-1)</f>
        <v/>
      </c>
      <c r="AM649" s="1" t="str">
        <f t="shared" si="284"/>
        <v/>
      </c>
      <c r="AN649" s="35" t="str">
        <f t="shared" si="285"/>
        <v/>
      </c>
      <c r="AO649" s="40" t="str">
        <f t="shared" si="286"/>
        <v/>
      </c>
      <c r="AQ649" s="3"/>
      <c r="AR649" s="98"/>
      <c r="AS649" s="98"/>
      <c r="AT649" s="98"/>
      <c r="AU649" s="98"/>
      <c r="AV649" s="3"/>
      <c r="AW649" s="98"/>
      <c r="AX649" s="98"/>
      <c r="AY649" s="98"/>
      <c r="AZ649" s="98"/>
      <c r="BA649" s="3"/>
      <c r="BB649" s="98"/>
      <c r="BC649" s="98"/>
      <c r="BD649" s="98"/>
      <c r="BE649" s="98"/>
      <c r="BF649" s="3"/>
      <c r="BG649" s="98"/>
      <c r="BH649" s="98"/>
      <c r="BI649" s="98"/>
      <c r="BJ649" s="98"/>
    </row>
    <row r="650" spans="2:62" ht="35.1" customHeight="1" x14ac:dyDescent="0.15">
      <c r="B650" s="65"/>
      <c r="C650" s="66"/>
      <c r="D650" s="84"/>
      <c r="E650" s="67"/>
      <c r="I650" s="91" t="str">
        <f>IF(J650="","",COUNT(J$3:J650))</f>
        <v/>
      </c>
      <c r="J650" s="92" t="str">
        <f t="shared" si="270"/>
        <v/>
      </c>
      <c r="K650" s="104" t="str">
        <f>IFERROR(IF(J650="",IF(COUNT(N$3:N$1048576)=COUNT(N$3:N650),IF(N650="","",INDEX(J$3:J650,MATCH(MAX(I$3:I650),I$3:I650,0),0)),INDEX(J$3:J650,MATCH(MAX(I$3:I650),I$3:I650,0),0)),J650),"")</f>
        <v/>
      </c>
      <c r="L650" s="102" t="str">
        <f>IF(M650="","",COUNT(M$3:M650))</f>
        <v/>
      </c>
      <c r="M650" s="91" t="str">
        <f t="shared" si="271"/>
        <v/>
      </c>
      <c r="N650" s="105" t="str">
        <f>IFERROR(IF(COUNTA($B650:$E650)=0,"",IF(M650="",INDEX(M$3:M650,MATCH(MAX(L$3:L650),L$3:L650,0),0),M650)),"")</f>
        <v/>
      </c>
      <c r="O650" s="91" t="str">
        <f>IF(P650="","",COUNT(P$3:P650))</f>
        <v/>
      </c>
      <c r="P650" s="109" t="str">
        <f t="shared" si="272"/>
        <v/>
      </c>
      <c r="Q650" s="105" t="str">
        <f>IFERROR(IF(N650="","",IF(P650="",IF(AND(C650="",D650="",E650&lt;&gt;""),INDEX(P$3:P650,MATCH(MAX(O$3:O650),O$3:O650,0),0),IF(AND(N650&lt;&gt;"",P650=""),0,"")),P650)),"")</f>
        <v/>
      </c>
      <c r="R650" s="111" t="str">
        <f t="shared" si="287"/>
        <v/>
      </c>
      <c r="S650" s="106" t="str">
        <f t="shared" si="273"/>
        <v/>
      </c>
      <c r="U650" s="36" t="str">
        <f t="shared" si="274"/>
        <v/>
      </c>
      <c r="V650" s="45" t="str">
        <f t="shared" si="288"/>
        <v/>
      </c>
      <c r="W650" s="42" t="str">
        <f>IF(V650="","",RANK(V650,V$3:V$1048576,1)+COUNTIF(V$3:V650,V650)-1)</f>
        <v/>
      </c>
      <c r="X650" s="1" t="str">
        <f t="shared" si="289"/>
        <v/>
      </c>
      <c r="Y650" s="35" t="str">
        <f t="shared" si="275"/>
        <v/>
      </c>
      <c r="Z650" s="40" t="str">
        <f t="shared" si="276"/>
        <v/>
      </c>
      <c r="AA650" s="45" t="str">
        <f t="shared" si="277"/>
        <v/>
      </c>
      <c r="AB650" s="42" t="str">
        <f>IF(AA650="","",RANK(AA650,AA$3:AA$1048576,1)+COUNTIF(AA$3:AA650,AA650)-1)</f>
        <v/>
      </c>
      <c r="AC650" s="1" t="str">
        <f t="shared" si="278"/>
        <v/>
      </c>
      <c r="AD650" s="35" t="str">
        <f t="shared" si="279"/>
        <v/>
      </c>
      <c r="AE650" s="40" t="str">
        <f t="shared" si="280"/>
        <v/>
      </c>
      <c r="AF650" s="45" t="str">
        <f t="shared" si="277"/>
        <v/>
      </c>
      <c r="AG650" s="42" t="str">
        <f>IF(AF650="","",RANK(AF650,AF$3:AF$1048576,1)+COUNTIF(AF$3:AF650,AF650)-1)</f>
        <v/>
      </c>
      <c r="AH650" s="1" t="str">
        <f t="shared" si="281"/>
        <v/>
      </c>
      <c r="AI650" s="35" t="str">
        <f t="shared" si="282"/>
        <v/>
      </c>
      <c r="AJ650" s="40" t="str">
        <f t="shared" si="283"/>
        <v/>
      </c>
      <c r="AK650" s="45" t="str">
        <f t="shared" si="277"/>
        <v/>
      </c>
      <c r="AL650" s="42" t="str">
        <f>IF(AK650="","",RANK(AK650,AK$3:AK$1048576,1)+COUNTIF(AK$3:AK650,AK650)-1)</f>
        <v/>
      </c>
      <c r="AM650" s="1" t="str">
        <f t="shared" si="284"/>
        <v/>
      </c>
      <c r="AN650" s="35" t="str">
        <f t="shared" si="285"/>
        <v/>
      </c>
      <c r="AO650" s="40" t="str">
        <f t="shared" si="286"/>
        <v/>
      </c>
      <c r="AQ650" s="3"/>
      <c r="AR650" s="98"/>
      <c r="AS650" s="98"/>
      <c r="AT650" s="98"/>
      <c r="AU650" s="98"/>
      <c r="AV650" s="3"/>
      <c r="AW650" s="98"/>
      <c r="AX650" s="98"/>
      <c r="AY650" s="98"/>
      <c r="AZ650" s="98"/>
      <c r="BA650" s="3"/>
      <c r="BB650" s="98"/>
      <c r="BC650" s="98"/>
      <c r="BD650" s="98"/>
      <c r="BE650" s="98"/>
      <c r="BF650" s="3"/>
      <c r="BG650" s="98"/>
      <c r="BH650" s="98"/>
      <c r="BI650" s="98"/>
      <c r="BJ650" s="98"/>
    </row>
    <row r="651" spans="2:62" ht="35.1" customHeight="1" x14ac:dyDescent="0.15">
      <c r="B651" s="65"/>
      <c r="C651" s="66"/>
      <c r="D651" s="84"/>
      <c r="E651" s="67"/>
      <c r="I651" s="91" t="str">
        <f>IF(J651="","",COUNT(J$3:J651))</f>
        <v/>
      </c>
      <c r="J651" s="92" t="str">
        <f t="shared" si="270"/>
        <v/>
      </c>
      <c r="K651" s="104" t="str">
        <f>IFERROR(IF(J651="",IF(COUNT(N$3:N$1048576)=COUNT(N$3:N651),IF(N651="","",INDEX(J$3:J651,MATCH(MAX(I$3:I651),I$3:I651,0),0)),INDEX(J$3:J651,MATCH(MAX(I$3:I651),I$3:I651,0),0)),J651),"")</f>
        <v/>
      </c>
      <c r="L651" s="102" t="str">
        <f>IF(M651="","",COUNT(M$3:M651))</f>
        <v/>
      </c>
      <c r="M651" s="91" t="str">
        <f t="shared" si="271"/>
        <v/>
      </c>
      <c r="N651" s="105" t="str">
        <f>IFERROR(IF(COUNTA($B651:$E651)=0,"",IF(M651="",INDEX(M$3:M651,MATCH(MAX(L$3:L651),L$3:L651,0),0),M651)),"")</f>
        <v/>
      </c>
      <c r="O651" s="91" t="str">
        <f>IF(P651="","",COUNT(P$3:P651))</f>
        <v/>
      </c>
      <c r="P651" s="109" t="str">
        <f t="shared" si="272"/>
        <v/>
      </c>
      <c r="Q651" s="105" t="str">
        <f>IFERROR(IF(N651="","",IF(P651="",IF(AND(C651="",D651="",E651&lt;&gt;""),INDEX(P$3:P651,MATCH(MAX(O$3:O651),O$3:O651,0),0),IF(AND(N651&lt;&gt;"",P651=""),0,"")),P651)),"")</f>
        <v/>
      </c>
      <c r="R651" s="111" t="str">
        <f t="shared" si="287"/>
        <v/>
      </c>
      <c r="S651" s="106" t="str">
        <f t="shared" si="273"/>
        <v/>
      </c>
      <c r="U651" s="36" t="str">
        <f t="shared" si="274"/>
        <v/>
      </c>
      <c r="V651" s="45" t="str">
        <f t="shared" si="288"/>
        <v/>
      </c>
      <c r="W651" s="42" t="str">
        <f>IF(V651="","",RANK(V651,V$3:V$1048576,1)+COUNTIF(V$3:V651,V651)-1)</f>
        <v/>
      </c>
      <c r="X651" s="1" t="str">
        <f t="shared" si="289"/>
        <v/>
      </c>
      <c r="Y651" s="35" t="str">
        <f t="shared" si="275"/>
        <v/>
      </c>
      <c r="Z651" s="40" t="str">
        <f t="shared" si="276"/>
        <v/>
      </c>
      <c r="AA651" s="45" t="str">
        <f t="shared" si="277"/>
        <v/>
      </c>
      <c r="AB651" s="42" t="str">
        <f>IF(AA651="","",RANK(AA651,AA$3:AA$1048576,1)+COUNTIF(AA$3:AA651,AA651)-1)</f>
        <v/>
      </c>
      <c r="AC651" s="1" t="str">
        <f t="shared" si="278"/>
        <v/>
      </c>
      <c r="AD651" s="35" t="str">
        <f t="shared" si="279"/>
        <v/>
      </c>
      <c r="AE651" s="40" t="str">
        <f t="shared" si="280"/>
        <v/>
      </c>
      <c r="AF651" s="45" t="str">
        <f t="shared" si="277"/>
        <v/>
      </c>
      <c r="AG651" s="42" t="str">
        <f>IF(AF651="","",RANK(AF651,AF$3:AF$1048576,1)+COUNTIF(AF$3:AF651,AF651)-1)</f>
        <v/>
      </c>
      <c r="AH651" s="1" t="str">
        <f t="shared" si="281"/>
        <v/>
      </c>
      <c r="AI651" s="35" t="str">
        <f t="shared" si="282"/>
        <v/>
      </c>
      <c r="AJ651" s="40" t="str">
        <f t="shared" si="283"/>
        <v/>
      </c>
      <c r="AK651" s="45" t="str">
        <f t="shared" si="277"/>
        <v/>
      </c>
      <c r="AL651" s="42" t="str">
        <f>IF(AK651="","",RANK(AK651,AK$3:AK$1048576,1)+COUNTIF(AK$3:AK651,AK651)-1)</f>
        <v/>
      </c>
      <c r="AM651" s="1" t="str">
        <f t="shared" si="284"/>
        <v/>
      </c>
      <c r="AN651" s="35" t="str">
        <f t="shared" si="285"/>
        <v/>
      </c>
      <c r="AO651" s="40" t="str">
        <f t="shared" si="286"/>
        <v/>
      </c>
      <c r="AQ651" s="3"/>
      <c r="AR651" s="98"/>
      <c r="AS651" s="98"/>
      <c r="AT651" s="98"/>
      <c r="AU651" s="98"/>
      <c r="AV651" s="3"/>
      <c r="AW651" s="98"/>
      <c r="AX651" s="98"/>
      <c r="AY651" s="98"/>
      <c r="AZ651" s="98"/>
      <c r="BA651" s="3"/>
      <c r="BB651" s="98"/>
      <c r="BC651" s="98"/>
      <c r="BD651" s="98"/>
      <c r="BE651" s="98"/>
      <c r="BF651" s="3"/>
      <c r="BG651" s="98"/>
      <c r="BH651" s="98"/>
      <c r="BI651" s="98"/>
      <c r="BJ651" s="98"/>
    </row>
    <row r="652" spans="2:62" ht="35.1" customHeight="1" x14ac:dyDescent="0.15">
      <c r="B652" s="65"/>
      <c r="C652" s="66"/>
      <c r="D652" s="84"/>
      <c r="E652" s="67"/>
      <c r="I652" s="91" t="str">
        <f>IF(J652="","",COUNT(J$3:J652))</f>
        <v/>
      </c>
      <c r="J652" s="92" t="str">
        <f t="shared" si="270"/>
        <v/>
      </c>
      <c r="K652" s="104" t="str">
        <f>IFERROR(IF(J652="",IF(COUNT(N$3:N$1048576)=COUNT(N$3:N652),IF(N652="","",INDEX(J$3:J652,MATCH(MAX(I$3:I652),I$3:I652,0),0)),INDEX(J$3:J652,MATCH(MAX(I$3:I652),I$3:I652,0),0)),J652),"")</f>
        <v/>
      </c>
      <c r="L652" s="102" t="str">
        <f>IF(M652="","",COUNT(M$3:M652))</f>
        <v/>
      </c>
      <c r="M652" s="91" t="str">
        <f t="shared" si="271"/>
        <v/>
      </c>
      <c r="N652" s="105" t="str">
        <f>IFERROR(IF(COUNTA($B652:$E652)=0,"",IF(M652="",INDEX(M$3:M652,MATCH(MAX(L$3:L652),L$3:L652,0),0),M652)),"")</f>
        <v/>
      </c>
      <c r="O652" s="91" t="str">
        <f>IF(P652="","",COUNT(P$3:P652))</f>
        <v/>
      </c>
      <c r="P652" s="109" t="str">
        <f t="shared" si="272"/>
        <v/>
      </c>
      <c r="Q652" s="105" t="str">
        <f>IFERROR(IF(N652="","",IF(P652="",IF(AND(C652="",D652="",E652&lt;&gt;""),INDEX(P$3:P652,MATCH(MAX(O$3:O652),O$3:O652,0),0),IF(AND(N652&lt;&gt;"",P652=""),0,"")),P652)),"")</f>
        <v/>
      </c>
      <c r="R652" s="111" t="str">
        <f t="shared" si="287"/>
        <v/>
      </c>
      <c r="S652" s="106" t="str">
        <f t="shared" si="273"/>
        <v/>
      </c>
      <c r="U652" s="36" t="str">
        <f t="shared" si="274"/>
        <v/>
      </c>
      <c r="V652" s="45" t="str">
        <f t="shared" si="288"/>
        <v/>
      </c>
      <c r="W652" s="42" t="str">
        <f>IF(V652="","",RANK(V652,V$3:V$1048576,1)+COUNTIF(V$3:V652,V652)-1)</f>
        <v/>
      </c>
      <c r="X652" s="1" t="str">
        <f t="shared" si="289"/>
        <v/>
      </c>
      <c r="Y652" s="35" t="str">
        <f t="shared" si="275"/>
        <v/>
      </c>
      <c r="Z652" s="40" t="str">
        <f t="shared" si="276"/>
        <v/>
      </c>
      <c r="AA652" s="45" t="str">
        <f t="shared" si="277"/>
        <v/>
      </c>
      <c r="AB652" s="42" t="str">
        <f>IF(AA652="","",RANK(AA652,AA$3:AA$1048576,1)+COUNTIF(AA$3:AA652,AA652)-1)</f>
        <v/>
      </c>
      <c r="AC652" s="1" t="str">
        <f t="shared" si="278"/>
        <v/>
      </c>
      <c r="AD652" s="35" t="str">
        <f t="shared" si="279"/>
        <v/>
      </c>
      <c r="AE652" s="40" t="str">
        <f t="shared" si="280"/>
        <v/>
      </c>
      <c r="AF652" s="45" t="str">
        <f t="shared" si="277"/>
        <v/>
      </c>
      <c r="AG652" s="42" t="str">
        <f>IF(AF652="","",RANK(AF652,AF$3:AF$1048576,1)+COUNTIF(AF$3:AF652,AF652)-1)</f>
        <v/>
      </c>
      <c r="AH652" s="1" t="str">
        <f t="shared" si="281"/>
        <v/>
      </c>
      <c r="AI652" s="35" t="str">
        <f t="shared" si="282"/>
        <v/>
      </c>
      <c r="AJ652" s="40" t="str">
        <f t="shared" si="283"/>
        <v/>
      </c>
      <c r="AK652" s="45" t="str">
        <f t="shared" si="277"/>
        <v/>
      </c>
      <c r="AL652" s="42" t="str">
        <f>IF(AK652="","",RANK(AK652,AK$3:AK$1048576,1)+COUNTIF(AK$3:AK652,AK652)-1)</f>
        <v/>
      </c>
      <c r="AM652" s="1" t="str">
        <f t="shared" si="284"/>
        <v/>
      </c>
      <c r="AN652" s="35" t="str">
        <f t="shared" si="285"/>
        <v/>
      </c>
      <c r="AO652" s="40" t="str">
        <f t="shared" si="286"/>
        <v/>
      </c>
      <c r="AQ652" s="3"/>
      <c r="AR652" s="98"/>
      <c r="AS652" s="98"/>
      <c r="AT652" s="98"/>
      <c r="AU652" s="98"/>
      <c r="AV652" s="3"/>
      <c r="AW652" s="98"/>
      <c r="AX652" s="98"/>
      <c r="AY652" s="98"/>
      <c r="AZ652" s="98"/>
      <c r="BA652" s="3"/>
      <c r="BB652" s="98"/>
      <c r="BC652" s="98"/>
      <c r="BD652" s="98"/>
      <c r="BE652" s="98"/>
      <c r="BF652" s="3"/>
      <c r="BG652" s="98"/>
      <c r="BH652" s="98"/>
      <c r="BI652" s="98"/>
      <c r="BJ652" s="98"/>
    </row>
    <row r="653" spans="2:62" ht="35.1" customHeight="1" x14ac:dyDescent="0.15">
      <c r="B653" s="65"/>
      <c r="C653" s="66"/>
      <c r="D653" s="84"/>
      <c r="E653" s="67"/>
      <c r="I653" s="91" t="str">
        <f>IF(J653="","",COUNT(J$3:J653))</f>
        <v/>
      </c>
      <c r="J653" s="92" t="str">
        <f t="shared" si="270"/>
        <v/>
      </c>
      <c r="K653" s="104" t="str">
        <f>IFERROR(IF(J653="",IF(COUNT(N$3:N$1048576)=COUNT(N$3:N653),IF(N653="","",INDEX(J$3:J653,MATCH(MAX(I$3:I653),I$3:I653,0),0)),INDEX(J$3:J653,MATCH(MAX(I$3:I653),I$3:I653,0),0)),J653),"")</f>
        <v/>
      </c>
      <c r="L653" s="102" t="str">
        <f>IF(M653="","",COUNT(M$3:M653))</f>
        <v/>
      </c>
      <c r="M653" s="91" t="str">
        <f t="shared" si="271"/>
        <v/>
      </c>
      <c r="N653" s="105" t="str">
        <f>IFERROR(IF(COUNTA($B653:$E653)=0,"",IF(M653="",INDEX(M$3:M653,MATCH(MAX(L$3:L653),L$3:L653,0),0),M653)),"")</f>
        <v/>
      </c>
      <c r="O653" s="91" t="str">
        <f>IF(P653="","",COUNT(P$3:P653))</f>
        <v/>
      </c>
      <c r="P653" s="109" t="str">
        <f t="shared" si="272"/>
        <v/>
      </c>
      <c r="Q653" s="105" t="str">
        <f>IFERROR(IF(N653="","",IF(P653="",IF(AND(C653="",D653="",E653&lt;&gt;""),INDEX(P$3:P653,MATCH(MAX(O$3:O653),O$3:O653,0),0),IF(AND(N653&lt;&gt;"",P653=""),0,"")),P653)),"")</f>
        <v/>
      </c>
      <c r="R653" s="111" t="str">
        <f t="shared" si="287"/>
        <v/>
      </c>
      <c r="S653" s="106" t="str">
        <f t="shared" si="273"/>
        <v/>
      </c>
      <c r="U653" s="36" t="str">
        <f t="shared" si="274"/>
        <v/>
      </c>
      <c r="V653" s="45" t="str">
        <f t="shared" si="288"/>
        <v/>
      </c>
      <c r="W653" s="42" t="str">
        <f>IF(V653="","",RANK(V653,V$3:V$1048576,1)+COUNTIF(V$3:V653,V653)-1)</f>
        <v/>
      </c>
      <c r="X653" s="1" t="str">
        <f t="shared" si="289"/>
        <v/>
      </c>
      <c r="Y653" s="35" t="str">
        <f t="shared" si="275"/>
        <v/>
      </c>
      <c r="Z653" s="40" t="str">
        <f t="shared" si="276"/>
        <v/>
      </c>
      <c r="AA653" s="45" t="str">
        <f t="shared" si="277"/>
        <v/>
      </c>
      <c r="AB653" s="42" t="str">
        <f>IF(AA653="","",RANK(AA653,AA$3:AA$1048576,1)+COUNTIF(AA$3:AA653,AA653)-1)</f>
        <v/>
      </c>
      <c r="AC653" s="1" t="str">
        <f t="shared" si="278"/>
        <v/>
      </c>
      <c r="AD653" s="35" t="str">
        <f t="shared" si="279"/>
        <v/>
      </c>
      <c r="AE653" s="40" t="str">
        <f t="shared" si="280"/>
        <v/>
      </c>
      <c r="AF653" s="45" t="str">
        <f t="shared" si="277"/>
        <v/>
      </c>
      <c r="AG653" s="42" t="str">
        <f>IF(AF653="","",RANK(AF653,AF$3:AF$1048576,1)+COUNTIF(AF$3:AF653,AF653)-1)</f>
        <v/>
      </c>
      <c r="AH653" s="1" t="str">
        <f t="shared" si="281"/>
        <v/>
      </c>
      <c r="AI653" s="35" t="str">
        <f t="shared" si="282"/>
        <v/>
      </c>
      <c r="AJ653" s="40" t="str">
        <f t="shared" si="283"/>
        <v/>
      </c>
      <c r="AK653" s="45" t="str">
        <f t="shared" si="277"/>
        <v/>
      </c>
      <c r="AL653" s="42" t="str">
        <f>IF(AK653="","",RANK(AK653,AK$3:AK$1048576,1)+COUNTIF(AK$3:AK653,AK653)-1)</f>
        <v/>
      </c>
      <c r="AM653" s="1" t="str">
        <f t="shared" si="284"/>
        <v/>
      </c>
      <c r="AN653" s="35" t="str">
        <f t="shared" si="285"/>
        <v/>
      </c>
      <c r="AO653" s="40" t="str">
        <f t="shared" si="286"/>
        <v/>
      </c>
      <c r="AQ653" s="3"/>
      <c r="AR653" s="98"/>
      <c r="AS653" s="98"/>
      <c r="AT653" s="98"/>
      <c r="AU653" s="98"/>
      <c r="AV653" s="3"/>
      <c r="AW653" s="98"/>
      <c r="AX653" s="98"/>
      <c r="AY653" s="98"/>
      <c r="AZ653" s="98"/>
      <c r="BA653" s="3"/>
      <c r="BB653" s="98"/>
      <c r="BC653" s="98"/>
      <c r="BD653" s="98"/>
      <c r="BE653" s="98"/>
      <c r="BF653" s="3"/>
      <c r="BG653" s="98"/>
      <c r="BH653" s="98"/>
      <c r="BI653" s="98"/>
      <c r="BJ653" s="98"/>
    </row>
    <row r="654" spans="2:62" ht="35.1" customHeight="1" x14ac:dyDescent="0.15">
      <c r="B654" s="65"/>
      <c r="C654" s="66"/>
      <c r="D654" s="84"/>
      <c r="E654" s="67"/>
      <c r="I654" s="91" t="str">
        <f>IF(J654="","",COUNT(J$3:J654))</f>
        <v/>
      </c>
      <c r="J654" s="92" t="str">
        <f t="shared" si="270"/>
        <v/>
      </c>
      <c r="K654" s="104" t="str">
        <f>IFERROR(IF(J654="",IF(COUNT(N$3:N$1048576)=COUNT(N$3:N654),IF(N654="","",INDEX(J$3:J654,MATCH(MAX(I$3:I654),I$3:I654,0),0)),INDEX(J$3:J654,MATCH(MAX(I$3:I654),I$3:I654,0),0)),J654),"")</f>
        <v/>
      </c>
      <c r="L654" s="102" t="str">
        <f>IF(M654="","",COUNT(M$3:M654))</f>
        <v/>
      </c>
      <c r="M654" s="91" t="str">
        <f t="shared" si="271"/>
        <v/>
      </c>
      <c r="N654" s="105" t="str">
        <f>IFERROR(IF(COUNTA($B654:$E654)=0,"",IF(M654="",INDEX(M$3:M654,MATCH(MAX(L$3:L654),L$3:L654,0),0),M654)),"")</f>
        <v/>
      </c>
      <c r="O654" s="91" t="str">
        <f>IF(P654="","",COUNT(P$3:P654))</f>
        <v/>
      </c>
      <c r="P654" s="109" t="str">
        <f t="shared" si="272"/>
        <v/>
      </c>
      <c r="Q654" s="105" t="str">
        <f>IFERROR(IF(N654="","",IF(P654="",IF(AND(C654="",D654="",E654&lt;&gt;""),INDEX(P$3:P654,MATCH(MAX(O$3:O654),O$3:O654,0),0),IF(AND(N654&lt;&gt;"",P654=""),0,"")),P654)),"")</f>
        <v/>
      </c>
      <c r="R654" s="111" t="str">
        <f t="shared" si="287"/>
        <v/>
      </c>
      <c r="S654" s="106" t="str">
        <f t="shared" si="273"/>
        <v/>
      </c>
      <c r="U654" s="36" t="str">
        <f t="shared" si="274"/>
        <v/>
      </c>
      <c r="V654" s="45" t="str">
        <f t="shared" si="288"/>
        <v/>
      </c>
      <c r="W654" s="42" t="str">
        <f>IF(V654="","",RANK(V654,V$3:V$1048576,1)+COUNTIF(V$3:V654,V654)-1)</f>
        <v/>
      </c>
      <c r="X654" s="1" t="str">
        <f t="shared" si="289"/>
        <v/>
      </c>
      <c r="Y654" s="35" t="str">
        <f t="shared" si="275"/>
        <v/>
      </c>
      <c r="Z654" s="40" t="str">
        <f t="shared" si="276"/>
        <v/>
      </c>
      <c r="AA654" s="45" t="str">
        <f t="shared" si="277"/>
        <v/>
      </c>
      <c r="AB654" s="42" t="str">
        <f>IF(AA654="","",RANK(AA654,AA$3:AA$1048576,1)+COUNTIF(AA$3:AA654,AA654)-1)</f>
        <v/>
      </c>
      <c r="AC654" s="1" t="str">
        <f t="shared" si="278"/>
        <v/>
      </c>
      <c r="AD654" s="35" t="str">
        <f t="shared" si="279"/>
        <v/>
      </c>
      <c r="AE654" s="40" t="str">
        <f t="shared" si="280"/>
        <v/>
      </c>
      <c r="AF654" s="45" t="str">
        <f t="shared" si="277"/>
        <v/>
      </c>
      <c r="AG654" s="42" t="str">
        <f>IF(AF654="","",RANK(AF654,AF$3:AF$1048576,1)+COUNTIF(AF$3:AF654,AF654)-1)</f>
        <v/>
      </c>
      <c r="AH654" s="1" t="str">
        <f t="shared" si="281"/>
        <v/>
      </c>
      <c r="AI654" s="35" t="str">
        <f t="shared" si="282"/>
        <v/>
      </c>
      <c r="AJ654" s="40" t="str">
        <f t="shared" si="283"/>
        <v/>
      </c>
      <c r="AK654" s="45" t="str">
        <f t="shared" si="277"/>
        <v/>
      </c>
      <c r="AL654" s="42" t="str">
        <f>IF(AK654="","",RANK(AK654,AK$3:AK$1048576,1)+COUNTIF(AK$3:AK654,AK654)-1)</f>
        <v/>
      </c>
      <c r="AM654" s="1" t="str">
        <f t="shared" si="284"/>
        <v/>
      </c>
      <c r="AN654" s="35" t="str">
        <f t="shared" si="285"/>
        <v/>
      </c>
      <c r="AO654" s="40" t="str">
        <f t="shared" si="286"/>
        <v/>
      </c>
      <c r="AQ654" s="3"/>
      <c r="AR654" s="98"/>
      <c r="AS654" s="98"/>
      <c r="AT654" s="98"/>
      <c r="AU654" s="98"/>
      <c r="AV654" s="3"/>
      <c r="AW654" s="98"/>
      <c r="AX654" s="98"/>
      <c r="AY654" s="98"/>
      <c r="AZ654" s="98"/>
      <c r="BA654" s="3"/>
      <c r="BB654" s="98"/>
      <c r="BC654" s="98"/>
      <c r="BD654" s="98"/>
      <c r="BE654" s="98"/>
      <c r="BF654" s="3"/>
      <c r="BG654" s="98"/>
      <c r="BH654" s="98"/>
      <c r="BI654" s="98"/>
      <c r="BJ654" s="98"/>
    </row>
    <row r="655" spans="2:62" ht="35.1" customHeight="1" x14ac:dyDescent="0.15">
      <c r="B655" s="65"/>
      <c r="C655" s="66"/>
      <c r="D655" s="84"/>
      <c r="E655" s="67"/>
      <c r="I655" s="91" t="str">
        <f>IF(J655="","",COUNT(J$3:J655))</f>
        <v/>
      </c>
      <c r="J655" s="92" t="str">
        <f t="shared" si="270"/>
        <v/>
      </c>
      <c r="K655" s="104" t="str">
        <f>IFERROR(IF(J655="",IF(COUNT(N$3:N$1048576)=COUNT(N$3:N655),IF(N655="","",INDEX(J$3:J655,MATCH(MAX(I$3:I655),I$3:I655,0),0)),INDEX(J$3:J655,MATCH(MAX(I$3:I655),I$3:I655,0),0)),J655),"")</f>
        <v/>
      </c>
      <c r="L655" s="102" t="str">
        <f>IF(M655="","",COUNT(M$3:M655))</f>
        <v/>
      </c>
      <c r="M655" s="91" t="str">
        <f t="shared" si="271"/>
        <v/>
      </c>
      <c r="N655" s="105" t="str">
        <f>IFERROR(IF(COUNTA($B655:$E655)=0,"",IF(M655="",INDEX(M$3:M655,MATCH(MAX(L$3:L655),L$3:L655,0),0),M655)),"")</f>
        <v/>
      </c>
      <c r="O655" s="91" t="str">
        <f>IF(P655="","",COUNT(P$3:P655))</f>
        <v/>
      </c>
      <c r="P655" s="109" t="str">
        <f t="shared" si="272"/>
        <v/>
      </c>
      <c r="Q655" s="105" t="str">
        <f>IFERROR(IF(N655="","",IF(P655="",IF(AND(C655="",D655="",E655&lt;&gt;""),INDEX(P$3:P655,MATCH(MAX(O$3:O655),O$3:O655,0),0),IF(AND(N655&lt;&gt;"",P655=""),0,"")),P655)),"")</f>
        <v/>
      </c>
      <c r="R655" s="111" t="str">
        <f t="shared" si="287"/>
        <v/>
      </c>
      <c r="S655" s="106" t="str">
        <f t="shared" si="273"/>
        <v/>
      </c>
      <c r="U655" s="36" t="str">
        <f t="shared" si="274"/>
        <v/>
      </c>
      <c r="V655" s="45" t="str">
        <f t="shared" si="288"/>
        <v/>
      </c>
      <c r="W655" s="42" t="str">
        <f>IF(V655="","",RANK(V655,V$3:V$1048576,1)+COUNTIF(V$3:V655,V655)-1)</f>
        <v/>
      </c>
      <c r="X655" s="1" t="str">
        <f t="shared" si="289"/>
        <v/>
      </c>
      <c r="Y655" s="35" t="str">
        <f t="shared" si="275"/>
        <v/>
      </c>
      <c r="Z655" s="40" t="str">
        <f t="shared" si="276"/>
        <v/>
      </c>
      <c r="AA655" s="45" t="str">
        <f t="shared" si="277"/>
        <v/>
      </c>
      <c r="AB655" s="42" t="str">
        <f>IF(AA655="","",RANK(AA655,AA$3:AA$1048576,1)+COUNTIF(AA$3:AA655,AA655)-1)</f>
        <v/>
      </c>
      <c r="AC655" s="1" t="str">
        <f t="shared" si="278"/>
        <v/>
      </c>
      <c r="AD655" s="35" t="str">
        <f t="shared" si="279"/>
        <v/>
      </c>
      <c r="AE655" s="40" t="str">
        <f t="shared" si="280"/>
        <v/>
      </c>
      <c r="AF655" s="45" t="str">
        <f t="shared" si="277"/>
        <v/>
      </c>
      <c r="AG655" s="42" t="str">
        <f>IF(AF655="","",RANK(AF655,AF$3:AF$1048576,1)+COUNTIF(AF$3:AF655,AF655)-1)</f>
        <v/>
      </c>
      <c r="AH655" s="1" t="str">
        <f t="shared" si="281"/>
        <v/>
      </c>
      <c r="AI655" s="35" t="str">
        <f t="shared" si="282"/>
        <v/>
      </c>
      <c r="AJ655" s="40" t="str">
        <f t="shared" si="283"/>
        <v/>
      </c>
      <c r="AK655" s="45" t="str">
        <f t="shared" si="277"/>
        <v/>
      </c>
      <c r="AL655" s="42" t="str">
        <f>IF(AK655="","",RANK(AK655,AK$3:AK$1048576,1)+COUNTIF(AK$3:AK655,AK655)-1)</f>
        <v/>
      </c>
      <c r="AM655" s="1" t="str">
        <f t="shared" si="284"/>
        <v/>
      </c>
      <c r="AN655" s="35" t="str">
        <f t="shared" si="285"/>
        <v/>
      </c>
      <c r="AO655" s="40" t="str">
        <f t="shared" si="286"/>
        <v/>
      </c>
      <c r="AQ655" s="3"/>
      <c r="AR655" s="98"/>
      <c r="AS655" s="98"/>
      <c r="AT655" s="98"/>
      <c r="AU655" s="98"/>
      <c r="AV655" s="3"/>
      <c r="AW655" s="98"/>
      <c r="AX655" s="98"/>
      <c r="AY655" s="98"/>
      <c r="AZ655" s="98"/>
      <c r="BA655" s="3"/>
      <c r="BB655" s="98"/>
      <c r="BC655" s="98"/>
      <c r="BD655" s="98"/>
      <c r="BE655" s="98"/>
      <c r="BF655" s="3"/>
      <c r="BG655" s="98"/>
      <c r="BH655" s="98"/>
      <c r="BI655" s="98"/>
      <c r="BJ655" s="98"/>
    </row>
    <row r="656" spans="2:62" ht="35.1" customHeight="1" x14ac:dyDescent="0.15">
      <c r="B656" s="65"/>
      <c r="C656" s="66"/>
      <c r="D656" s="84"/>
      <c r="E656" s="67"/>
      <c r="I656" s="91" t="str">
        <f>IF(J656="","",COUNT(J$3:J656))</f>
        <v/>
      </c>
      <c r="J656" s="92" t="str">
        <f t="shared" si="270"/>
        <v/>
      </c>
      <c r="K656" s="104" t="str">
        <f>IFERROR(IF(J656="",IF(COUNT(N$3:N$1048576)=COUNT(N$3:N656),IF(N656="","",INDEX(J$3:J656,MATCH(MAX(I$3:I656),I$3:I656,0),0)),INDEX(J$3:J656,MATCH(MAX(I$3:I656),I$3:I656,0),0)),J656),"")</f>
        <v/>
      </c>
      <c r="L656" s="102" t="str">
        <f>IF(M656="","",COUNT(M$3:M656))</f>
        <v/>
      </c>
      <c r="M656" s="91" t="str">
        <f t="shared" si="271"/>
        <v/>
      </c>
      <c r="N656" s="105" t="str">
        <f>IFERROR(IF(COUNTA($B656:$E656)=0,"",IF(M656="",INDEX(M$3:M656,MATCH(MAX(L$3:L656),L$3:L656,0),0),M656)),"")</f>
        <v/>
      </c>
      <c r="O656" s="91" t="str">
        <f>IF(P656="","",COUNT(P$3:P656))</f>
        <v/>
      </c>
      <c r="P656" s="109" t="str">
        <f t="shared" si="272"/>
        <v/>
      </c>
      <c r="Q656" s="105" t="str">
        <f>IFERROR(IF(N656="","",IF(P656="",IF(AND(C656="",D656="",E656&lt;&gt;""),INDEX(P$3:P656,MATCH(MAX(O$3:O656),O$3:O656,0),0),IF(AND(N656&lt;&gt;"",P656=""),0,"")),P656)),"")</f>
        <v/>
      </c>
      <c r="R656" s="111" t="str">
        <f t="shared" si="287"/>
        <v/>
      </c>
      <c r="S656" s="106" t="str">
        <f t="shared" si="273"/>
        <v/>
      </c>
      <c r="U656" s="36" t="str">
        <f t="shared" si="274"/>
        <v/>
      </c>
      <c r="V656" s="45" t="str">
        <f t="shared" si="288"/>
        <v/>
      </c>
      <c r="W656" s="42" t="str">
        <f>IF(V656="","",RANK(V656,V$3:V$1048576,1)+COUNTIF(V$3:V656,V656)-1)</f>
        <v/>
      </c>
      <c r="X656" s="1" t="str">
        <f t="shared" si="289"/>
        <v/>
      </c>
      <c r="Y656" s="35" t="str">
        <f t="shared" si="275"/>
        <v/>
      </c>
      <c r="Z656" s="40" t="str">
        <f t="shared" si="276"/>
        <v/>
      </c>
      <c r="AA656" s="45" t="str">
        <f t="shared" si="277"/>
        <v/>
      </c>
      <c r="AB656" s="42" t="str">
        <f>IF(AA656="","",RANK(AA656,AA$3:AA$1048576,1)+COUNTIF(AA$3:AA656,AA656)-1)</f>
        <v/>
      </c>
      <c r="AC656" s="1" t="str">
        <f t="shared" si="278"/>
        <v/>
      </c>
      <c r="AD656" s="35" t="str">
        <f t="shared" si="279"/>
        <v/>
      </c>
      <c r="AE656" s="40" t="str">
        <f t="shared" si="280"/>
        <v/>
      </c>
      <c r="AF656" s="45" t="str">
        <f t="shared" si="277"/>
        <v/>
      </c>
      <c r="AG656" s="42" t="str">
        <f>IF(AF656="","",RANK(AF656,AF$3:AF$1048576,1)+COUNTIF(AF$3:AF656,AF656)-1)</f>
        <v/>
      </c>
      <c r="AH656" s="1" t="str">
        <f t="shared" si="281"/>
        <v/>
      </c>
      <c r="AI656" s="35" t="str">
        <f t="shared" si="282"/>
        <v/>
      </c>
      <c r="AJ656" s="40" t="str">
        <f t="shared" si="283"/>
        <v/>
      </c>
      <c r="AK656" s="45" t="str">
        <f t="shared" si="277"/>
        <v/>
      </c>
      <c r="AL656" s="42" t="str">
        <f>IF(AK656="","",RANK(AK656,AK$3:AK$1048576,1)+COUNTIF(AK$3:AK656,AK656)-1)</f>
        <v/>
      </c>
      <c r="AM656" s="1" t="str">
        <f t="shared" si="284"/>
        <v/>
      </c>
      <c r="AN656" s="35" t="str">
        <f t="shared" si="285"/>
        <v/>
      </c>
      <c r="AO656" s="40" t="str">
        <f t="shared" si="286"/>
        <v/>
      </c>
      <c r="AQ656" s="3"/>
      <c r="AR656" s="98"/>
      <c r="AS656" s="98"/>
      <c r="AT656" s="98"/>
      <c r="AU656" s="98"/>
      <c r="AV656" s="3"/>
      <c r="AW656" s="98"/>
      <c r="AX656" s="98"/>
      <c r="AY656" s="98"/>
      <c r="AZ656" s="98"/>
      <c r="BA656" s="3"/>
      <c r="BB656" s="98"/>
      <c r="BC656" s="98"/>
      <c r="BD656" s="98"/>
      <c r="BE656" s="98"/>
      <c r="BF656" s="3"/>
      <c r="BG656" s="98"/>
      <c r="BH656" s="98"/>
      <c r="BI656" s="98"/>
      <c r="BJ656" s="98"/>
    </row>
    <row r="657" spans="2:62" ht="35.1" customHeight="1" x14ac:dyDescent="0.15">
      <c r="B657" s="65"/>
      <c r="C657" s="66"/>
      <c r="D657" s="84"/>
      <c r="E657" s="67"/>
      <c r="I657" s="91" t="str">
        <f>IF(J657="","",COUNT(J$3:J657))</f>
        <v/>
      </c>
      <c r="J657" s="92" t="str">
        <f t="shared" si="270"/>
        <v/>
      </c>
      <c r="K657" s="104" t="str">
        <f>IFERROR(IF(J657="",IF(COUNT(N$3:N$1048576)=COUNT(N$3:N657),IF(N657="","",INDEX(J$3:J657,MATCH(MAX(I$3:I657),I$3:I657,0),0)),INDEX(J$3:J657,MATCH(MAX(I$3:I657),I$3:I657,0),0)),J657),"")</f>
        <v/>
      </c>
      <c r="L657" s="102" t="str">
        <f>IF(M657="","",COUNT(M$3:M657))</f>
        <v/>
      </c>
      <c r="M657" s="91" t="str">
        <f t="shared" si="271"/>
        <v/>
      </c>
      <c r="N657" s="105" t="str">
        <f>IFERROR(IF(COUNTA($B657:$E657)=0,"",IF(M657="",INDEX(M$3:M657,MATCH(MAX(L$3:L657),L$3:L657,0),0),M657)),"")</f>
        <v/>
      </c>
      <c r="O657" s="91" t="str">
        <f>IF(P657="","",COUNT(P$3:P657))</f>
        <v/>
      </c>
      <c r="P657" s="109" t="str">
        <f t="shared" si="272"/>
        <v/>
      </c>
      <c r="Q657" s="105" t="str">
        <f>IFERROR(IF(N657="","",IF(P657="",IF(AND(C657="",D657="",E657&lt;&gt;""),INDEX(P$3:P657,MATCH(MAX(O$3:O657),O$3:O657,0),0),IF(AND(N657&lt;&gt;"",P657=""),0,"")),P657)),"")</f>
        <v/>
      </c>
      <c r="R657" s="111" t="str">
        <f t="shared" si="287"/>
        <v/>
      </c>
      <c r="S657" s="106" t="str">
        <f t="shared" si="273"/>
        <v/>
      </c>
      <c r="U657" s="36" t="str">
        <f t="shared" si="274"/>
        <v/>
      </c>
      <c r="V657" s="45" t="str">
        <f t="shared" si="288"/>
        <v/>
      </c>
      <c r="W657" s="42" t="str">
        <f>IF(V657="","",RANK(V657,V$3:V$1048576,1)+COUNTIF(V$3:V657,V657)-1)</f>
        <v/>
      </c>
      <c r="X657" s="1" t="str">
        <f t="shared" si="289"/>
        <v/>
      </c>
      <c r="Y657" s="35" t="str">
        <f t="shared" si="275"/>
        <v/>
      </c>
      <c r="Z657" s="40" t="str">
        <f t="shared" si="276"/>
        <v/>
      </c>
      <c r="AA657" s="45" t="str">
        <f t="shared" si="277"/>
        <v/>
      </c>
      <c r="AB657" s="42" t="str">
        <f>IF(AA657="","",RANK(AA657,AA$3:AA$1048576,1)+COUNTIF(AA$3:AA657,AA657)-1)</f>
        <v/>
      </c>
      <c r="AC657" s="1" t="str">
        <f t="shared" si="278"/>
        <v/>
      </c>
      <c r="AD657" s="35" t="str">
        <f t="shared" si="279"/>
        <v/>
      </c>
      <c r="AE657" s="40" t="str">
        <f t="shared" si="280"/>
        <v/>
      </c>
      <c r="AF657" s="45" t="str">
        <f t="shared" si="277"/>
        <v/>
      </c>
      <c r="AG657" s="42" t="str">
        <f>IF(AF657="","",RANK(AF657,AF$3:AF$1048576,1)+COUNTIF(AF$3:AF657,AF657)-1)</f>
        <v/>
      </c>
      <c r="AH657" s="1" t="str">
        <f t="shared" si="281"/>
        <v/>
      </c>
      <c r="AI657" s="35" t="str">
        <f t="shared" si="282"/>
        <v/>
      </c>
      <c r="AJ657" s="40" t="str">
        <f t="shared" si="283"/>
        <v/>
      </c>
      <c r="AK657" s="45" t="str">
        <f t="shared" si="277"/>
        <v/>
      </c>
      <c r="AL657" s="42" t="str">
        <f>IF(AK657="","",RANK(AK657,AK$3:AK$1048576,1)+COUNTIF(AK$3:AK657,AK657)-1)</f>
        <v/>
      </c>
      <c r="AM657" s="1" t="str">
        <f t="shared" si="284"/>
        <v/>
      </c>
      <c r="AN657" s="35" t="str">
        <f t="shared" si="285"/>
        <v/>
      </c>
      <c r="AO657" s="40" t="str">
        <f t="shared" si="286"/>
        <v/>
      </c>
      <c r="AQ657" s="3"/>
      <c r="AR657" s="98"/>
      <c r="AS657" s="98"/>
      <c r="AT657" s="98"/>
      <c r="AU657" s="98"/>
      <c r="AV657" s="3"/>
      <c r="AW657" s="98"/>
      <c r="AX657" s="98"/>
      <c r="AY657" s="98"/>
      <c r="AZ657" s="98"/>
      <c r="BA657" s="3"/>
      <c r="BB657" s="98"/>
      <c r="BC657" s="98"/>
      <c r="BD657" s="98"/>
      <c r="BE657" s="98"/>
      <c r="BF657" s="3"/>
      <c r="BG657" s="98"/>
      <c r="BH657" s="98"/>
      <c r="BI657" s="98"/>
      <c r="BJ657" s="98"/>
    </row>
    <row r="658" spans="2:62" ht="35.1" customHeight="1" x14ac:dyDescent="0.15">
      <c r="B658" s="65"/>
      <c r="C658" s="66"/>
      <c r="D658" s="84"/>
      <c r="E658" s="67"/>
      <c r="I658" s="91" t="str">
        <f>IF(J658="","",COUNT(J$3:J658))</f>
        <v/>
      </c>
      <c r="J658" s="92" t="str">
        <f t="shared" si="270"/>
        <v/>
      </c>
      <c r="K658" s="104" t="str">
        <f>IFERROR(IF(J658="",IF(COUNT(N$3:N$1048576)=COUNT(N$3:N658),IF(N658="","",INDEX(J$3:J658,MATCH(MAX(I$3:I658),I$3:I658,0),0)),INDEX(J$3:J658,MATCH(MAX(I$3:I658),I$3:I658,0),0)),J658),"")</f>
        <v/>
      </c>
      <c r="L658" s="102" t="str">
        <f>IF(M658="","",COUNT(M$3:M658))</f>
        <v/>
      </c>
      <c r="M658" s="91" t="str">
        <f t="shared" si="271"/>
        <v/>
      </c>
      <c r="N658" s="105" t="str">
        <f>IFERROR(IF(COUNTA($B658:$E658)=0,"",IF(M658="",INDEX(M$3:M658,MATCH(MAX(L$3:L658),L$3:L658,0),0),M658)),"")</f>
        <v/>
      </c>
      <c r="O658" s="91" t="str">
        <f>IF(P658="","",COUNT(P$3:P658))</f>
        <v/>
      </c>
      <c r="P658" s="109" t="str">
        <f t="shared" si="272"/>
        <v/>
      </c>
      <c r="Q658" s="105" t="str">
        <f>IFERROR(IF(N658="","",IF(P658="",IF(AND(C658="",D658="",E658&lt;&gt;""),INDEX(P$3:P658,MATCH(MAX(O$3:O658),O$3:O658,0),0),IF(AND(N658&lt;&gt;"",P658=""),0,"")),P658)),"")</f>
        <v/>
      </c>
      <c r="R658" s="111" t="str">
        <f t="shared" si="287"/>
        <v/>
      </c>
      <c r="S658" s="106" t="str">
        <f t="shared" si="273"/>
        <v/>
      </c>
      <c r="U658" s="36" t="str">
        <f t="shared" si="274"/>
        <v/>
      </c>
      <c r="V658" s="45" t="str">
        <f t="shared" si="288"/>
        <v/>
      </c>
      <c r="W658" s="42" t="str">
        <f>IF(V658="","",RANK(V658,V$3:V$1048576,1)+COUNTIF(V$3:V658,V658)-1)</f>
        <v/>
      </c>
      <c r="X658" s="1" t="str">
        <f t="shared" si="289"/>
        <v/>
      </c>
      <c r="Y658" s="35" t="str">
        <f t="shared" si="275"/>
        <v/>
      </c>
      <c r="Z658" s="40" t="str">
        <f t="shared" si="276"/>
        <v/>
      </c>
      <c r="AA658" s="45" t="str">
        <f t="shared" si="277"/>
        <v/>
      </c>
      <c r="AB658" s="42" t="str">
        <f>IF(AA658="","",RANK(AA658,AA$3:AA$1048576,1)+COUNTIF(AA$3:AA658,AA658)-1)</f>
        <v/>
      </c>
      <c r="AC658" s="1" t="str">
        <f t="shared" si="278"/>
        <v/>
      </c>
      <c r="AD658" s="35" t="str">
        <f t="shared" si="279"/>
        <v/>
      </c>
      <c r="AE658" s="40" t="str">
        <f t="shared" si="280"/>
        <v/>
      </c>
      <c r="AF658" s="45" t="str">
        <f t="shared" si="277"/>
        <v/>
      </c>
      <c r="AG658" s="42" t="str">
        <f>IF(AF658="","",RANK(AF658,AF$3:AF$1048576,1)+COUNTIF(AF$3:AF658,AF658)-1)</f>
        <v/>
      </c>
      <c r="AH658" s="1" t="str">
        <f t="shared" si="281"/>
        <v/>
      </c>
      <c r="AI658" s="35" t="str">
        <f t="shared" si="282"/>
        <v/>
      </c>
      <c r="AJ658" s="40" t="str">
        <f t="shared" si="283"/>
        <v/>
      </c>
      <c r="AK658" s="45" t="str">
        <f t="shared" si="277"/>
        <v/>
      </c>
      <c r="AL658" s="42" t="str">
        <f>IF(AK658="","",RANK(AK658,AK$3:AK$1048576,1)+COUNTIF(AK$3:AK658,AK658)-1)</f>
        <v/>
      </c>
      <c r="AM658" s="1" t="str">
        <f t="shared" si="284"/>
        <v/>
      </c>
      <c r="AN658" s="35" t="str">
        <f t="shared" si="285"/>
        <v/>
      </c>
      <c r="AO658" s="40" t="str">
        <f t="shared" si="286"/>
        <v/>
      </c>
      <c r="AQ658" s="3"/>
      <c r="AR658" s="98"/>
      <c r="AS658" s="98"/>
      <c r="AT658" s="98"/>
      <c r="AU658" s="98"/>
      <c r="AV658" s="3"/>
      <c r="AW658" s="98"/>
      <c r="AX658" s="98"/>
      <c r="AY658" s="98"/>
      <c r="AZ658" s="98"/>
      <c r="BA658" s="3"/>
      <c r="BB658" s="98"/>
      <c r="BC658" s="98"/>
      <c r="BD658" s="98"/>
      <c r="BE658" s="98"/>
      <c r="BF658" s="3"/>
      <c r="BG658" s="98"/>
      <c r="BH658" s="98"/>
      <c r="BI658" s="98"/>
      <c r="BJ658" s="98"/>
    </row>
    <row r="659" spans="2:62" ht="35.1" customHeight="1" x14ac:dyDescent="0.15">
      <c r="B659" s="65"/>
      <c r="C659" s="66"/>
      <c r="D659" s="84"/>
      <c r="E659" s="67"/>
      <c r="I659" s="91" t="str">
        <f>IF(J659="","",COUNT(J$3:J659))</f>
        <v/>
      </c>
      <c r="J659" s="92" t="str">
        <f t="shared" si="270"/>
        <v/>
      </c>
      <c r="K659" s="104" t="str">
        <f>IFERROR(IF(J659="",IF(COUNT(N$3:N$1048576)=COUNT(N$3:N659),IF(N659="","",INDEX(J$3:J659,MATCH(MAX(I$3:I659),I$3:I659,0),0)),INDEX(J$3:J659,MATCH(MAX(I$3:I659),I$3:I659,0),0)),J659),"")</f>
        <v/>
      </c>
      <c r="L659" s="102" t="str">
        <f>IF(M659="","",COUNT(M$3:M659))</f>
        <v/>
      </c>
      <c r="M659" s="91" t="str">
        <f t="shared" si="271"/>
        <v/>
      </c>
      <c r="N659" s="105" t="str">
        <f>IFERROR(IF(COUNTA($B659:$E659)=0,"",IF(M659="",INDEX(M$3:M659,MATCH(MAX(L$3:L659),L$3:L659,0),0),M659)),"")</f>
        <v/>
      </c>
      <c r="O659" s="91" t="str">
        <f>IF(P659="","",COUNT(P$3:P659))</f>
        <v/>
      </c>
      <c r="P659" s="109" t="str">
        <f t="shared" si="272"/>
        <v/>
      </c>
      <c r="Q659" s="105" t="str">
        <f>IFERROR(IF(N659="","",IF(P659="",IF(AND(C659="",D659="",E659&lt;&gt;""),INDEX(P$3:P659,MATCH(MAX(O$3:O659),O$3:O659,0),0),IF(AND(N659&lt;&gt;"",P659=""),0,"")),P659)),"")</f>
        <v/>
      </c>
      <c r="R659" s="111" t="str">
        <f t="shared" si="287"/>
        <v/>
      </c>
      <c r="S659" s="106" t="str">
        <f t="shared" si="273"/>
        <v/>
      </c>
      <c r="U659" s="36" t="str">
        <f t="shared" si="274"/>
        <v/>
      </c>
      <c r="V659" s="45" t="str">
        <f t="shared" si="288"/>
        <v/>
      </c>
      <c r="W659" s="42" t="str">
        <f>IF(V659="","",RANK(V659,V$3:V$1048576,1)+COUNTIF(V$3:V659,V659)-1)</f>
        <v/>
      </c>
      <c r="X659" s="1" t="str">
        <f t="shared" si="289"/>
        <v/>
      </c>
      <c r="Y659" s="35" t="str">
        <f t="shared" si="275"/>
        <v/>
      </c>
      <c r="Z659" s="40" t="str">
        <f t="shared" si="276"/>
        <v/>
      </c>
      <c r="AA659" s="45" t="str">
        <f t="shared" ref="AA659:AK674" si="290">IF(OR($U659="",$U659&lt;&gt;AA$2),"",$R659)</f>
        <v/>
      </c>
      <c r="AB659" s="42" t="str">
        <f>IF(AA659="","",RANK(AA659,AA$3:AA$1048576,1)+COUNTIF(AA$3:AA659,AA659)-1)</f>
        <v/>
      </c>
      <c r="AC659" s="1" t="str">
        <f t="shared" si="278"/>
        <v/>
      </c>
      <c r="AD659" s="35" t="str">
        <f t="shared" si="279"/>
        <v/>
      </c>
      <c r="AE659" s="40" t="str">
        <f t="shared" si="280"/>
        <v/>
      </c>
      <c r="AF659" s="45" t="str">
        <f t="shared" si="290"/>
        <v/>
      </c>
      <c r="AG659" s="42" t="str">
        <f>IF(AF659="","",RANK(AF659,AF$3:AF$1048576,1)+COUNTIF(AF$3:AF659,AF659)-1)</f>
        <v/>
      </c>
      <c r="AH659" s="1" t="str">
        <f t="shared" si="281"/>
        <v/>
      </c>
      <c r="AI659" s="35" t="str">
        <f t="shared" si="282"/>
        <v/>
      </c>
      <c r="AJ659" s="40" t="str">
        <f t="shared" si="283"/>
        <v/>
      </c>
      <c r="AK659" s="45" t="str">
        <f t="shared" si="290"/>
        <v/>
      </c>
      <c r="AL659" s="42" t="str">
        <f>IF(AK659="","",RANK(AK659,AK$3:AK$1048576,1)+COUNTIF(AK$3:AK659,AK659)-1)</f>
        <v/>
      </c>
      <c r="AM659" s="1" t="str">
        <f t="shared" si="284"/>
        <v/>
      </c>
      <c r="AN659" s="35" t="str">
        <f t="shared" si="285"/>
        <v/>
      </c>
      <c r="AO659" s="40" t="str">
        <f t="shared" si="286"/>
        <v/>
      </c>
      <c r="AQ659" s="3"/>
      <c r="AR659" s="98"/>
      <c r="AS659" s="98"/>
      <c r="AT659" s="98"/>
      <c r="AU659" s="98"/>
      <c r="AV659" s="3"/>
      <c r="AW659" s="98"/>
      <c r="AX659" s="98"/>
      <c r="AY659" s="98"/>
      <c r="AZ659" s="98"/>
      <c r="BA659" s="3"/>
      <c r="BB659" s="98"/>
      <c r="BC659" s="98"/>
      <c r="BD659" s="98"/>
      <c r="BE659" s="98"/>
      <c r="BF659" s="3"/>
      <c r="BG659" s="98"/>
      <c r="BH659" s="98"/>
      <c r="BI659" s="98"/>
      <c r="BJ659" s="98"/>
    </row>
    <row r="660" spans="2:62" ht="35.1" customHeight="1" x14ac:dyDescent="0.15">
      <c r="B660" s="65"/>
      <c r="C660" s="66"/>
      <c r="D660" s="84"/>
      <c r="E660" s="67"/>
      <c r="I660" s="91" t="str">
        <f>IF(J660="","",COUNT(J$3:J660))</f>
        <v/>
      </c>
      <c r="J660" s="92" t="str">
        <f t="shared" si="270"/>
        <v/>
      </c>
      <c r="K660" s="104" t="str">
        <f>IFERROR(IF(J660="",IF(COUNT(N$3:N$1048576)=COUNT(N$3:N660),IF(N660="","",INDEX(J$3:J660,MATCH(MAX(I$3:I660),I$3:I660,0),0)),INDEX(J$3:J660,MATCH(MAX(I$3:I660),I$3:I660,0),0)),J660),"")</f>
        <v/>
      </c>
      <c r="L660" s="102" t="str">
        <f>IF(M660="","",COUNT(M$3:M660))</f>
        <v/>
      </c>
      <c r="M660" s="91" t="str">
        <f t="shared" si="271"/>
        <v/>
      </c>
      <c r="N660" s="105" t="str">
        <f>IFERROR(IF(COUNTA($B660:$E660)=0,"",IF(M660="",INDEX(M$3:M660,MATCH(MAX(L$3:L660),L$3:L660,0),0),M660)),"")</f>
        <v/>
      </c>
      <c r="O660" s="91" t="str">
        <f>IF(P660="","",COUNT(P$3:P660))</f>
        <v/>
      </c>
      <c r="P660" s="109" t="str">
        <f t="shared" si="272"/>
        <v/>
      </c>
      <c r="Q660" s="105" t="str">
        <f>IFERROR(IF(N660="","",IF(P660="",IF(AND(C660="",D660="",E660&lt;&gt;""),INDEX(P$3:P660,MATCH(MAX(O$3:O660),O$3:O660,0),0),IF(AND(N660&lt;&gt;"",P660=""),0,"")),P660)),"")</f>
        <v/>
      </c>
      <c r="R660" s="111" t="str">
        <f t="shared" si="287"/>
        <v/>
      </c>
      <c r="S660" s="106" t="str">
        <f t="shared" si="273"/>
        <v/>
      </c>
      <c r="U660" s="36" t="str">
        <f t="shared" si="274"/>
        <v/>
      </c>
      <c r="V660" s="45" t="str">
        <f t="shared" si="288"/>
        <v/>
      </c>
      <c r="W660" s="42" t="str">
        <f>IF(V660="","",RANK(V660,V$3:V$1048576,1)+COUNTIF(V$3:V660,V660)-1)</f>
        <v/>
      </c>
      <c r="X660" s="1" t="str">
        <f t="shared" si="289"/>
        <v/>
      </c>
      <c r="Y660" s="35" t="str">
        <f t="shared" si="275"/>
        <v/>
      </c>
      <c r="Z660" s="40" t="str">
        <f t="shared" si="276"/>
        <v/>
      </c>
      <c r="AA660" s="45" t="str">
        <f t="shared" si="290"/>
        <v/>
      </c>
      <c r="AB660" s="42" t="str">
        <f>IF(AA660="","",RANK(AA660,AA$3:AA$1048576,1)+COUNTIF(AA$3:AA660,AA660)-1)</f>
        <v/>
      </c>
      <c r="AC660" s="1" t="str">
        <f t="shared" si="278"/>
        <v/>
      </c>
      <c r="AD660" s="35" t="str">
        <f t="shared" si="279"/>
        <v/>
      </c>
      <c r="AE660" s="40" t="str">
        <f t="shared" si="280"/>
        <v/>
      </c>
      <c r="AF660" s="45" t="str">
        <f t="shared" si="290"/>
        <v/>
      </c>
      <c r="AG660" s="42" t="str">
        <f>IF(AF660="","",RANK(AF660,AF$3:AF$1048576,1)+COUNTIF(AF$3:AF660,AF660)-1)</f>
        <v/>
      </c>
      <c r="AH660" s="1" t="str">
        <f t="shared" si="281"/>
        <v/>
      </c>
      <c r="AI660" s="35" t="str">
        <f t="shared" si="282"/>
        <v/>
      </c>
      <c r="AJ660" s="40" t="str">
        <f t="shared" si="283"/>
        <v/>
      </c>
      <c r="AK660" s="45" t="str">
        <f t="shared" si="290"/>
        <v/>
      </c>
      <c r="AL660" s="42" t="str">
        <f>IF(AK660="","",RANK(AK660,AK$3:AK$1048576,1)+COUNTIF(AK$3:AK660,AK660)-1)</f>
        <v/>
      </c>
      <c r="AM660" s="1" t="str">
        <f t="shared" si="284"/>
        <v/>
      </c>
      <c r="AN660" s="35" t="str">
        <f t="shared" si="285"/>
        <v/>
      </c>
      <c r="AO660" s="40" t="str">
        <f t="shared" si="286"/>
        <v/>
      </c>
      <c r="AQ660" s="3"/>
      <c r="AR660" s="98"/>
      <c r="AS660" s="98"/>
      <c r="AT660" s="98"/>
      <c r="AU660" s="98"/>
      <c r="AV660" s="3"/>
      <c r="AW660" s="98"/>
      <c r="AX660" s="98"/>
      <c r="AY660" s="98"/>
      <c r="AZ660" s="98"/>
      <c r="BA660" s="3"/>
      <c r="BB660" s="98"/>
      <c r="BC660" s="98"/>
      <c r="BD660" s="98"/>
      <c r="BE660" s="98"/>
      <c r="BF660" s="3"/>
      <c r="BG660" s="98"/>
      <c r="BH660" s="98"/>
      <c r="BI660" s="98"/>
      <c r="BJ660" s="98"/>
    </row>
    <row r="661" spans="2:62" ht="35.1" customHeight="1" x14ac:dyDescent="0.15">
      <c r="B661" s="65"/>
      <c r="C661" s="66"/>
      <c r="D661" s="84"/>
      <c r="E661" s="67"/>
      <c r="I661" s="91" t="str">
        <f>IF(J661="","",COUNT(J$3:J661))</f>
        <v/>
      </c>
      <c r="J661" s="92" t="str">
        <f t="shared" si="270"/>
        <v/>
      </c>
      <c r="K661" s="104" t="str">
        <f>IFERROR(IF(J661="",IF(COUNT(N$3:N$1048576)=COUNT(N$3:N661),IF(N661="","",INDEX(J$3:J661,MATCH(MAX(I$3:I661),I$3:I661,0),0)),INDEX(J$3:J661,MATCH(MAX(I$3:I661),I$3:I661,0),0)),J661),"")</f>
        <v/>
      </c>
      <c r="L661" s="102" t="str">
        <f>IF(M661="","",COUNT(M$3:M661))</f>
        <v/>
      </c>
      <c r="M661" s="91" t="str">
        <f t="shared" si="271"/>
        <v/>
      </c>
      <c r="N661" s="105" t="str">
        <f>IFERROR(IF(COUNTA($B661:$E661)=0,"",IF(M661="",INDEX(M$3:M661,MATCH(MAX(L$3:L661),L$3:L661,0),0),M661)),"")</f>
        <v/>
      </c>
      <c r="O661" s="91" t="str">
        <f>IF(P661="","",COUNT(P$3:P661))</f>
        <v/>
      </c>
      <c r="P661" s="109" t="str">
        <f t="shared" si="272"/>
        <v/>
      </c>
      <c r="Q661" s="105" t="str">
        <f>IFERROR(IF(N661="","",IF(P661="",IF(AND(C661="",D661="",E661&lt;&gt;""),INDEX(P$3:P661,MATCH(MAX(O$3:O661),O$3:O661,0),0),IF(AND(N661&lt;&gt;"",P661=""),0,"")),P661)),"")</f>
        <v/>
      </c>
      <c r="R661" s="111" t="str">
        <f t="shared" si="287"/>
        <v/>
      </c>
      <c r="S661" s="106" t="str">
        <f t="shared" si="273"/>
        <v/>
      </c>
      <c r="U661" s="36" t="str">
        <f t="shared" si="274"/>
        <v/>
      </c>
      <c r="V661" s="45" t="str">
        <f t="shared" si="288"/>
        <v/>
      </c>
      <c r="W661" s="42" t="str">
        <f>IF(V661="","",RANK(V661,V$3:V$1048576,1)+COUNTIF(V$3:V661,V661)-1)</f>
        <v/>
      </c>
      <c r="X661" s="1" t="str">
        <f t="shared" si="289"/>
        <v/>
      </c>
      <c r="Y661" s="35" t="str">
        <f t="shared" si="275"/>
        <v/>
      </c>
      <c r="Z661" s="40" t="str">
        <f t="shared" si="276"/>
        <v/>
      </c>
      <c r="AA661" s="45" t="str">
        <f t="shared" si="290"/>
        <v/>
      </c>
      <c r="AB661" s="42" t="str">
        <f>IF(AA661="","",RANK(AA661,AA$3:AA$1048576,1)+COUNTIF(AA$3:AA661,AA661)-1)</f>
        <v/>
      </c>
      <c r="AC661" s="1" t="str">
        <f t="shared" si="278"/>
        <v/>
      </c>
      <c r="AD661" s="35" t="str">
        <f t="shared" si="279"/>
        <v/>
      </c>
      <c r="AE661" s="40" t="str">
        <f t="shared" si="280"/>
        <v/>
      </c>
      <c r="AF661" s="45" t="str">
        <f t="shared" si="290"/>
        <v/>
      </c>
      <c r="AG661" s="42" t="str">
        <f>IF(AF661="","",RANK(AF661,AF$3:AF$1048576,1)+COUNTIF(AF$3:AF661,AF661)-1)</f>
        <v/>
      </c>
      <c r="AH661" s="1" t="str">
        <f t="shared" si="281"/>
        <v/>
      </c>
      <c r="AI661" s="35" t="str">
        <f t="shared" si="282"/>
        <v/>
      </c>
      <c r="AJ661" s="40" t="str">
        <f t="shared" si="283"/>
        <v/>
      </c>
      <c r="AK661" s="45" t="str">
        <f t="shared" si="290"/>
        <v/>
      </c>
      <c r="AL661" s="42" t="str">
        <f>IF(AK661="","",RANK(AK661,AK$3:AK$1048576,1)+COUNTIF(AK$3:AK661,AK661)-1)</f>
        <v/>
      </c>
      <c r="AM661" s="1" t="str">
        <f t="shared" si="284"/>
        <v/>
      </c>
      <c r="AN661" s="35" t="str">
        <f t="shared" si="285"/>
        <v/>
      </c>
      <c r="AO661" s="40" t="str">
        <f t="shared" si="286"/>
        <v/>
      </c>
      <c r="AQ661" s="3"/>
      <c r="AR661" s="98"/>
      <c r="AS661" s="98"/>
      <c r="AT661" s="98"/>
      <c r="AU661" s="98"/>
      <c r="AV661" s="3"/>
      <c r="AW661" s="98"/>
      <c r="AX661" s="98"/>
      <c r="AY661" s="98"/>
      <c r="AZ661" s="98"/>
      <c r="BA661" s="3"/>
      <c r="BB661" s="98"/>
      <c r="BC661" s="98"/>
      <c r="BD661" s="98"/>
      <c r="BE661" s="98"/>
      <c r="BF661" s="3"/>
      <c r="BG661" s="98"/>
      <c r="BH661" s="98"/>
      <c r="BI661" s="98"/>
      <c r="BJ661" s="98"/>
    </row>
    <row r="662" spans="2:62" ht="35.1" customHeight="1" x14ac:dyDescent="0.15">
      <c r="B662" s="65"/>
      <c r="C662" s="66"/>
      <c r="D662" s="84"/>
      <c r="E662" s="67"/>
      <c r="I662" s="91" t="str">
        <f>IF(J662="","",COUNT(J$3:J662))</f>
        <v/>
      </c>
      <c r="J662" s="92" t="str">
        <f t="shared" si="270"/>
        <v/>
      </c>
      <c r="K662" s="104" t="str">
        <f>IFERROR(IF(J662="",IF(COUNT(N$3:N$1048576)=COUNT(N$3:N662),IF(N662="","",INDEX(J$3:J662,MATCH(MAX(I$3:I662),I$3:I662,0),0)),INDEX(J$3:J662,MATCH(MAX(I$3:I662),I$3:I662,0),0)),J662),"")</f>
        <v/>
      </c>
      <c r="L662" s="102" t="str">
        <f>IF(M662="","",COUNT(M$3:M662))</f>
        <v/>
      </c>
      <c r="M662" s="91" t="str">
        <f t="shared" si="271"/>
        <v/>
      </c>
      <c r="N662" s="105" t="str">
        <f>IFERROR(IF(COUNTA($B662:$E662)=0,"",IF(M662="",INDEX(M$3:M662,MATCH(MAX(L$3:L662),L$3:L662,0),0),M662)),"")</f>
        <v/>
      </c>
      <c r="O662" s="91" t="str">
        <f>IF(P662="","",COUNT(P$3:P662))</f>
        <v/>
      </c>
      <c r="P662" s="109" t="str">
        <f t="shared" si="272"/>
        <v/>
      </c>
      <c r="Q662" s="105" t="str">
        <f>IFERROR(IF(N662="","",IF(P662="",IF(AND(C662="",D662="",E662&lt;&gt;""),INDEX(P$3:P662,MATCH(MAX(O$3:O662),O$3:O662,0),0),IF(AND(N662&lt;&gt;"",P662=""),0,"")),P662)),"")</f>
        <v/>
      </c>
      <c r="R662" s="111" t="str">
        <f t="shared" si="287"/>
        <v/>
      </c>
      <c r="S662" s="106" t="str">
        <f t="shared" si="273"/>
        <v/>
      </c>
      <c r="U662" s="36" t="str">
        <f t="shared" si="274"/>
        <v/>
      </c>
      <c r="V662" s="45" t="str">
        <f t="shared" si="288"/>
        <v/>
      </c>
      <c r="W662" s="42" t="str">
        <f>IF(V662="","",RANK(V662,V$3:V$1048576,1)+COUNTIF(V$3:V662,V662)-1)</f>
        <v/>
      </c>
      <c r="X662" s="1" t="str">
        <f t="shared" si="289"/>
        <v/>
      </c>
      <c r="Y662" s="35" t="str">
        <f t="shared" si="275"/>
        <v/>
      </c>
      <c r="Z662" s="40" t="str">
        <f t="shared" si="276"/>
        <v/>
      </c>
      <c r="AA662" s="45" t="str">
        <f t="shared" si="290"/>
        <v/>
      </c>
      <c r="AB662" s="42" t="str">
        <f>IF(AA662="","",RANK(AA662,AA$3:AA$1048576,1)+COUNTIF(AA$3:AA662,AA662)-1)</f>
        <v/>
      </c>
      <c r="AC662" s="1" t="str">
        <f t="shared" si="278"/>
        <v/>
      </c>
      <c r="AD662" s="35" t="str">
        <f t="shared" si="279"/>
        <v/>
      </c>
      <c r="AE662" s="40" t="str">
        <f t="shared" si="280"/>
        <v/>
      </c>
      <c r="AF662" s="45" t="str">
        <f t="shared" si="290"/>
        <v/>
      </c>
      <c r="AG662" s="42" t="str">
        <f>IF(AF662="","",RANK(AF662,AF$3:AF$1048576,1)+COUNTIF(AF$3:AF662,AF662)-1)</f>
        <v/>
      </c>
      <c r="AH662" s="1" t="str">
        <f t="shared" si="281"/>
        <v/>
      </c>
      <c r="AI662" s="35" t="str">
        <f t="shared" si="282"/>
        <v/>
      </c>
      <c r="AJ662" s="40" t="str">
        <f t="shared" si="283"/>
        <v/>
      </c>
      <c r="AK662" s="45" t="str">
        <f t="shared" si="290"/>
        <v/>
      </c>
      <c r="AL662" s="42" t="str">
        <f>IF(AK662="","",RANK(AK662,AK$3:AK$1048576,1)+COUNTIF(AK$3:AK662,AK662)-1)</f>
        <v/>
      </c>
      <c r="AM662" s="1" t="str">
        <f t="shared" si="284"/>
        <v/>
      </c>
      <c r="AN662" s="35" t="str">
        <f t="shared" si="285"/>
        <v/>
      </c>
      <c r="AO662" s="40" t="str">
        <f t="shared" si="286"/>
        <v/>
      </c>
      <c r="AQ662" s="3"/>
      <c r="AR662" s="98"/>
      <c r="AS662" s="98"/>
      <c r="AT662" s="98"/>
      <c r="AU662" s="98"/>
      <c r="AV662" s="3"/>
      <c r="AW662" s="98"/>
      <c r="AX662" s="98"/>
      <c r="AY662" s="98"/>
      <c r="AZ662" s="98"/>
      <c r="BA662" s="3"/>
      <c r="BB662" s="98"/>
      <c r="BC662" s="98"/>
      <c r="BD662" s="98"/>
      <c r="BE662" s="98"/>
      <c r="BF662" s="3"/>
      <c r="BG662" s="98"/>
      <c r="BH662" s="98"/>
      <c r="BI662" s="98"/>
      <c r="BJ662" s="98"/>
    </row>
    <row r="663" spans="2:62" ht="35.1" customHeight="1" x14ac:dyDescent="0.15">
      <c r="B663" s="65"/>
      <c r="C663" s="66"/>
      <c r="D663" s="84"/>
      <c r="E663" s="67"/>
      <c r="I663" s="91" t="str">
        <f>IF(J663="","",COUNT(J$3:J663))</f>
        <v/>
      </c>
      <c r="J663" s="92" t="str">
        <f t="shared" si="270"/>
        <v/>
      </c>
      <c r="K663" s="104" t="str">
        <f>IFERROR(IF(J663="",IF(COUNT(N$3:N$1048576)=COUNT(N$3:N663),IF(N663="","",INDEX(J$3:J663,MATCH(MAX(I$3:I663),I$3:I663,0),0)),INDEX(J$3:J663,MATCH(MAX(I$3:I663),I$3:I663,0),0)),J663),"")</f>
        <v/>
      </c>
      <c r="L663" s="102" t="str">
        <f>IF(M663="","",COUNT(M$3:M663))</f>
        <v/>
      </c>
      <c r="M663" s="91" t="str">
        <f t="shared" si="271"/>
        <v/>
      </c>
      <c r="N663" s="105" t="str">
        <f>IFERROR(IF(COUNTA($B663:$E663)=0,"",IF(M663="",INDEX(M$3:M663,MATCH(MAX(L$3:L663),L$3:L663,0),0),M663)),"")</f>
        <v/>
      </c>
      <c r="O663" s="91" t="str">
        <f>IF(P663="","",COUNT(P$3:P663))</f>
        <v/>
      </c>
      <c r="P663" s="109" t="str">
        <f t="shared" si="272"/>
        <v/>
      </c>
      <c r="Q663" s="105" t="str">
        <f>IFERROR(IF(N663="","",IF(P663="",IF(AND(C663="",D663="",E663&lt;&gt;""),INDEX(P$3:P663,MATCH(MAX(O$3:O663),O$3:O663,0),0),IF(AND(N663&lt;&gt;"",P663=""),0,"")),P663)),"")</f>
        <v/>
      </c>
      <c r="R663" s="111" t="str">
        <f t="shared" si="287"/>
        <v/>
      </c>
      <c r="S663" s="106" t="str">
        <f t="shared" si="273"/>
        <v/>
      </c>
      <c r="U663" s="36" t="str">
        <f t="shared" si="274"/>
        <v/>
      </c>
      <c r="V663" s="45" t="str">
        <f t="shared" si="288"/>
        <v/>
      </c>
      <c r="W663" s="42" t="str">
        <f>IF(V663="","",RANK(V663,V$3:V$1048576,1)+COUNTIF(V$3:V663,V663)-1)</f>
        <v/>
      </c>
      <c r="X663" s="1" t="str">
        <f t="shared" si="289"/>
        <v/>
      </c>
      <c r="Y663" s="35" t="str">
        <f t="shared" si="275"/>
        <v/>
      </c>
      <c r="Z663" s="40" t="str">
        <f t="shared" si="276"/>
        <v/>
      </c>
      <c r="AA663" s="45" t="str">
        <f t="shared" si="290"/>
        <v/>
      </c>
      <c r="AB663" s="42" t="str">
        <f>IF(AA663="","",RANK(AA663,AA$3:AA$1048576,1)+COUNTIF(AA$3:AA663,AA663)-1)</f>
        <v/>
      </c>
      <c r="AC663" s="1" t="str">
        <f t="shared" si="278"/>
        <v/>
      </c>
      <c r="AD663" s="35" t="str">
        <f t="shared" si="279"/>
        <v/>
      </c>
      <c r="AE663" s="40" t="str">
        <f t="shared" si="280"/>
        <v/>
      </c>
      <c r="AF663" s="45" t="str">
        <f t="shared" si="290"/>
        <v/>
      </c>
      <c r="AG663" s="42" t="str">
        <f>IF(AF663="","",RANK(AF663,AF$3:AF$1048576,1)+COUNTIF(AF$3:AF663,AF663)-1)</f>
        <v/>
      </c>
      <c r="AH663" s="1" t="str">
        <f t="shared" si="281"/>
        <v/>
      </c>
      <c r="AI663" s="35" t="str">
        <f t="shared" si="282"/>
        <v/>
      </c>
      <c r="AJ663" s="40" t="str">
        <f t="shared" si="283"/>
        <v/>
      </c>
      <c r="AK663" s="45" t="str">
        <f t="shared" si="290"/>
        <v/>
      </c>
      <c r="AL663" s="42" t="str">
        <f>IF(AK663="","",RANK(AK663,AK$3:AK$1048576,1)+COUNTIF(AK$3:AK663,AK663)-1)</f>
        <v/>
      </c>
      <c r="AM663" s="1" t="str">
        <f t="shared" si="284"/>
        <v/>
      </c>
      <c r="AN663" s="35" t="str">
        <f t="shared" si="285"/>
        <v/>
      </c>
      <c r="AO663" s="40" t="str">
        <f t="shared" si="286"/>
        <v/>
      </c>
      <c r="AQ663" s="3"/>
      <c r="AR663" s="98"/>
      <c r="AS663" s="98"/>
      <c r="AT663" s="98"/>
      <c r="AU663" s="98"/>
      <c r="AV663" s="3"/>
      <c r="AW663" s="98"/>
      <c r="AX663" s="98"/>
      <c r="AY663" s="98"/>
      <c r="AZ663" s="98"/>
      <c r="BA663" s="3"/>
      <c r="BB663" s="98"/>
      <c r="BC663" s="98"/>
      <c r="BD663" s="98"/>
      <c r="BE663" s="98"/>
      <c r="BF663" s="3"/>
      <c r="BG663" s="98"/>
      <c r="BH663" s="98"/>
      <c r="BI663" s="98"/>
      <c r="BJ663" s="98"/>
    </row>
    <row r="664" spans="2:62" ht="35.1" customHeight="1" x14ac:dyDescent="0.15">
      <c r="B664" s="65"/>
      <c r="C664" s="66"/>
      <c r="D664" s="84"/>
      <c r="E664" s="67"/>
      <c r="I664" s="91" t="str">
        <f>IF(J664="","",COUNT(J$3:J664))</f>
        <v/>
      </c>
      <c r="J664" s="92" t="str">
        <f t="shared" si="270"/>
        <v/>
      </c>
      <c r="K664" s="104" t="str">
        <f>IFERROR(IF(J664="",IF(COUNT(N$3:N$1048576)=COUNT(N$3:N664),IF(N664="","",INDEX(J$3:J664,MATCH(MAX(I$3:I664),I$3:I664,0),0)),INDEX(J$3:J664,MATCH(MAX(I$3:I664),I$3:I664,0),0)),J664),"")</f>
        <v/>
      </c>
      <c r="L664" s="102" t="str">
        <f>IF(M664="","",COUNT(M$3:M664))</f>
        <v/>
      </c>
      <c r="M664" s="91" t="str">
        <f t="shared" si="271"/>
        <v/>
      </c>
      <c r="N664" s="105" t="str">
        <f>IFERROR(IF(COUNTA($B664:$E664)=0,"",IF(M664="",INDEX(M$3:M664,MATCH(MAX(L$3:L664),L$3:L664,0),0),M664)),"")</f>
        <v/>
      </c>
      <c r="O664" s="91" t="str">
        <f>IF(P664="","",COUNT(P$3:P664))</f>
        <v/>
      </c>
      <c r="P664" s="109" t="str">
        <f t="shared" si="272"/>
        <v/>
      </c>
      <c r="Q664" s="105" t="str">
        <f>IFERROR(IF(N664="","",IF(P664="",IF(AND(C664="",D664="",E664&lt;&gt;""),INDEX(P$3:P664,MATCH(MAX(O$3:O664),O$3:O664,0),0),IF(AND(N664&lt;&gt;"",P664=""),0,"")),P664)),"")</f>
        <v/>
      </c>
      <c r="R664" s="111" t="str">
        <f t="shared" si="287"/>
        <v/>
      </c>
      <c r="S664" s="106" t="str">
        <f t="shared" si="273"/>
        <v/>
      </c>
      <c r="U664" s="36" t="str">
        <f t="shared" si="274"/>
        <v/>
      </c>
      <c r="V664" s="45" t="str">
        <f t="shared" si="288"/>
        <v/>
      </c>
      <c r="W664" s="42" t="str">
        <f>IF(V664="","",RANK(V664,V$3:V$1048576,1)+COUNTIF(V$3:V664,V664)-1)</f>
        <v/>
      </c>
      <c r="X664" s="1" t="str">
        <f t="shared" si="289"/>
        <v/>
      </c>
      <c r="Y664" s="35" t="str">
        <f t="shared" si="275"/>
        <v/>
      </c>
      <c r="Z664" s="40" t="str">
        <f t="shared" si="276"/>
        <v/>
      </c>
      <c r="AA664" s="45" t="str">
        <f t="shared" si="290"/>
        <v/>
      </c>
      <c r="AB664" s="42" t="str">
        <f>IF(AA664="","",RANK(AA664,AA$3:AA$1048576,1)+COUNTIF(AA$3:AA664,AA664)-1)</f>
        <v/>
      </c>
      <c r="AC664" s="1" t="str">
        <f t="shared" si="278"/>
        <v/>
      </c>
      <c r="AD664" s="35" t="str">
        <f t="shared" si="279"/>
        <v/>
      </c>
      <c r="AE664" s="40" t="str">
        <f t="shared" si="280"/>
        <v/>
      </c>
      <c r="AF664" s="45" t="str">
        <f t="shared" si="290"/>
        <v/>
      </c>
      <c r="AG664" s="42" t="str">
        <f>IF(AF664="","",RANK(AF664,AF$3:AF$1048576,1)+COUNTIF(AF$3:AF664,AF664)-1)</f>
        <v/>
      </c>
      <c r="AH664" s="1" t="str">
        <f t="shared" si="281"/>
        <v/>
      </c>
      <c r="AI664" s="35" t="str">
        <f t="shared" si="282"/>
        <v/>
      </c>
      <c r="AJ664" s="40" t="str">
        <f t="shared" si="283"/>
        <v/>
      </c>
      <c r="AK664" s="45" t="str">
        <f t="shared" si="290"/>
        <v/>
      </c>
      <c r="AL664" s="42" t="str">
        <f>IF(AK664="","",RANK(AK664,AK$3:AK$1048576,1)+COUNTIF(AK$3:AK664,AK664)-1)</f>
        <v/>
      </c>
      <c r="AM664" s="1" t="str">
        <f t="shared" si="284"/>
        <v/>
      </c>
      <c r="AN664" s="35" t="str">
        <f t="shared" si="285"/>
        <v/>
      </c>
      <c r="AO664" s="40" t="str">
        <f t="shared" si="286"/>
        <v/>
      </c>
      <c r="AQ664" s="3"/>
      <c r="AR664" s="98"/>
      <c r="AS664" s="98"/>
      <c r="AT664" s="98"/>
      <c r="AU664" s="98"/>
      <c r="AV664" s="3"/>
      <c r="AW664" s="98"/>
      <c r="AX664" s="98"/>
      <c r="AY664" s="98"/>
      <c r="AZ664" s="98"/>
      <c r="BA664" s="3"/>
      <c r="BB664" s="98"/>
      <c r="BC664" s="98"/>
      <c r="BD664" s="98"/>
      <c r="BE664" s="98"/>
      <c r="BF664" s="3"/>
      <c r="BG664" s="98"/>
      <c r="BH664" s="98"/>
      <c r="BI664" s="98"/>
      <c r="BJ664" s="98"/>
    </row>
    <row r="665" spans="2:62" ht="35.1" customHeight="1" x14ac:dyDescent="0.15">
      <c r="B665" s="65"/>
      <c r="C665" s="66"/>
      <c r="D665" s="84"/>
      <c r="E665" s="67"/>
      <c r="I665" s="91" t="str">
        <f>IF(J665="","",COUNT(J$3:J665))</f>
        <v/>
      </c>
      <c r="J665" s="92" t="str">
        <f t="shared" si="270"/>
        <v/>
      </c>
      <c r="K665" s="104" t="str">
        <f>IFERROR(IF(J665="",IF(COUNT(N$3:N$1048576)=COUNT(N$3:N665),IF(N665="","",INDEX(J$3:J665,MATCH(MAX(I$3:I665),I$3:I665,0),0)),INDEX(J$3:J665,MATCH(MAX(I$3:I665),I$3:I665,0),0)),J665),"")</f>
        <v/>
      </c>
      <c r="L665" s="102" t="str">
        <f>IF(M665="","",COUNT(M$3:M665))</f>
        <v/>
      </c>
      <c r="M665" s="91" t="str">
        <f t="shared" si="271"/>
        <v/>
      </c>
      <c r="N665" s="105" t="str">
        <f>IFERROR(IF(COUNTA($B665:$E665)=0,"",IF(M665="",INDEX(M$3:M665,MATCH(MAX(L$3:L665),L$3:L665,0),0),M665)),"")</f>
        <v/>
      </c>
      <c r="O665" s="91" t="str">
        <f>IF(P665="","",COUNT(P$3:P665))</f>
        <v/>
      </c>
      <c r="P665" s="109" t="str">
        <f t="shared" si="272"/>
        <v/>
      </c>
      <c r="Q665" s="105" t="str">
        <f>IFERROR(IF(N665="","",IF(P665="",IF(AND(C665="",D665="",E665&lt;&gt;""),INDEX(P$3:P665,MATCH(MAX(O$3:O665),O$3:O665,0),0),IF(AND(N665&lt;&gt;"",P665=""),0,"")),P665)),"")</f>
        <v/>
      </c>
      <c r="R665" s="111" t="str">
        <f t="shared" si="287"/>
        <v/>
      </c>
      <c r="S665" s="106" t="str">
        <f t="shared" si="273"/>
        <v/>
      </c>
      <c r="U665" s="36" t="str">
        <f t="shared" si="274"/>
        <v/>
      </c>
      <c r="V665" s="45" t="str">
        <f t="shared" si="288"/>
        <v/>
      </c>
      <c r="W665" s="42" t="str">
        <f>IF(V665="","",RANK(V665,V$3:V$1048576,1)+COUNTIF(V$3:V665,V665)-1)</f>
        <v/>
      </c>
      <c r="X665" s="1" t="str">
        <f t="shared" si="289"/>
        <v/>
      </c>
      <c r="Y665" s="35" t="str">
        <f t="shared" si="275"/>
        <v/>
      </c>
      <c r="Z665" s="40" t="str">
        <f t="shared" si="276"/>
        <v/>
      </c>
      <c r="AA665" s="45" t="str">
        <f t="shared" si="290"/>
        <v/>
      </c>
      <c r="AB665" s="42" t="str">
        <f>IF(AA665="","",RANK(AA665,AA$3:AA$1048576,1)+COUNTIF(AA$3:AA665,AA665)-1)</f>
        <v/>
      </c>
      <c r="AC665" s="1" t="str">
        <f t="shared" si="278"/>
        <v/>
      </c>
      <c r="AD665" s="35" t="str">
        <f t="shared" si="279"/>
        <v/>
      </c>
      <c r="AE665" s="40" t="str">
        <f t="shared" si="280"/>
        <v/>
      </c>
      <c r="AF665" s="45" t="str">
        <f t="shared" si="290"/>
        <v/>
      </c>
      <c r="AG665" s="42" t="str">
        <f>IF(AF665="","",RANK(AF665,AF$3:AF$1048576,1)+COUNTIF(AF$3:AF665,AF665)-1)</f>
        <v/>
      </c>
      <c r="AH665" s="1" t="str">
        <f t="shared" si="281"/>
        <v/>
      </c>
      <c r="AI665" s="35" t="str">
        <f t="shared" si="282"/>
        <v/>
      </c>
      <c r="AJ665" s="40" t="str">
        <f t="shared" si="283"/>
        <v/>
      </c>
      <c r="AK665" s="45" t="str">
        <f t="shared" si="290"/>
        <v/>
      </c>
      <c r="AL665" s="42" t="str">
        <f>IF(AK665="","",RANK(AK665,AK$3:AK$1048576,1)+COUNTIF(AK$3:AK665,AK665)-1)</f>
        <v/>
      </c>
      <c r="AM665" s="1" t="str">
        <f t="shared" si="284"/>
        <v/>
      </c>
      <c r="AN665" s="35" t="str">
        <f t="shared" si="285"/>
        <v/>
      </c>
      <c r="AO665" s="40" t="str">
        <f t="shared" si="286"/>
        <v/>
      </c>
      <c r="AQ665" s="3"/>
      <c r="AR665" s="98"/>
      <c r="AS665" s="98"/>
      <c r="AT665" s="98"/>
      <c r="AU665" s="98"/>
      <c r="AV665" s="3"/>
      <c r="AW665" s="98"/>
      <c r="AX665" s="98"/>
      <c r="AY665" s="98"/>
      <c r="AZ665" s="98"/>
      <c r="BA665" s="3"/>
      <c r="BB665" s="98"/>
      <c r="BC665" s="98"/>
      <c r="BD665" s="98"/>
      <c r="BE665" s="98"/>
      <c r="BF665" s="3"/>
      <c r="BG665" s="98"/>
      <c r="BH665" s="98"/>
      <c r="BI665" s="98"/>
      <c r="BJ665" s="98"/>
    </row>
    <row r="666" spans="2:62" ht="35.1" customHeight="1" x14ac:dyDescent="0.15">
      <c r="B666" s="65"/>
      <c r="C666" s="66"/>
      <c r="D666" s="84"/>
      <c r="E666" s="67"/>
      <c r="I666" s="91" t="str">
        <f>IF(J666="","",COUNT(J$3:J666))</f>
        <v/>
      </c>
      <c r="J666" s="92" t="str">
        <f t="shared" si="270"/>
        <v/>
      </c>
      <c r="K666" s="104" t="str">
        <f>IFERROR(IF(J666="",IF(COUNT(N$3:N$1048576)=COUNT(N$3:N666),IF(N666="","",INDEX(J$3:J666,MATCH(MAX(I$3:I666),I$3:I666,0),0)),INDEX(J$3:J666,MATCH(MAX(I$3:I666),I$3:I666,0),0)),J666),"")</f>
        <v/>
      </c>
      <c r="L666" s="102" t="str">
        <f>IF(M666="","",COUNT(M$3:M666))</f>
        <v/>
      </c>
      <c r="M666" s="91" t="str">
        <f t="shared" si="271"/>
        <v/>
      </c>
      <c r="N666" s="105" t="str">
        <f>IFERROR(IF(COUNTA($B666:$E666)=0,"",IF(M666="",INDEX(M$3:M666,MATCH(MAX(L$3:L666),L$3:L666,0),0),M666)),"")</f>
        <v/>
      </c>
      <c r="O666" s="91" t="str">
        <f>IF(P666="","",COUNT(P$3:P666))</f>
        <v/>
      </c>
      <c r="P666" s="109" t="str">
        <f t="shared" si="272"/>
        <v/>
      </c>
      <c r="Q666" s="105" t="str">
        <f>IFERROR(IF(N666="","",IF(P666="",IF(AND(C666="",D666="",E666&lt;&gt;""),INDEX(P$3:P666,MATCH(MAX(O$3:O666),O$3:O666,0),0),IF(AND(N666&lt;&gt;"",P666=""),0,"")),P666)),"")</f>
        <v/>
      </c>
      <c r="R666" s="111" t="str">
        <f t="shared" si="287"/>
        <v/>
      </c>
      <c r="S666" s="106" t="str">
        <f t="shared" si="273"/>
        <v/>
      </c>
      <c r="U666" s="36" t="str">
        <f t="shared" si="274"/>
        <v/>
      </c>
      <c r="V666" s="45" t="str">
        <f t="shared" si="288"/>
        <v/>
      </c>
      <c r="W666" s="42" t="str">
        <f>IF(V666="","",RANK(V666,V$3:V$1048576,1)+COUNTIF(V$3:V666,V666)-1)</f>
        <v/>
      </c>
      <c r="X666" s="1" t="str">
        <f t="shared" si="289"/>
        <v/>
      </c>
      <c r="Y666" s="35" t="str">
        <f t="shared" si="275"/>
        <v/>
      </c>
      <c r="Z666" s="40" t="str">
        <f t="shared" si="276"/>
        <v/>
      </c>
      <c r="AA666" s="45" t="str">
        <f t="shared" si="290"/>
        <v/>
      </c>
      <c r="AB666" s="42" t="str">
        <f>IF(AA666="","",RANK(AA666,AA$3:AA$1048576,1)+COUNTIF(AA$3:AA666,AA666)-1)</f>
        <v/>
      </c>
      <c r="AC666" s="1" t="str">
        <f t="shared" si="278"/>
        <v/>
      </c>
      <c r="AD666" s="35" t="str">
        <f t="shared" si="279"/>
        <v/>
      </c>
      <c r="AE666" s="40" t="str">
        <f t="shared" si="280"/>
        <v/>
      </c>
      <c r="AF666" s="45" t="str">
        <f t="shared" si="290"/>
        <v/>
      </c>
      <c r="AG666" s="42" t="str">
        <f>IF(AF666="","",RANK(AF666,AF$3:AF$1048576,1)+COUNTIF(AF$3:AF666,AF666)-1)</f>
        <v/>
      </c>
      <c r="AH666" s="1" t="str">
        <f t="shared" si="281"/>
        <v/>
      </c>
      <c r="AI666" s="35" t="str">
        <f t="shared" si="282"/>
        <v/>
      </c>
      <c r="AJ666" s="40" t="str">
        <f t="shared" si="283"/>
        <v/>
      </c>
      <c r="AK666" s="45" t="str">
        <f t="shared" si="290"/>
        <v/>
      </c>
      <c r="AL666" s="42" t="str">
        <f>IF(AK666="","",RANK(AK666,AK$3:AK$1048576,1)+COUNTIF(AK$3:AK666,AK666)-1)</f>
        <v/>
      </c>
      <c r="AM666" s="1" t="str">
        <f t="shared" si="284"/>
        <v/>
      </c>
      <c r="AN666" s="35" t="str">
        <f t="shared" si="285"/>
        <v/>
      </c>
      <c r="AO666" s="40" t="str">
        <f t="shared" si="286"/>
        <v/>
      </c>
      <c r="AQ666" s="3"/>
      <c r="AR666" s="98"/>
      <c r="AS666" s="98"/>
      <c r="AT666" s="98"/>
      <c r="AU666" s="98"/>
      <c r="AV666" s="3"/>
      <c r="AW666" s="98"/>
      <c r="AX666" s="98"/>
      <c r="AY666" s="98"/>
      <c r="AZ666" s="98"/>
      <c r="BA666" s="3"/>
      <c r="BB666" s="98"/>
      <c r="BC666" s="98"/>
      <c r="BD666" s="98"/>
      <c r="BE666" s="98"/>
      <c r="BF666" s="3"/>
      <c r="BG666" s="98"/>
      <c r="BH666" s="98"/>
      <c r="BI666" s="98"/>
      <c r="BJ666" s="98"/>
    </row>
    <row r="667" spans="2:62" ht="35.1" customHeight="1" x14ac:dyDescent="0.15">
      <c r="B667" s="65"/>
      <c r="C667" s="66"/>
      <c r="D667" s="84"/>
      <c r="E667" s="67"/>
      <c r="I667" s="91" t="str">
        <f>IF(J667="","",COUNT(J$3:J667))</f>
        <v/>
      </c>
      <c r="J667" s="92" t="str">
        <f t="shared" si="270"/>
        <v/>
      </c>
      <c r="K667" s="104" t="str">
        <f>IFERROR(IF(J667="",IF(COUNT(N$3:N$1048576)=COUNT(N$3:N667),IF(N667="","",INDEX(J$3:J667,MATCH(MAX(I$3:I667),I$3:I667,0),0)),INDEX(J$3:J667,MATCH(MAX(I$3:I667),I$3:I667,0),0)),J667),"")</f>
        <v/>
      </c>
      <c r="L667" s="102" t="str">
        <f>IF(M667="","",COUNT(M$3:M667))</f>
        <v/>
      </c>
      <c r="M667" s="91" t="str">
        <f t="shared" si="271"/>
        <v/>
      </c>
      <c r="N667" s="105" t="str">
        <f>IFERROR(IF(COUNTA($B667:$E667)=0,"",IF(M667="",INDEX(M$3:M667,MATCH(MAX(L$3:L667),L$3:L667,0),0),M667)),"")</f>
        <v/>
      </c>
      <c r="O667" s="91" t="str">
        <f>IF(P667="","",COUNT(P$3:P667))</f>
        <v/>
      </c>
      <c r="P667" s="109" t="str">
        <f t="shared" si="272"/>
        <v/>
      </c>
      <c r="Q667" s="105" t="str">
        <f>IFERROR(IF(N667="","",IF(P667="",IF(AND(C667="",D667="",E667&lt;&gt;""),INDEX(P$3:P667,MATCH(MAX(O$3:O667),O$3:O667,0),0),IF(AND(N667&lt;&gt;"",P667=""),0,"")),P667)),"")</f>
        <v/>
      </c>
      <c r="R667" s="111" t="str">
        <f t="shared" si="287"/>
        <v/>
      </c>
      <c r="S667" s="106" t="str">
        <f t="shared" si="273"/>
        <v/>
      </c>
      <c r="U667" s="36" t="str">
        <f t="shared" si="274"/>
        <v/>
      </c>
      <c r="V667" s="45" t="str">
        <f t="shared" si="288"/>
        <v/>
      </c>
      <c r="W667" s="42" t="str">
        <f>IF(V667="","",RANK(V667,V$3:V$1048576,1)+COUNTIF(V$3:V667,V667)-1)</f>
        <v/>
      </c>
      <c r="X667" s="1" t="str">
        <f t="shared" si="289"/>
        <v/>
      </c>
      <c r="Y667" s="35" t="str">
        <f t="shared" si="275"/>
        <v/>
      </c>
      <c r="Z667" s="40" t="str">
        <f t="shared" si="276"/>
        <v/>
      </c>
      <c r="AA667" s="45" t="str">
        <f t="shared" si="290"/>
        <v/>
      </c>
      <c r="AB667" s="42" t="str">
        <f>IF(AA667="","",RANK(AA667,AA$3:AA$1048576,1)+COUNTIF(AA$3:AA667,AA667)-1)</f>
        <v/>
      </c>
      <c r="AC667" s="1" t="str">
        <f t="shared" si="278"/>
        <v/>
      </c>
      <c r="AD667" s="35" t="str">
        <f t="shared" si="279"/>
        <v/>
      </c>
      <c r="AE667" s="40" t="str">
        <f t="shared" si="280"/>
        <v/>
      </c>
      <c r="AF667" s="45" t="str">
        <f t="shared" si="290"/>
        <v/>
      </c>
      <c r="AG667" s="42" t="str">
        <f>IF(AF667="","",RANK(AF667,AF$3:AF$1048576,1)+COUNTIF(AF$3:AF667,AF667)-1)</f>
        <v/>
      </c>
      <c r="AH667" s="1" t="str">
        <f t="shared" si="281"/>
        <v/>
      </c>
      <c r="AI667" s="35" t="str">
        <f t="shared" si="282"/>
        <v/>
      </c>
      <c r="AJ667" s="40" t="str">
        <f t="shared" si="283"/>
        <v/>
      </c>
      <c r="AK667" s="45" t="str">
        <f t="shared" si="290"/>
        <v/>
      </c>
      <c r="AL667" s="42" t="str">
        <f>IF(AK667="","",RANK(AK667,AK$3:AK$1048576,1)+COUNTIF(AK$3:AK667,AK667)-1)</f>
        <v/>
      </c>
      <c r="AM667" s="1" t="str">
        <f t="shared" si="284"/>
        <v/>
      </c>
      <c r="AN667" s="35" t="str">
        <f t="shared" si="285"/>
        <v/>
      </c>
      <c r="AO667" s="40" t="str">
        <f t="shared" si="286"/>
        <v/>
      </c>
      <c r="AQ667" s="3"/>
      <c r="AR667" s="98"/>
      <c r="AS667" s="98"/>
      <c r="AT667" s="98"/>
      <c r="AU667" s="98"/>
      <c r="AV667" s="3"/>
      <c r="AW667" s="98"/>
      <c r="AX667" s="98"/>
      <c r="AY667" s="98"/>
      <c r="AZ667" s="98"/>
      <c r="BA667" s="3"/>
      <c r="BB667" s="98"/>
      <c r="BC667" s="98"/>
      <c r="BD667" s="98"/>
      <c r="BE667" s="98"/>
      <c r="BF667" s="3"/>
      <c r="BG667" s="98"/>
      <c r="BH667" s="98"/>
      <c r="BI667" s="98"/>
      <c r="BJ667" s="98"/>
    </row>
    <row r="668" spans="2:62" ht="35.1" customHeight="1" x14ac:dyDescent="0.15">
      <c r="B668" s="65"/>
      <c r="C668" s="66"/>
      <c r="D668" s="84"/>
      <c r="E668" s="67"/>
      <c r="I668" s="91" t="str">
        <f>IF(J668="","",COUNT(J$3:J668))</f>
        <v/>
      </c>
      <c r="J668" s="92" t="str">
        <f t="shared" si="270"/>
        <v/>
      </c>
      <c r="K668" s="104" t="str">
        <f>IFERROR(IF(J668="",IF(COUNT(N$3:N$1048576)=COUNT(N$3:N668),IF(N668="","",INDEX(J$3:J668,MATCH(MAX(I$3:I668),I$3:I668,0),0)),INDEX(J$3:J668,MATCH(MAX(I$3:I668),I$3:I668,0),0)),J668),"")</f>
        <v/>
      </c>
      <c r="L668" s="102" t="str">
        <f>IF(M668="","",COUNT(M$3:M668))</f>
        <v/>
      </c>
      <c r="M668" s="91" t="str">
        <f t="shared" si="271"/>
        <v/>
      </c>
      <c r="N668" s="105" t="str">
        <f>IFERROR(IF(COUNTA($B668:$E668)=0,"",IF(M668="",INDEX(M$3:M668,MATCH(MAX(L$3:L668),L$3:L668,0),0),M668)),"")</f>
        <v/>
      </c>
      <c r="O668" s="91" t="str">
        <f>IF(P668="","",COUNT(P$3:P668))</f>
        <v/>
      </c>
      <c r="P668" s="109" t="str">
        <f t="shared" si="272"/>
        <v/>
      </c>
      <c r="Q668" s="105" t="str">
        <f>IFERROR(IF(N668="","",IF(P668="",IF(AND(C668="",D668="",E668&lt;&gt;""),INDEX(P$3:P668,MATCH(MAX(O$3:O668),O$3:O668,0),0),IF(AND(N668&lt;&gt;"",P668=""),0,"")),P668)),"")</f>
        <v/>
      </c>
      <c r="R668" s="111" t="str">
        <f t="shared" si="287"/>
        <v/>
      </c>
      <c r="S668" s="106" t="str">
        <f t="shared" si="273"/>
        <v/>
      </c>
      <c r="U668" s="36" t="str">
        <f t="shared" si="274"/>
        <v/>
      </c>
      <c r="V668" s="45" t="str">
        <f t="shared" si="288"/>
        <v/>
      </c>
      <c r="W668" s="42" t="str">
        <f>IF(V668="","",RANK(V668,V$3:V$1048576,1)+COUNTIF(V$3:V668,V668)-1)</f>
        <v/>
      </c>
      <c r="X668" s="1" t="str">
        <f t="shared" si="289"/>
        <v/>
      </c>
      <c r="Y668" s="35" t="str">
        <f t="shared" si="275"/>
        <v/>
      </c>
      <c r="Z668" s="40" t="str">
        <f t="shared" si="276"/>
        <v/>
      </c>
      <c r="AA668" s="45" t="str">
        <f t="shared" si="290"/>
        <v/>
      </c>
      <c r="AB668" s="42" t="str">
        <f>IF(AA668="","",RANK(AA668,AA$3:AA$1048576,1)+COUNTIF(AA$3:AA668,AA668)-1)</f>
        <v/>
      </c>
      <c r="AC668" s="1" t="str">
        <f t="shared" si="278"/>
        <v/>
      </c>
      <c r="AD668" s="35" t="str">
        <f t="shared" si="279"/>
        <v/>
      </c>
      <c r="AE668" s="40" t="str">
        <f t="shared" si="280"/>
        <v/>
      </c>
      <c r="AF668" s="45" t="str">
        <f t="shared" si="290"/>
        <v/>
      </c>
      <c r="AG668" s="42" t="str">
        <f>IF(AF668="","",RANK(AF668,AF$3:AF$1048576,1)+COUNTIF(AF$3:AF668,AF668)-1)</f>
        <v/>
      </c>
      <c r="AH668" s="1" t="str">
        <f t="shared" si="281"/>
        <v/>
      </c>
      <c r="AI668" s="35" t="str">
        <f t="shared" si="282"/>
        <v/>
      </c>
      <c r="AJ668" s="40" t="str">
        <f t="shared" si="283"/>
        <v/>
      </c>
      <c r="AK668" s="45" t="str">
        <f t="shared" si="290"/>
        <v/>
      </c>
      <c r="AL668" s="42" t="str">
        <f>IF(AK668="","",RANK(AK668,AK$3:AK$1048576,1)+COUNTIF(AK$3:AK668,AK668)-1)</f>
        <v/>
      </c>
      <c r="AM668" s="1" t="str">
        <f t="shared" si="284"/>
        <v/>
      </c>
      <c r="AN668" s="35" t="str">
        <f t="shared" si="285"/>
        <v/>
      </c>
      <c r="AO668" s="40" t="str">
        <f t="shared" si="286"/>
        <v/>
      </c>
      <c r="AQ668" s="3"/>
      <c r="AR668" s="98"/>
      <c r="AS668" s="98"/>
      <c r="AT668" s="98"/>
      <c r="AU668" s="98"/>
      <c r="AV668" s="3"/>
      <c r="AW668" s="98"/>
      <c r="AX668" s="98"/>
      <c r="AY668" s="98"/>
      <c r="AZ668" s="98"/>
      <c r="BA668" s="3"/>
      <c r="BB668" s="98"/>
      <c r="BC668" s="98"/>
      <c r="BD668" s="98"/>
      <c r="BE668" s="98"/>
      <c r="BF668" s="3"/>
      <c r="BG668" s="98"/>
      <c r="BH668" s="98"/>
      <c r="BI668" s="98"/>
      <c r="BJ668" s="98"/>
    </row>
    <row r="669" spans="2:62" ht="35.1" customHeight="1" x14ac:dyDescent="0.15">
      <c r="B669" s="65"/>
      <c r="C669" s="66"/>
      <c r="D669" s="84"/>
      <c r="E669" s="67"/>
      <c r="I669" s="91" t="str">
        <f>IF(J669="","",COUNT(J$3:J669))</f>
        <v/>
      </c>
      <c r="J669" s="92" t="str">
        <f t="shared" si="270"/>
        <v/>
      </c>
      <c r="K669" s="104" t="str">
        <f>IFERROR(IF(J669="",IF(COUNT(N$3:N$1048576)=COUNT(N$3:N669),IF(N669="","",INDEX(J$3:J669,MATCH(MAX(I$3:I669),I$3:I669,0),0)),INDEX(J$3:J669,MATCH(MAX(I$3:I669),I$3:I669,0),0)),J669),"")</f>
        <v/>
      </c>
      <c r="L669" s="102" t="str">
        <f>IF(M669="","",COUNT(M$3:M669))</f>
        <v/>
      </c>
      <c r="M669" s="91" t="str">
        <f t="shared" si="271"/>
        <v/>
      </c>
      <c r="N669" s="105" t="str">
        <f>IFERROR(IF(COUNTA($B669:$E669)=0,"",IF(M669="",INDEX(M$3:M669,MATCH(MAX(L$3:L669),L$3:L669,0),0),M669)),"")</f>
        <v/>
      </c>
      <c r="O669" s="91" t="str">
        <f>IF(P669="","",COUNT(P$3:P669))</f>
        <v/>
      </c>
      <c r="P669" s="109" t="str">
        <f t="shared" si="272"/>
        <v/>
      </c>
      <c r="Q669" s="105" t="str">
        <f>IFERROR(IF(N669="","",IF(P669="",IF(AND(C669="",D669="",E669&lt;&gt;""),INDEX(P$3:P669,MATCH(MAX(O$3:O669),O$3:O669,0),0),IF(AND(N669&lt;&gt;"",P669=""),0,"")),P669)),"")</f>
        <v/>
      </c>
      <c r="R669" s="111" t="str">
        <f t="shared" si="287"/>
        <v/>
      </c>
      <c r="S669" s="106" t="str">
        <f t="shared" si="273"/>
        <v/>
      </c>
      <c r="U669" s="36" t="str">
        <f t="shared" si="274"/>
        <v/>
      </c>
      <c r="V669" s="45" t="str">
        <f t="shared" si="288"/>
        <v/>
      </c>
      <c r="W669" s="42" t="str">
        <f>IF(V669="","",RANK(V669,V$3:V$1048576,1)+COUNTIF(V$3:V669,V669)-1)</f>
        <v/>
      </c>
      <c r="X669" s="1" t="str">
        <f t="shared" si="289"/>
        <v/>
      </c>
      <c r="Y669" s="35" t="str">
        <f t="shared" si="275"/>
        <v/>
      </c>
      <c r="Z669" s="40" t="str">
        <f t="shared" si="276"/>
        <v/>
      </c>
      <c r="AA669" s="45" t="str">
        <f t="shared" si="290"/>
        <v/>
      </c>
      <c r="AB669" s="42" t="str">
        <f>IF(AA669="","",RANK(AA669,AA$3:AA$1048576,1)+COUNTIF(AA$3:AA669,AA669)-1)</f>
        <v/>
      </c>
      <c r="AC669" s="1" t="str">
        <f t="shared" si="278"/>
        <v/>
      </c>
      <c r="AD669" s="35" t="str">
        <f t="shared" si="279"/>
        <v/>
      </c>
      <c r="AE669" s="40" t="str">
        <f t="shared" si="280"/>
        <v/>
      </c>
      <c r="AF669" s="45" t="str">
        <f t="shared" si="290"/>
        <v/>
      </c>
      <c r="AG669" s="42" t="str">
        <f>IF(AF669="","",RANK(AF669,AF$3:AF$1048576,1)+COUNTIF(AF$3:AF669,AF669)-1)</f>
        <v/>
      </c>
      <c r="AH669" s="1" t="str">
        <f t="shared" si="281"/>
        <v/>
      </c>
      <c r="AI669" s="35" t="str">
        <f t="shared" si="282"/>
        <v/>
      </c>
      <c r="AJ669" s="40" t="str">
        <f t="shared" si="283"/>
        <v/>
      </c>
      <c r="AK669" s="45" t="str">
        <f t="shared" si="290"/>
        <v/>
      </c>
      <c r="AL669" s="42" t="str">
        <f>IF(AK669="","",RANK(AK669,AK$3:AK$1048576,1)+COUNTIF(AK$3:AK669,AK669)-1)</f>
        <v/>
      </c>
      <c r="AM669" s="1" t="str">
        <f t="shared" si="284"/>
        <v/>
      </c>
      <c r="AN669" s="35" t="str">
        <f t="shared" si="285"/>
        <v/>
      </c>
      <c r="AO669" s="40" t="str">
        <f t="shared" si="286"/>
        <v/>
      </c>
      <c r="AQ669" s="3"/>
      <c r="AR669" s="98"/>
      <c r="AS669" s="98"/>
      <c r="AT669" s="98"/>
      <c r="AU669" s="98"/>
      <c r="AV669" s="3"/>
      <c r="AW669" s="98"/>
      <c r="AX669" s="98"/>
      <c r="AY669" s="98"/>
      <c r="AZ669" s="98"/>
      <c r="BA669" s="3"/>
      <c r="BB669" s="98"/>
      <c r="BC669" s="98"/>
      <c r="BD669" s="98"/>
      <c r="BE669" s="98"/>
      <c r="BF669" s="3"/>
      <c r="BG669" s="98"/>
      <c r="BH669" s="98"/>
      <c r="BI669" s="98"/>
      <c r="BJ669" s="98"/>
    </row>
    <row r="670" spans="2:62" ht="35.1" customHeight="1" x14ac:dyDescent="0.15">
      <c r="B670" s="65"/>
      <c r="C670" s="66"/>
      <c r="D670" s="84"/>
      <c r="E670" s="67"/>
      <c r="I670" s="91" t="str">
        <f>IF(J670="","",COUNT(J$3:J670))</f>
        <v/>
      </c>
      <c r="J670" s="92" t="str">
        <f t="shared" si="270"/>
        <v/>
      </c>
      <c r="K670" s="104" t="str">
        <f>IFERROR(IF(J670="",IF(COUNT(N$3:N$1048576)=COUNT(N$3:N670),IF(N670="","",INDEX(J$3:J670,MATCH(MAX(I$3:I670),I$3:I670,0),0)),INDEX(J$3:J670,MATCH(MAX(I$3:I670),I$3:I670,0),0)),J670),"")</f>
        <v/>
      </c>
      <c r="L670" s="102" t="str">
        <f>IF(M670="","",COUNT(M$3:M670))</f>
        <v/>
      </c>
      <c r="M670" s="91" t="str">
        <f t="shared" si="271"/>
        <v/>
      </c>
      <c r="N670" s="105" t="str">
        <f>IFERROR(IF(COUNTA($B670:$E670)=0,"",IF(M670="",INDEX(M$3:M670,MATCH(MAX(L$3:L670),L$3:L670,0),0),M670)),"")</f>
        <v/>
      </c>
      <c r="O670" s="91" t="str">
        <f>IF(P670="","",COUNT(P$3:P670))</f>
        <v/>
      </c>
      <c r="P670" s="109" t="str">
        <f t="shared" si="272"/>
        <v/>
      </c>
      <c r="Q670" s="105" t="str">
        <f>IFERROR(IF(N670="","",IF(P670="",IF(AND(C670="",D670="",E670&lt;&gt;""),INDEX(P$3:P670,MATCH(MAX(O$3:O670),O$3:O670,0),0),IF(AND(N670&lt;&gt;"",P670=""),0,"")),P670)),"")</f>
        <v/>
      </c>
      <c r="R670" s="111" t="str">
        <f t="shared" si="287"/>
        <v/>
      </c>
      <c r="S670" s="106" t="str">
        <f t="shared" si="273"/>
        <v/>
      </c>
      <c r="U670" s="36" t="str">
        <f t="shared" si="274"/>
        <v/>
      </c>
      <c r="V670" s="45" t="str">
        <f t="shared" si="288"/>
        <v/>
      </c>
      <c r="W670" s="42" t="str">
        <f>IF(V670="","",RANK(V670,V$3:V$1048576,1)+COUNTIF(V$3:V670,V670)-1)</f>
        <v/>
      </c>
      <c r="X670" s="1" t="str">
        <f t="shared" si="289"/>
        <v/>
      </c>
      <c r="Y670" s="35" t="str">
        <f t="shared" si="275"/>
        <v/>
      </c>
      <c r="Z670" s="40" t="str">
        <f t="shared" si="276"/>
        <v/>
      </c>
      <c r="AA670" s="45" t="str">
        <f t="shared" si="290"/>
        <v/>
      </c>
      <c r="AB670" s="42" t="str">
        <f>IF(AA670="","",RANK(AA670,AA$3:AA$1048576,1)+COUNTIF(AA$3:AA670,AA670)-1)</f>
        <v/>
      </c>
      <c r="AC670" s="1" t="str">
        <f t="shared" si="278"/>
        <v/>
      </c>
      <c r="AD670" s="35" t="str">
        <f t="shared" si="279"/>
        <v/>
      </c>
      <c r="AE670" s="40" t="str">
        <f t="shared" si="280"/>
        <v/>
      </c>
      <c r="AF670" s="45" t="str">
        <f t="shared" si="290"/>
        <v/>
      </c>
      <c r="AG670" s="42" t="str">
        <f>IF(AF670="","",RANK(AF670,AF$3:AF$1048576,1)+COUNTIF(AF$3:AF670,AF670)-1)</f>
        <v/>
      </c>
      <c r="AH670" s="1" t="str">
        <f t="shared" si="281"/>
        <v/>
      </c>
      <c r="AI670" s="35" t="str">
        <f t="shared" si="282"/>
        <v/>
      </c>
      <c r="AJ670" s="40" t="str">
        <f t="shared" si="283"/>
        <v/>
      </c>
      <c r="AK670" s="45" t="str">
        <f t="shared" si="290"/>
        <v/>
      </c>
      <c r="AL670" s="42" t="str">
        <f>IF(AK670="","",RANK(AK670,AK$3:AK$1048576,1)+COUNTIF(AK$3:AK670,AK670)-1)</f>
        <v/>
      </c>
      <c r="AM670" s="1" t="str">
        <f t="shared" si="284"/>
        <v/>
      </c>
      <c r="AN670" s="35" t="str">
        <f t="shared" si="285"/>
        <v/>
      </c>
      <c r="AO670" s="40" t="str">
        <f t="shared" si="286"/>
        <v/>
      </c>
      <c r="AQ670" s="3"/>
      <c r="AR670" s="98"/>
      <c r="AS670" s="98"/>
      <c r="AT670" s="98"/>
      <c r="AU670" s="98"/>
      <c r="AV670" s="3"/>
      <c r="AW670" s="98"/>
      <c r="AX670" s="98"/>
      <c r="AY670" s="98"/>
      <c r="AZ670" s="98"/>
      <c r="BA670" s="3"/>
      <c r="BB670" s="98"/>
      <c r="BC670" s="98"/>
      <c r="BD670" s="98"/>
      <c r="BE670" s="98"/>
      <c r="BF670" s="3"/>
      <c r="BG670" s="98"/>
      <c r="BH670" s="98"/>
      <c r="BI670" s="98"/>
      <c r="BJ670" s="98"/>
    </row>
    <row r="671" spans="2:62" ht="35.1" customHeight="1" x14ac:dyDescent="0.15">
      <c r="B671" s="65"/>
      <c r="C671" s="66"/>
      <c r="D671" s="84"/>
      <c r="E671" s="67"/>
      <c r="I671" s="91" t="str">
        <f>IF(J671="","",COUNT(J$3:J671))</f>
        <v/>
      </c>
      <c r="J671" s="92" t="str">
        <f t="shared" si="270"/>
        <v/>
      </c>
      <c r="K671" s="104" t="str">
        <f>IFERROR(IF(J671="",IF(COUNT(N$3:N$1048576)=COUNT(N$3:N671),IF(N671="","",INDEX(J$3:J671,MATCH(MAX(I$3:I671),I$3:I671,0),0)),INDEX(J$3:J671,MATCH(MAX(I$3:I671),I$3:I671,0),0)),J671),"")</f>
        <v/>
      </c>
      <c r="L671" s="102" t="str">
        <f>IF(M671="","",COUNT(M$3:M671))</f>
        <v/>
      </c>
      <c r="M671" s="91" t="str">
        <f t="shared" si="271"/>
        <v/>
      </c>
      <c r="N671" s="105" t="str">
        <f>IFERROR(IF(COUNTA($B671:$E671)=0,"",IF(M671="",INDEX(M$3:M671,MATCH(MAX(L$3:L671),L$3:L671,0),0),M671)),"")</f>
        <v/>
      </c>
      <c r="O671" s="91" t="str">
        <f>IF(P671="","",COUNT(P$3:P671))</f>
        <v/>
      </c>
      <c r="P671" s="109" t="str">
        <f t="shared" si="272"/>
        <v/>
      </c>
      <c r="Q671" s="105" t="str">
        <f>IFERROR(IF(N671="","",IF(P671="",IF(AND(C671="",D671="",E671&lt;&gt;""),INDEX(P$3:P671,MATCH(MAX(O$3:O671),O$3:O671,0),0),IF(AND(N671&lt;&gt;"",P671=""),0,"")),P671)),"")</f>
        <v/>
      </c>
      <c r="R671" s="111" t="str">
        <f t="shared" si="287"/>
        <v/>
      </c>
      <c r="S671" s="106" t="str">
        <f t="shared" si="273"/>
        <v/>
      </c>
      <c r="U671" s="36" t="str">
        <f t="shared" si="274"/>
        <v/>
      </c>
      <c r="V671" s="45" t="str">
        <f t="shared" si="288"/>
        <v/>
      </c>
      <c r="W671" s="42" t="str">
        <f>IF(V671="","",RANK(V671,V$3:V$1048576,1)+COUNTIF(V$3:V671,V671)-1)</f>
        <v/>
      </c>
      <c r="X671" s="1" t="str">
        <f t="shared" si="289"/>
        <v/>
      </c>
      <c r="Y671" s="35" t="str">
        <f t="shared" si="275"/>
        <v/>
      </c>
      <c r="Z671" s="40" t="str">
        <f t="shared" si="276"/>
        <v/>
      </c>
      <c r="AA671" s="45" t="str">
        <f t="shared" si="290"/>
        <v/>
      </c>
      <c r="AB671" s="42" t="str">
        <f>IF(AA671="","",RANK(AA671,AA$3:AA$1048576,1)+COUNTIF(AA$3:AA671,AA671)-1)</f>
        <v/>
      </c>
      <c r="AC671" s="1" t="str">
        <f t="shared" si="278"/>
        <v/>
      </c>
      <c r="AD671" s="35" t="str">
        <f t="shared" si="279"/>
        <v/>
      </c>
      <c r="AE671" s="40" t="str">
        <f t="shared" si="280"/>
        <v/>
      </c>
      <c r="AF671" s="45" t="str">
        <f t="shared" si="290"/>
        <v/>
      </c>
      <c r="AG671" s="42" t="str">
        <f>IF(AF671="","",RANK(AF671,AF$3:AF$1048576,1)+COUNTIF(AF$3:AF671,AF671)-1)</f>
        <v/>
      </c>
      <c r="AH671" s="1" t="str">
        <f t="shared" si="281"/>
        <v/>
      </c>
      <c r="AI671" s="35" t="str">
        <f t="shared" si="282"/>
        <v/>
      </c>
      <c r="AJ671" s="40" t="str">
        <f t="shared" si="283"/>
        <v/>
      </c>
      <c r="AK671" s="45" t="str">
        <f t="shared" si="290"/>
        <v/>
      </c>
      <c r="AL671" s="42" t="str">
        <f>IF(AK671="","",RANK(AK671,AK$3:AK$1048576,1)+COUNTIF(AK$3:AK671,AK671)-1)</f>
        <v/>
      </c>
      <c r="AM671" s="1" t="str">
        <f t="shared" si="284"/>
        <v/>
      </c>
      <c r="AN671" s="35" t="str">
        <f t="shared" si="285"/>
        <v/>
      </c>
      <c r="AO671" s="40" t="str">
        <f t="shared" si="286"/>
        <v/>
      </c>
      <c r="AQ671" s="3"/>
      <c r="AR671" s="98"/>
      <c r="AS671" s="98"/>
      <c r="AT671" s="98"/>
      <c r="AU671" s="98"/>
      <c r="AV671" s="3"/>
      <c r="AW671" s="98"/>
      <c r="AX671" s="98"/>
      <c r="AY671" s="98"/>
      <c r="AZ671" s="98"/>
      <c r="BA671" s="3"/>
      <c r="BB671" s="98"/>
      <c r="BC671" s="98"/>
      <c r="BD671" s="98"/>
      <c r="BE671" s="98"/>
      <c r="BF671" s="3"/>
      <c r="BG671" s="98"/>
      <c r="BH671" s="98"/>
      <c r="BI671" s="98"/>
      <c r="BJ671" s="98"/>
    </row>
    <row r="672" spans="2:62" ht="35.1" customHeight="1" x14ac:dyDescent="0.15">
      <c r="B672" s="65"/>
      <c r="C672" s="66"/>
      <c r="D672" s="84"/>
      <c r="E672" s="67"/>
      <c r="I672" s="91" t="str">
        <f>IF(J672="","",COUNT(J$3:J672))</f>
        <v/>
      </c>
      <c r="J672" s="92" t="str">
        <f t="shared" si="270"/>
        <v/>
      </c>
      <c r="K672" s="104" t="str">
        <f>IFERROR(IF(J672="",IF(COUNT(N$3:N$1048576)=COUNT(N$3:N672),IF(N672="","",INDEX(J$3:J672,MATCH(MAX(I$3:I672),I$3:I672,0),0)),INDEX(J$3:J672,MATCH(MAX(I$3:I672),I$3:I672,0),0)),J672),"")</f>
        <v/>
      </c>
      <c r="L672" s="102" t="str">
        <f>IF(M672="","",COUNT(M$3:M672))</f>
        <v/>
      </c>
      <c r="M672" s="91" t="str">
        <f t="shared" si="271"/>
        <v/>
      </c>
      <c r="N672" s="105" t="str">
        <f>IFERROR(IF(COUNTA($B672:$E672)=0,"",IF(M672="",INDEX(M$3:M672,MATCH(MAX(L$3:L672),L$3:L672,0),0),M672)),"")</f>
        <v/>
      </c>
      <c r="O672" s="91" t="str">
        <f>IF(P672="","",COUNT(P$3:P672))</f>
        <v/>
      </c>
      <c r="P672" s="109" t="str">
        <f t="shared" si="272"/>
        <v/>
      </c>
      <c r="Q672" s="105" t="str">
        <f>IFERROR(IF(N672="","",IF(P672="",IF(AND(C672="",D672="",E672&lt;&gt;""),INDEX(P$3:P672,MATCH(MAX(O$3:O672),O$3:O672,0),0),IF(AND(N672&lt;&gt;"",P672=""),0,"")),P672)),"")</f>
        <v/>
      </c>
      <c r="R672" s="111" t="str">
        <f t="shared" si="287"/>
        <v/>
      </c>
      <c r="S672" s="106" t="str">
        <f t="shared" si="273"/>
        <v/>
      </c>
      <c r="U672" s="36" t="str">
        <f t="shared" si="274"/>
        <v/>
      </c>
      <c r="V672" s="45" t="str">
        <f t="shared" si="288"/>
        <v/>
      </c>
      <c r="W672" s="42" t="str">
        <f>IF(V672="","",RANK(V672,V$3:V$1048576,1)+COUNTIF(V$3:V672,V672)-1)</f>
        <v/>
      </c>
      <c r="X672" s="1" t="str">
        <f t="shared" si="289"/>
        <v/>
      </c>
      <c r="Y672" s="35" t="str">
        <f t="shared" si="275"/>
        <v/>
      </c>
      <c r="Z672" s="40" t="str">
        <f t="shared" si="276"/>
        <v/>
      </c>
      <c r="AA672" s="45" t="str">
        <f t="shared" si="290"/>
        <v/>
      </c>
      <c r="AB672" s="42" t="str">
        <f>IF(AA672="","",RANK(AA672,AA$3:AA$1048576,1)+COUNTIF(AA$3:AA672,AA672)-1)</f>
        <v/>
      </c>
      <c r="AC672" s="1" t="str">
        <f t="shared" si="278"/>
        <v/>
      </c>
      <c r="AD672" s="35" t="str">
        <f t="shared" si="279"/>
        <v/>
      </c>
      <c r="AE672" s="40" t="str">
        <f t="shared" si="280"/>
        <v/>
      </c>
      <c r="AF672" s="45" t="str">
        <f t="shared" si="290"/>
        <v/>
      </c>
      <c r="AG672" s="42" t="str">
        <f>IF(AF672="","",RANK(AF672,AF$3:AF$1048576,1)+COUNTIF(AF$3:AF672,AF672)-1)</f>
        <v/>
      </c>
      <c r="AH672" s="1" t="str">
        <f t="shared" si="281"/>
        <v/>
      </c>
      <c r="AI672" s="35" t="str">
        <f t="shared" si="282"/>
        <v/>
      </c>
      <c r="AJ672" s="40" t="str">
        <f t="shared" si="283"/>
        <v/>
      </c>
      <c r="AK672" s="45" t="str">
        <f t="shared" si="290"/>
        <v/>
      </c>
      <c r="AL672" s="42" t="str">
        <f>IF(AK672="","",RANK(AK672,AK$3:AK$1048576,1)+COUNTIF(AK$3:AK672,AK672)-1)</f>
        <v/>
      </c>
      <c r="AM672" s="1" t="str">
        <f t="shared" si="284"/>
        <v/>
      </c>
      <c r="AN672" s="35" t="str">
        <f t="shared" si="285"/>
        <v/>
      </c>
      <c r="AO672" s="40" t="str">
        <f t="shared" si="286"/>
        <v/>
      </c>
      <c r="AQ672" s="3"/>
      <c r="AR672" s="98"/>
      <c r="AS672" s="98"/>
      <c r="AT672" s="98"/>
      <c r="AU672" s="98"/>
      <c r="AV672" s="3"/>
      <c r="AW672" s="98"/>
      <c r="AX672" s="98"/>
      <c r="AY672" s="98"/>
      <c r="AZ672" s="98"/>
      <c r="BA672" s="3"/>
      <c r="BB672" s="98"/>
      <c r="BC672" s="98"/>
      <c r="BD672" s="98"/>
      <c r="BE672" s="98"/>
      <c r="BF672" s="3"/>
      <c r="BG672" s="98"/>
      <c r="BH672" s="98"/>
      <c r="BI672" s="98"/>
      <c r="BJ672" s="98"/>
    </row>
    <row r="673" spans="2:62" ht="35.1" customHeight="1" x14ac:dyDescent="0.15">
      <c r="B673" s="65"/>
      <c r="C673" s="66"/>
      <c r="D673" s="84"/>
      <c r="E673" s="67"/>
      <c r="I673" s="91" t="str">
        <f>IF(J673="","",COUNT(J$3:J673))</f>
        <v/>
      </c>
      <c r="J673" s="92" t="str">
        <f t="shared" si="270"/>
        <v/>
      </c>
      <c r="K673" s="104" t="str">
        <f>IFERROR(IF(J673="",IF(COUNT(N$3:N$1048576)=COUNT(N$3:N673),IF(N673="","",INDEX(J$3:J673,MATCH(MAX(I$3:I673),I$3:I673,0),0)),INDEX(J$3:J673,MATCH(MAX(I$3:I673),I$3:I673,0),0)),J673),"")</f>
        <v/>
      </c>
      <c r="L673" s="102" t="str">
        <f>IF(M673="","",COUNT(M$3:M673))</f>
        <v/>
      </c>
      <c r="M673" s="91" t="str">
        <f t="shared" si="271"/>
        <v/>
      </c>
      <c r="N673" s="105" t="str">
        <f>IFERROR(IF(COUNTA($B673:$E673)=0,"",IF(M673="",INDEX(M$3:M673,MATCH(MAX(L$3:L673),L$3:L673,0),0),M673)),"")</f>
        <v/>
      </c>
      <c r="O673" s="91" t="str">
        <f>IF(P673="","",COUNT(P$3:P673))</f>
        <v/>
      </c>
      <c r="P673" s="109" t="str">
        <f t="shared" si="272"/>
        <v/>
      </c>
      <c r="Q673" s="105" t="str">
        <f>IFERROR(IF(N673="","",IF(P673="",IF(AND(C673="",D673="",E673&lt;&gt;""),INDEX(P$3:P673,MATCH(MAX(O$3:O673),O$3:O673,0),0),IF(AND(N673&lt;&gt;"",P673=""),0,"")),P673)),"")</f>
        <v/>
      </c>
      <c r="R673" s="111" t="str">
        <f t="shared" si="287"/>
        <v/>
      </c>
      <c r="S673" s="106" t="str">
        <f t="shared" si="273"/>
        <v/>
      </c>
      <c r="U673" s="36" t="str">
        <f t="shared" si="274"/>
        <v/>
      </c>
      <c r="V673" s="45" t="str">
        <f t="shared" si="288"/>
        <v/>
      </c>
      <c r="W673" s="42" t="str">
        <f>IF(V673="","",RANK(V673,V$3:V$1048576,1)+COUNTIF(V$3:V673,V673)-1)</f>
        <v/>
      </c>
      <c r="X673" s="1" t="str">
        <f t="shared" si="289"/>
        <v/>
      </c>
      <c r="Y673" s="35" t="str">
        <f t="shared" si="275"/>
        <v/>
      </c>
      <c r="Z673" s="40" t="str">
        <f t="shared" si="276"/>
        <v/>
      </c>
      <c r="AA673" s="45" t="str">
        <f t="shared" si="290"/>
        <v/>
      </c>
      <c r="AB673" s="42" t="str">
        <f>IF(AA673="","",RANK(AA673,AA$3:AA$1048576,1)+COUNTIF(AA$3:AA673,AA673)-1)</f>
        <v/>
      </c>
      <c r="AC673" s="1" t="str">
        <f t="shared" si="278"/>
        <v/>
      </c>
      <c r="AD673" s="35" t="str">
        <f t="shared" si="279"/>
        <v/>
      </c>
      <c r="AE673" s="40" t="str">
        <f t="shared" si="280"/>
        <v/>
      </c>
      <c r="AF673" s="45" t="str">
        <f t="shared" si="290"/>
        <v/>
      </c>
      <c r="AG673" s="42" t="str">
        <f>IF(AF673="","",RANK(AF673,AF$3:AF$1048576,1)+COUNTIF(AF$3:AF673,AF673)-1)</f>
        <v/>
      </c>
      <c r="AH673" s="1" t="str">
        <f t="shared" si="281"/>
        <v/>
      </c>
      <c r="AI673" s="35" t="str">
        <f t="shared" si="282"/>
        <v/>
      </c>
      <c r="AJ673" s="40" t="str">
        <f t="shared" si="283"/>
        <v/>
      </c>
      <c r="AK673" s="45" t="str">
        <f t="shared" si="290"/>
        <v/>
      </c>
      <c r="AL673" s="42" t="str">
        <f>IF(AK673="","",RANK(AK673,AK$3:AK$1048576,1)+COUNTIF(AK$3:AK673,AK673)-1)</f>
        <v/>
      </c>
      <c r="AM673" s="1" t="str">
        <f t="shared" si="284"/>
        <v/>
      </c>
      <c r="AN673" s="35" t="str">
        <f t="shared" si="285"/>
        <v/>
      </c>
      <c r="AO673" s="40" t="str">
        <f t="shared" si="286"/>
        <v/>
      </c>
      <c r="AQ673" s="3"/>
      <c r="AR673" s="98"/>
      <c r="AS673" s="98"/>
      <c r="AT673" s="98"/>
      <c r="AU673" s="98"/>
      <c r="AV673" s="3"/>
      <c r="AW673" s="98"/>
      <c r="AX673" s="98"/>
      <c r="AY673" s="98"/>
      <c r="AZ673" s="98"/>
      <c r="BA673" s="3"/>
      <c r="BB673" s="98"/>
      <c r="BC673" s="98"/>
      <c r="BD673" s="98"/>
      <c r="BE673" s="98"/>
      <c r="BF673" s="3"/>
      <c r="BG673" s="98"/>
      <c r="BH673" s="98"/>
      <c r="BI673" s="98"/>
      <c r="BJ673" s="98"/>
    </row>
    <row r="674" spans="2:62" ht="35.1" customHeight="1" x14ac:dyDescent="0.15">
      <c r="B674" s="65"/>
      <c r="C674" s="66"/>
      <c r="D674" s="84"/>
      <c r="E674" s="67"/>
      <c r="I674" s="91" t="str">
        <f>IF(J674="","",COUNT(J$3:J674))</f>
        <v/>
      </c>
      <c r="J674" s="92" t="str">
        <f t="shared" si="270"/>
        <v/>
      </c>
      <c r="K674" s="104" t="str">
        <f>IFERROR(IF(J674="",IF(COUNT(N$3:N$1048576)=COUNT(N$3:N674),IF(N674="","",INDEX(J$3:J674,MATCH(MAX(I$3:I674),I$3:I674,0),0)),INDEX(J$3:J674,MATCH(MAX(I$3:I674),I$3:I674,0),0)),J674),"")</f>
        <v/>
      </c>
      <c r="L674" s="102" t="str">
        <f>IF(M674="","",COUNT(M$3:M674))</f>
        <v/>
      </c>
      <c r="M674" s="91" t="str">
        <f t="shared" si="271"/>
        <v/>
      </c>
      <c r="N674" s="105" t="str">
        <f>IFERROR(IF(COUNTA($B674:$E674)=0,"",IF(M674="",INDEX(M$3:M674,MATCH(MAX(L$3:L674),L$3:L674,0),0),M674)),"")</f>
        <v/>
      </c>
      <c r="O674" s="91" t="str">
        <f>IF(P674="","",COUNT(P$3:P674))</f>
        <v/>
      </c>
      <c r="P674" s="109" t="str">
        <f t="shared" si="272"/>
        <v/>
      </c>
      <c r="Q674" s="105" t="str">
        <f>IFERROR(IF(N674="","",IF(P674="",IF(AND(C674="",D674="",E674&lt;&gt;""),INDEX(P$3:P674,MATCH(MAX(O$3:O674),O$3:O674,0),0),IF(AND(N674&lt;&gt;"",P674=""),0,"")),P674)),"")</f>
        <v/>
      </c>
      <c r="R674" s="111" t="str">
        <f t="shared" si="287"/>
        <v/>
      </c>
      <c r="S674" s="106" t="str">
        <f t="shared" si="273"/>
        <v/>
      </c>
      <c r="U674" s="36" t="str">
        <f t="shared" si="274"/>
        <v/>
      </c>
      <c r="V674" s="45" t="str">
        <f t="shared" si="288"/>
        <v/>
      </c>
      <c r="W674" s="42" t="str">
        <f>IF(V674="","",RANK(V674,V$3:V$1048576,1)+COUNTIF(V$3:V674,V674)-1)</f>
        <v/>
      </c>
      <c r="X674" s="1" t="str">
        <f t="shared" si="289"/>
        <v/>
      </c>
      <c r="Y674" s="35" t="str">
        <f t="shared" si="275"/>
        <v/>
      </c>
      <c r="Z674" s="40" t="str">
        <f t="shared" si="276"/>
        <v/>
      </c>
      <c r="AA674" s="45" t="str">
        <f t="shared" si="290"/>
        <v/>
      </c>
      <c r="AB674" s="42" t="str">
        <f>IF(AA674="","",RANK(AA674,AA$3:AA$1048576,1)+COUNTIF(AA$3:AA674,AA674)-1)</f>
        <v/>
      </c>
      <c r="AC674" s="1" t="str">
        <f t="shared" si="278"/>
        <v/>
      </c>
      <c r="AD674" s="35" t="str">
        <f t="shared" si="279"/>
        <v/>
      </c>
      <c r="AE674" s="40" t="str">
        <f t="shared" si="280"/>
        <v/>
      </c>
      <c r="AF674" s="45" t="str">
        <f t="shared" si="290"/>
        <v/>
      </c>
      <c r="AG674" s="42" t="str">
        <f>IF(AF674="","",RANK(AF674,AF$3:AF$1048576,1)+COUNTIF(AF$3:AF674,AF674)-1)</f>
        <v/>
      </c>
      <c r="AH674" s="1" t="str">
        <f t="shared" si="281"/>
        <v/>
      </c>
      <c r="AI674" s="35" t="str">
        <f t="shared" si="282"/>
        <v/>
      </c>
      <c r="AJ674" s="40" t="str">
        <f t="shared" si="283"/>
        <v/>
      </c>
      <c r="AK674" s="45" t="str">
        <f t="shared" si="290"/>
        <v/>
      </c>
      <c r="AL674" s="42" t="str">
        <f>IF(AK674="","",RANK(AK674,AK$3:AK$1048576,1)+COUNTIF(AK$3:AK674,AK674)-1)</f>
        <v/>
      </c>
      <c r="AM674" s="1" t="str">
        <f t="shared" si="284"/>
        <v/>
      </c>
      <c r="AN674" s="35" t="str">
        <f t="shared" si="285"/>
        <v/>
      </c>
      <c r="AO674" s="40" t="str">
        <f t="shared" si="286"/>
        <v/>
      </c>
      <c r="AQ674" s="3"/>
      <c r="AR674" s="98"/>
      <c r="AS674" s="98"/>
      <c r="AT674" s="98"/>
      <c r="AU674" s="98"/>
      <c r="AV674" s="3"/>
      <c r="AW674" s="98"/>
      <c r="AX674" s="98"/>
      <c r="AY674" s="98"/>
      <c r="AZ674" s="98"/>
      <c r="BA674" s="3"/>
      <c r="BB674" s="98"/>
      <c r="BC674" s="98"/>
      <c r="BD674" s="98"/>
      <c r="BE674" s="98"/>
      <c r="BF674" s="3"/>
      <c r="BG674" s="98"/>
      <c r="BH674" s="98"/>
      <c r="BI674" s="98"/>
      <c r="BJ674" s="98"/>
    </row>
    <row r="675" spans="2:62" ht="35.1" customHeight="1" x14ac:dyDescent="0.15">
      <c r="B675" s="65"/>
      <c r="C675" s="66"/>
      <c r="D675" s="84"/>
      <c r="E675" s="67"/>
      <c r="I675" s="91" t="str">
        <f>IF(J675="","",COUNT(J$3:J675))</f>
        <v/>
      </c>
      <c r="J675" s="92" t="str">
        <f t="shared" si="270"/>
        <v/>
      </c>
      <c r="K675" s="104" t="str">
        <f>IFERROR(IF(J675="",IF(COUNT(N$3:N$1048576)=COUNT(N$3:N675),IF(N675="","",INDEX(J$3:J675,MATCH(MAX(I$3:I675),I$3:I675,0),0)),INDEX(J$3:J675,MATCH(MAX(I$3:I675),I$3:I675,0),0)),J675),"")</f>
        <v/>
      </c>
      <c r="L675" s="102" t="str">
        <f>IF(M675="","",COUNT(M$3:M675))</f>
        <v/>
      </c>
      <c r="M675" s="91" t="str">
        <f t="shared" si="271"/>
        <v/>
      </c>
      <c r="N675" s="105" t="str">
        <f>IFERROR(IF(COUNTA($B675:$E675)=0,"",IF(M675="",INDEX(M$3:M675,MATCH(MAX(L$3:L675),L$3:L675,0),0),M675)),"")</f>
        <v/>
      </c>
      <c r="O675" s="91" t="str">
        <f>IF(P675="","",COUNT(P$3:P675))</f>
        <v/>
      </c>
      <c r="P675" s="109" t="str">
        <f t="shared" si="272"/>
        <v/>
      </c>
      <c r="Q675" s="105" t="str">
        <f>IFERROR(IF(N675="","",IF(P675="",IF(AND(C675="",D675="",E675&lt;&gt;""),INDEX(P$3:P675,MATCH(MAX(O$3:O675),O$3:O675,0),0),IF(AND(N675&lt;&gt;"",P675=""),0,"")),P675)),"")</f>
        <v/>
      </c>
      <c r="R675" s="111" t="str">
        <f t="shared" si="287"/>
        <v/>
      </c>
      <c r="S675" s="106" t="str">
        <f t="shared" si="273"/>
        <v/>
      </c>
      <c r="U675" s="36" t="str">
        <f t="shared" si="274"/>
        <v/>
      </c>
      <c r="V675" s="45" t="str">
        <f t="shared" si="288"/>
        <v/>
      </c>
      <c r="W675" s="42" t="str">
        <f>IF(V675="","",RANK(V675,V$3:V$1048576,1)+COUNTIF(V$3:V675,V675)-1)</f>
        <v/>
      </c>
      <c r="X675" s="1" t="str">
        <f t="shared" si="289"/>
        <v/>
      </c>
      <c r="Y675" s="35" t="str">
        <f t="shared" si="275"/>
        <v/>
      </c>
      <c r="Z675" s="40" t="str">
        <f t="shared" si="276"/>
        <v/>
      </c>
      <c r="AA675" s="45" t="str">
        <f t="shared" ref="AA675:AK690" si="291">IF(OR($U675="",$U675&lt;&gt;AA$2),"",$R675)</f>
        <v/>
      </c>
      <c r="AB675" s="42" t="str">
        <f>IF(AA675="","",RANK(AA675,AA$3:AA$1048576,1)+COUNTIF(AA$3:AA675,AA675)-1)</f>
        <v/>
      </c>
      <c r="AC675" s="1" t="str">
        <f t="shared" si="278"/>
        <v/>
      </c>
      <c r="AD675" s="35" t="str">
        <f t="shared" si="279"/>
        <v/>
      </c>
      <c r="AE675" s="40" t="str">
        <f t="shared" si="280"/>
        <v/>
      </c>
      <c r="AF675" s="45" t="str">
        <f t="shared" si="291"/>
        <v/>
      </c>
      <c r="AG675" s="42" t="str">
        <f>IF(AF675="","",RANK(AF675,AF$3:AF$1048576,1)+COUNTIF(AF$3:AF675,AF675)-1)</f>
        <v/>
      </c>
      <c r="AH675" s="1" t="str">
        <f t="shared" si="281"/>
        <v/>
      </c>
      <c r="AI675" s="35" t="str">
        <f t="shared" si="282"/>
        <v/>
      </c>
      <c r="AJ675" s="40" t="str">
        <f t="shared" si="283"/>
        <v/>
      </c>
      <c r="AK675" s="45" t="str">
        <f t="shared" si="291"/>
        <v/>
      </c>
      <c r="AL675" s="42" t="str">
        <f>IF(AK675="","",RANK(AK675,AK$3:AK$1048576,1)+COUNTIF(AK$3:AK675,AK675)-1)</f>
        <v/>
      </c>
      <c r="AM675" s="1" t="str">
        <f t="shared" si="284"/>
        <v/>
      </c>
      <c r="AN675" s="35" t="str">
        <f t="shared" si="285"/>
        <v/>
      </c>
      <c r="AO675" s="40" t="str">
        <f t="shared" si="286"/>
        <v/>
      </c>
      <c r="AQ675" s="3"/>
      <c r="AR675" s="98"/>
      <c r="AS675" s="98"/>
      <c r="AT675" s="98"/>
      <c r="AU675" s="98"/>
      <c r="AV675" s="3"/>
      <c r="AW675" s="98"/>
      <c r="AX675" s="98"/>
      <c r="AY675" s="98"/>
      <c r="AZ675" s="98"/>
      <c r="BA675" s="3"/>
      <c r="BB675" s="98"/>
      <c r="BC675" s="98"/>
      <c r="BD675" s="98"/>
      <c r="BE675" s="98"/>
      <c r="BF675" s="3"/>
      <c r="BG675" s="98"/>
      <c r="BH675" s="98"/>
      <c r="BI675" s="98"/>
      <c r="BJ675" s="98"/>
    </row>
    <row r="676" spans="2:62" ht="35.1" customHeight="1" x14ac:dyDescent="0.15">
      <c r="B676" s="65"/>
      <c r="C676" s="66"/>
      <c r="D676" s="84"/>
      <c r="E676" s="67"/>
      <c r="I676" s="91" t="str">
        <f>IF(J676="","",COUNT(J$3:J676))</f>
        <v/>
      </c>
      <c r="J676" s="92" t="str">
        <f t="shared" si="270"/>
        <v/>
      </c>
      <c r="K676" s="104" t="str">
        <f>IFERROR(IF(J676="",IF(COUNT(N$3:N$1048576)=COUNT(N$3:N676),IF(N676="","",INDEX(J$3:J676,MATCH(MAX(I$3:I676),I$3:I676,0),0)),INDEX(J$3:J676,MATCH(MAX(I$3:I676),I$3:I676,0),0)),J676),"")</f>
        <v/>
      </c>
      <c r="L676" s="102" t="str">
        <f>IF(M676="","",COUNT(M$3:M676))</f>
        <v/>
      </c>
      <c r="M676" s="91" t="str">
        <f t="shared" si="271"/>
        <v/>
      </c>
      <c r="N676" s="105" t="str">
        <f>IFERROR(IF(COUNTA($B676:$E676)=0,"",IF(M676="",INDEX(M$3:M676,MATCH(MAX(L$3:L676),L$3:L676,0),0),M676)),"")</f>
        <v/>
      </c>
      <c r="O676" s="91" t="str">
        <f>IF(P676="","",COUNT(P$3:P676))</f>
        <v/>
      </c>
      <c r="P676" s="109" t="str">
        <f t="shared" si="272"/>
        <v/>
      </c>
      <c r="Q676" s="105" t="str">
        <f>IFERROR(IF(N676="","",IF(P676="",IF(AND(C676="",D676="",E676&lt;&gt;""),INDEX(P$3:P676,MATCH(MAX(O$3:O676),O$3:O676,0),0),IF(AND(N676&lt;&gt;"",P676=""),0,"")),P676)),"")</f>
        <v/>
      </c>
      <c r="R676" s="111" t="str">
        <f t="shared" si="287"/>
        <v/>
      </c>
      <c r="S676" s="106" t="str">
        <f t="shared" si="273"/>
        <v/>
      </c>
      <c r="U676" s="36" t="str">
        <f t="shared" si="274"/>
        <v/>
      </c>
      <c r="V676" s="45" t="str">
        <f t="shared" si="288"/>
        <v/>
      </c>
      <c r="W676" s="42" t="str">
        <f>IF(V676="","",RANK(V676,V$3:V$1048576,1)+COUNTIF(V$3:V676,V676)-1)</f>
        <v/>
      </c>
      <c r="X676" s="1" t="str">
        <f t="shared" si="289"/>
        <v/>
      </c>
      <c r="Y676" s="35" t="str">
        <f t="shared" si="275"/>
        <v/>
      </c>
      <c r="Z676" s="40" t="str">
        <f t="shared" si="276"/>
        <v/>
      </c>
      <c r="AA676" s="45" t="str">
        <f t="shared" si="291"/>
        <v/>
      </c>
      <c r="AB676" s="42" t="str">
        <f>IF(AA676="","",RANK(AA676,AA$3:AA$1048576,1)+COUNTIF(AA$3:AA676,AA676)-1)</f>
        <v/>
      </c>
      <c r="AC676" s="1" t="str">
        <f t="shared" si="278"/>
        <v/>
      </c>
      <c r="AD676" s="35" t="str">
        <f t="shared" si="279"/>
        <v/>
      </c>
      <c r="AE676" s="40" t="str">
        <f t="shared" si="280"/>
        <v/>
      </c>
      <c r="AF676" s="45" t="str">
        <f t="shared" si="291"/>
        <v/>
      </c>
      <c r="AG676" s="42" t="str">
        <f>IF(AF676="","",RANK(AF676,AF$3:AF$1048576,1)+COUNTIF(AF$3:AF676,AF676)-1)</f>
        <v/>
      </c>
      <c r="AH676" s="1" t="str">
        <f t="shared" si="281"/>
        <v/>
      </c>
      <c r="AI676" s="35" t="str">
        <f t="shared" si="282"/>
        <v/>
      </c>
      <c r="AJ676" s="40" t="str">
        <f t="shared" si="283"/>
        <v/>
      </c>
      <c r="AK676" s="45" t="str">
        <f t="shared" si="291"/>
        <v/>
      </c>
      <c r="AL676" s="42" t="str">
        <f>IF(AK676="","",RANK(AK676,AK$3:AK$1048576,1)+COUNTIF(AK$3:AK676,AK676)-1)</f>
        <v/>
      </c>
      <c r="AM676" s="1" t="str">
        <f t="shared" si="284"/>
        <v/>
      </c>
      <c r="AN676" s="35" t="str">
        <f t="shared" si="285"/>
        <v/>
      </c>
      <c r="AO676" s="40" t="str">
        <f t="shared" si="286"/>
        <v/>
      </c>
      <c r="AQ676" s="3"/>
      <c r="AR676" s="98"/>
      <c r="AS676" s="98"/>
      <c r="AT676" s="98"/>
      <c r="AU676" s="98"/>
      <c r="AV676" s="3"/>
      <c r="AW676" s="98"/>
      <c r="AX676" s="98"/>
      <c r="AY676" s="98"/>
      <c r="AZ676" s="98"/>
      <c r="BA676" s="3"/>
      <c r="BB676" s="98"/>
      <c r="BC676" s="98"/>
      <c r="BD676" s="98"/>
      <c r="BE676" s="98"/>
      <c r="BF676" s="3"/>
      <c r="BG676" s="98"/>
      <c r="BH676" s="98"/>
      <c r="BI676" s="98"/>
      <c r="BJ676" s="98"/>
    </row>
    <row r="677" spans="2:62" ht="35.1" customHeight="1" x14ac:dyDescent="0.15">
      <c r="B677" s="65"/>
      <c r="C677" s="66"/>
      <c r="D677" s="84"/>
      <c r="E677" s="67"/>
      <c r="I677" s="91" t="str">
        <f>IF(J677="","",COUNT(J$3:J677))</f>
        <v/>
      </c>
      <c r="J677" s="92" t="str">
        <f t="shared" si="270"/>
        <v/>
      </c>
      <c r="K677" s="104" t="str">
        <f>IFERROR(IF(J677="",IF(COUNT(N$3:N$1048576)=COUNT(N$3:N677),IF(N677="","",INDEX(J$3:J677,MATCH(MAX(I$3:I677),I$3:I677,0),0)),INDEX(J$3:J677,MATCH(MAX(I$3:I677),I$3:I677,0),0)),J677),"")</f>
        <v/>
      </c>
      <c r="L677" s="102" t="str">
        <f>IF(M677="","",COUNT(M$3:M677))</f>
        <v/>
      </c>
      <c r="M677" s="91" t="str">
        <f t="shared" si="271"/>
        <v/>
      </c>
      <c r="N677" s="105" t="str">
        <f>IFERROR(IF(COUNTA($B677:$E677)=0,"",IF(M677="",INDEX(M$3:M677,MATCH(MAX(L$3:L677),L$3:L677,0),0),M677)),"")</f>
        <v/>
      </c>
      <c r="O677" s="91" t="str">
        <f>IF(P677="","",COUNT(P$3:P677))</f>
        <v/>
      </c>
      <c r="P677" s="109" t="str">
        <f t="shared" si="272"/>
        <v/>
      </c>
      <c r="Q677" s="105" t="str">
        <f>IFERROR(IF(N677="","",IF(P677="",IF(AND(C677="",D677="",E677&lt;&gt;""),INDEX(P$3:P677,MATCH(MAX(O$3:O677),O$3:O677,0),0),IF(AND(N677&lt;&gt;"",P677=""),0,"")),P677)),"")</f>
        <v/>
      </c>
      <c r="R677" s="111" t="str">
        <f t="shared" si="287"/>
        <v/>
      </c>
      <c r="S677" s="106" t="str">
        <f t="shared" si="273"/>
        <v/>
      </c>
      <c r="U677" s="36" t="str">
        <f t="shared" si="274"/>
        <v/>
      </c>
      <c r="V677" s="45" t="str">
        <f t="shared" si="288"/>
        <v/>
      </c>
      <c r="W677" s="42" t="str">
        <f>IF(V677="","",RANK(V677,V$3:V$1048576,1)+COUNTIF(V$3:V677,V677)-1)</f>
        <v/>
      </c>
      <c r="X677" s="1" t="str">
        <f t="shared" si="289"/>
        <v/>
      </c>
      <c r="Y677" s="35" t="str">
        <f t="shared" si="275"/>
        <v/>
      </c>
      <c r="Z677" s="40" t="str">
        <f t="shared" si="276"/>
        <v/>
      </c>
      <c r="AA677" s="45" t="str">
        <f t="shared" si="291"/>
        <v/>
      </c>
      <c r="AB677" s="42" t="str">
        <f>IF(AA677="","",RANK(AA677,AA$3:AA$1048576,1)+COUNTIF(AA$3:AA677,AA677)-1)</f>
        <v/>
      </c>
      <c r="AC677" s="1" t="str">
        <f t="shared" si="278"/>
        <v/>
      </c>
      <c r="AD677" s="35" t="str">
        <f t="shared" si="279"/>
        <v/>
      </c>
      <c r="AE677" s="40" t="str">
        <f t="shared" si="280"/>
        <v/>
      </c>
      <c r="AF677" s="45" t="str">
        <f t="shared" si="291"/>
        <v/>
      </c>
      <c r="AG677" s="42" t="str">
        <f>IF(AF677="","",RANK(AF677,AF$3:AF$1048576,1)+COUNTIF(AF$3:AF677,AF677)-1)</f>
        <v/>
      </c>
      <c r="AH677" s="1" t="str">
        <f t="shared" si="281"/>
        <v/>
      </c>
      <c r="AI677" s="35" t="str">
        <f t="shared" si="282"/>
        <v/>
      </c>
      <c r="AJ677" s="40" t="str">
        <f t="shared" si="283"/>
        <v/>
      </c>
      <c r="AK677" s="45" t="str">
        <f t="shared" si="291"/>
        <v/>
      </c>
      <c r="AL677" s="42" t="str">
        <f>IF(AK677="","",RANK(AK677,AK$3:AK$1048576,1)+COUNTIF(AK$3:AK677,AK677)-1)</f>
        <v/>
      </c>
      <c r="AM677" s="1" t="str">
        <f t="shared" si="284"/>
        <v/>
      </c>
      <c r="AN677" s="35" t="str">
        <f t="shared" si="285"/>
        <v/>
      </c>
      <c r="AO677" s="40" t="str">
        <f t="shared" si="286"/>
        <v/>
      </c>
      <c r="AQ677" s="3"/>
      <c r="AR677" s="98"/>
      <c r="AS677" s="98"/>
      <c r="AT677" s="98"/>
      <c r="AU677" s="98"/>
      <c r="AV677" s="3"/>
      <c r="AW677" s="98"/>
      <c r="AX677" s="98"/>
      <c r="AY677" s="98"/>
      <c r="AZ677" s="98"/>
      <c r="BA677" s="3"/>
      <c r="BB677" s="98"/>
      <c r="BC677" s="98"/>
      <c r="BD677" s="98"/>
      <c r="BE677" s="98"/>
      <c r="BF677" s="3"/>
      <c r="BG677" s="98"/>
      <c r="BH677" s="98"/>
      <c r="BI677" s="98"/>
      <c r="BJ677" s="98"/>
    </row>
    <row r="678" spans="2:62" ht="35.1" customHeight="1" x14ac:dyDescent="0.15">
      <c r="B678" s="65"/>
      <c r="C678" s="66"/>
      <c r="D678" s="84"/>
      <c r="E678" s="67"/>
      <c r="I678" s="91" t="str">
        <f>IF(J678="","",COUNT(J$3:J678))</f>
        <v/>
      </c>
      <c r="J678" s="92" t="str">
        <f t="shared" si="270"/>
        <v/>
      </c>
      <c r="K678" s="104" t="str">
        <f>IFERROR(IF(J678="",IF(COUNT(N$3:N$1048576)=COUNT(N$3:N678),IF(N678="","",INDEX(J$3:J678,MATCH(MAX(I$3:I678),I$3:I678,0),0)),INDEX(J$3:J678,MATCH(MAX(I$3:I678),I$3:I678,0),0)),J678),"")</f>
        <v/>
      </c>
      <c r="L678" s="102" t="str">
        <f>IF(M678="","",COUNT(M$3:M678))</f>
        <v/>
      </c>
      <c r="M678" s="91" t="str">
        <f t="shared" si="271"/>
        <v/>
      </c>
      <c r="N678" s="105" t="str">
        <f>IFERROR(IF(COUNTA($B678:$E678)=0,"",IF(M678="",INDEX(M$3:M678,MATCH(MAX(L$3:L678),L$3:L678,0),0),M678)),"")</f>
        <v/>
      </c>
      <c r="O678" s="91" t="str">
        <f>IF(P678="","",COUNT(P$3:P678))</f>
        <v/>
      </c>
      <c r="P678" s="109" t="str">
        <f t="shared" si="272"/>
        <v/>
      </c>
      <c r="Q678" s="105" t="str">
        <f>IFERROR(IF(N678="","",IF(P678="",IF(AND(C678="",D678="",E678&lt;&gt;""),INDEX(P$3:P678,MATCH(MAX(O$3:O678),O$3:O678,0),0),IF(AND(N678&lt;&gt;"",P678=""),0,"")),P678)),"")</f>
        <v/>
      </c>
      <c r="R678" s="111" t="str">
        <f t="shared" si="287"/>
        <v/>
      </c>
      <c r="S678" s="106" t="str">
        <f t="shared" si="273"/>
        <v/>
      </c>
      <c r="U678" s="36" t="str">
        <f t="shared" si="274"/>
        <v/>
      </c>
      <c r="V678" s="45" t="str">
        <f t="shared" si="288"/>
        <v/>
      </c>
      <c r="W678" s="42" t="str">
        <f>IF(V678="","",RANK(V678,V$3:V$1048576,1)+COUNTIF(V$3:V678,V678)-1)</f>
        <v/>
      </c>
      <c r="X678" s="1" t="str">
        <f t="shared" si="289"/>
        <v/>
      </c>
      <c r="Y678" s="35" t="str">
        <f t="shared" si="275"/>
        <v/>
      </c>
      <c r="Z678" s="40" t="str">
        <f t="shared" si="276"/>
        <v/>
      </c>
      <c r="AA678" s="45" t="str">
        <f t="shared" si="291"/>
        <v/>
      </c>
      <c r="AB678" s="42" t="str">
        <f>IF(AA678="","",RANK(AA678,AA$3:AA$1048576,1)+COUNTIF(AA$3:AA678,AA678)-1)</f>
        <v/>
      </c>
      <c r="AC678" s="1" t="str">
        <f t="shared" si="278"/>
        <v/>
      </c>
      <c r="AD678" s="35" t="str">
        <f t="shared" si="279"/>
        <v/>
      </c>
      <c r="AE678" s="40" t="str">
        <f t="shared" si="280"/>
        <v/>
      </c>
      <c r="AF678" s="45" t="str">
        <f t="shared" si="291"/>
        <v/>
      </c>
      <c r="AG678" s="42" t="str">
        <f>IF(AF678="","",RANK(AF678,AF$3:AF$1048576,1)+COUNTIF(AF$3:AF678,AF678)-1)</f>
        <v/>
      </c>
      <c r="AH678" s="1" t="str">
        <f t="shared" si="281"/>
        <v/>
      </c>
      <c r="AI678" s="35" t="str">
        <f t="shared" si="282"/>
        <v/>
      </c>
      <c r="AJ678" s="40" t="str">
        <f t="shared" si="283"/>
        <v/>
      </c>
      <c r="AK678" s="45" t="str">
        <f t="shared" si="291"/>
        <v/>
      </c>
      <c r="AL678" s="42" t="str">
        <f>IF(AK678="","",RANK(AK678,AK$3:AK$1048576,1)+COUNTIF(AK$3:AK678,AK678)-1)</f>
        <v/>
      </c>
      <c r="AM678" s="1" t="str">
        <f t="shared" si="284"/>
        <v/>
      </c>
      <c r="AN678" s="35" t="str">
        <f t="shared" si="285"/>
        <v/>
      </c>
      <c r="AO678" s="40" t="str">
        <f t="shared" si="286"/>
        <v/>
      </c>
      <c r="AQ678" s="3"/>
      <c r="AR678" s="98"/>
      <c r="AS678" s="98"/>
      <c r="AT678" s="98"/>
      <c r="AU678" s="98"/>
      <c r="AV678" s="3"/>
      <c r="AW678" s="98"/>
      <c r="AX678" s="98"/>
      <c r="AY678" s="98"/>
      <c r="AZ678" s="98"/>
      <c r="BA678" s="3"/>
      <c r="BB678" s="98"/>
      <c r="BC678" s="98"/>
      <c r="BD678" s="98"/>
      <c r="BE678" s="98"/>
      <c r="BF678" s="3"/>
      <c r="BG678" s="98"/>
      <c r="BH678" s="98"/>
      <c r="BI678" s="98"/>
      <c r="BJ678" s="98"/>
    </row>
    <row r="679" spans="2:62" ht="35.1" customHeight="1" x14ac:dyDescent="0.15">
      <c r="B679" s="65"/>
      <c r="C679" s="66"/>
      <c r="D679" s="84"/>
      <c r="E679" s="67"/>
      <c r="I679" s="91" t="str">
        <f>IF(J679="","",COUNT(J$3:J679))</f>
        <v/>
      </c>
      <c r="J679" s="92" t="str">
        <f t="shared" si="270"/>
        <v/>
      </c>
      <c r="K679" s="104" t="str">
        <f>IFERROR(IF(J679="",IF(COUNT(N$3:N$1048576)=COUNT(N$3:N679),IF(N679="","",INDEX(J$3:J679,MATCH(MAX(I$3:I679),I$3:I679,0),0)),INDEX(J$3:J679,MATCH(MAX(I$3:I679),I$3:I679,0),0)),J679),"")</f>
        <v/>
      </c>
      <c r="L679" s="102" t="str">
        <f>IF(M679="","",COUNT(M$3:M679))</f>
        <v/>
      </c>
      <c r="M679" s="91" t="str">
        <f t="shared" si="271"/>
        <v/>
      </c>
      <c r="N679" s="105" t="str">
        <f>IFERROR(IF(COUNTA($B679:$E679)=0,"",IF(M679="",INDEX(M$3:M679,MATCH(MAX(L$3:L679),L$3:L679,0),0),M679)),"")</f>
        <v/>
      </c>
      <c r="O679" s="91" t="str">
        <f>IF(P679="","",COUNT(P$3:P679))</f>
        <v/>
      </c>
      <c r="P679" s="109" t="str">
        <f t="shared" si="272"/>
        <v/>
      </c>
      <c r="Q679" s="105" t="str">
        <f>IFERROR(IF(N679="","",IF(P679="",IF(AND(C679="",D679="",E679&lt;&gt;""),INDEX(P$3:P679,MATCH(MAX(O$3:O679),O$3:O679,0),0),IF(AND(N679&lt;&gt;"",P679=""),0,"")),P679)),"")</f>
        <v/>
      </c>
      <c r="R679" s="111" t="str">
        <f t="shared" si="287"/>
        <v/>
      </c>
      <c r="S679" s="106" t="str">
        <f t="shared" si="273"/>
        <v/>
      </c>
      <c r="U679" s="36" t="str">
        <f t="shared" si="274"/>
        <v/>
      </c>
      <c r="V679" s="45" t="str">
        <f t="shared" si="288"/>
        <v/>
      </c>
      <c r="W679" s="42" t="str">
        <f>IF(V679="","",RANK(V679,V$3:V$1048576,1)+COUNTIF(V$3:V679,V679)-1)</f>
        <v/>
      </c>
      <c r="X679" s="1" t="str">
        <f t="shared" si="289"/>
        <v/>
      </c>
      <c r="Y679" s="35" t="str">
        <f t="shared" si="275"/>
        <v/>
      </c>
      <c r="Z679" s="40" t="str">
        <f t="shared" si="276"/>
        <v/>
      </c>
      <c r="AA679" s="45" t="str">
        <f t="shared" si="291"/>
        <v/>
      </c>
      <c r="AB679" s="42" t="str">
        <f>IF(AA679="","",RANK(AA679,AA$3:AA$1048576,1)+COUNTIF(AA$3:AA679,AA679)-1)</f>
        <v/>
      </c>
      <c r="AC679" s="1" t="str">
        <f t="shared" si="278"/>
        <v/>
      </c>
      <c r="AD679" s="35" t="str">
        <f t="shared" si="279"/>
        <v/>
      </c>
      <c r="AE679" s="40" t="str">
        <f t="shared" si="280"/>
        <v/>
      </c>
      <c r="AF679" s="45" t="str">
        <f t="shared" si="291"/>
        <v/>
      </c>
      <c r="AG679" s="42" t="str">
        <f>IF(AF679="","",RANK(AF679,AF$3:AF$1048576,1)+COUNTIF(AF$3:AF679,AF679)-1)</f>
        <v/>
      </c>
      <c r="AH679" s="1" t="str">
        <f t="shared" si="281"/>
        <v/>
      </c>
      <c r="AI679" s="35" t="str">
        <f t="shared" si="282"/>
        <v/>
      </c>
      <c r="AJ679" s="40" t="str">
        <f t="shared" si="283"/>
        <v/>
      </c>
      <c r="AK679" s="45" t="str">
        <f t="shared" si="291"/>
        <v/>
      </c>
      <c r="AL679" s="42" t="str">
        <f>IF(AK679="","",RANK(AK679,AK$3:AK$1048576,1)+COUNTIF(AK$3:AK679,AK679)-1)</f>
        <v/>
      </c>
      <c r="AM679" s="1" t="str">
        <f t="shared" si="284"/>
        <v/>
      </c>
      <c r="AN679" s="35" t="str">
        <f t="shared" si="285"/>
        <v/>
      </c>
      <c r="AO679" s="40" t="str">
        <f t="shared" si="286"/>
        <v/>
      </c>
      <c r="AQ679" s="3"/>
      <c r="AR679" s="98"/>
      <c r="AS679" s="98"/>
      <c r="AT679" s="98"/>
      <c r="AU679" s="98"/>
      <c r="AV679" s="3"/>
      <c r="AW679" s="98"/>
      <c r="AX679" s="98"/>
      <c r="AY679" s="98"/>
      <c r="AZ679" s="98"/>
      <c r="BA679" s="3"/>
      <c r="BB679" s="98"/>
      <c r="BC679" s="98"/>
      <c r="BD679" s="98"/>
      <c r="BE679" s="98"/>
      <c r="BF679" s="3"/>
      <c r="BG679" s="98"/>
      <c r="BH679" s="98"/>
      <c r="BI679" s="98"/>
      <c r="BJ679" s="98"/>
    </row>
    <row r="680" spans="2:62" ht="35.1" customHeight="1" x14ac:dyDescent="0.15">
      <c r="B680" s="65"/>
      <c r="C680" s="66"/>
      <c r="D680" s="84"/>
      <c r="E680" s="67"/>
      <c r="I680" s="91" t="str">
        <f>IF(J680="","",COUNT(J$3:J680))</f>
        <v/>
      </c>
      <c r="J680" s="92" t="str">
        <f t="shared" si="270"/>
        <v/>
      </c>
      <c r="K680" s="104" t="str">
        <f>IFERROR(IF(J680="",IF(COUNT(N$3:N$1048576)=COUNT(N$3:N680),IF(N680="","",INDEX(J$3:J680,MATCH(MAX(I$3:I680),I$3:I680,0),0)),INDEX(J$3:J680,MATCH(MAX(I$3:I680),I$3:I680,0),0)),J680),"")</f>
        <v/>
      </c>
      <c r="L680" s="102" t="str">
        <f>IF(M680="","",COUNT(M$3:M680))</f>
        <v/>
      </c>
      <c r="M680" s="91" t="str">
        <f t="shared" si="271"/>
        <v/>
      </c>
      <c r="N680" s="105" t="str">
        <f>IFERROR(IF(COUNTA($B680:$E680)=0,"",IF(M680="",INDEX(M$3:M680,MATCH(MAX(L$3:L680),L$3:L680,0),0),M680)),"")</f>
        <v/>
      </c>
      <c r="O680" s="91" t="str">
        <f>IF(P680="","",COUNT(P$3:P680))</f>
        <v/>
      </c>
      <c r="P680" s="109" t="str">
        <f t="shared" si="272"/>
        <v/>
      </c>
      <c r="Q680" s="105" t="str">
        <f>IFERROR(IF(N680="","",IF(P680="",IF(AND(C680="",D680="",E680&lt;&gt;""),INDEX(P$3:P680,MATCH(MAX(O$3:O680),O$3:O680,0),0),IF(AND(N680&lt;&gt;"",P680=""),0,"")),P680)),"")</f>
        <v/>
      </c>
      <c r="R680" s="111" t="str">
        <f t="shared" si="287"/>
        <v/>
      </c>
      <c r="S680" s="106" t="str">
        <f t="shared" si="273"/>
        <v/>
      </c>
      <c r="U680" s="36" t="str">
        <f t="shared" si="274"/>
        <v/>
      </c>
      <c r="V680" s="45" t="str">
        <f t="shared" si="288"/>
        <v/>
      </c>
      <c r="W680" s="42" t="str">
        <f>IF(V680="","",RANK(V680,V$3:V$1048576,1)+COUNTIF(V$3:V680,V680)-1)</f>
        <v/>
      </c>
      <c r="X680" s="1" t="str">
        <f t="shared" si="289"/>
        <v/>
      </c>
      <c r="Y680" s="35" t="str">
        <f t="shared" si="275"/>
        <v/>
      </c>
      <c r="Z680" s="40" t="str">
        <f t="shared" si="276"/>
        <v/>
      </c>
      <c r="AA680" s="45" t="str">
        <f t="shared" si="291"/>
        <v/>
      </c>
      <c r="AB680" s="42" t="str">
        <f>IF(AA680="","",RANK(AA680,AA$3:AA$1048576,1)+COUNTIF(AA$3:AA680,AA680)-1)</f>
        <v/>
      </c>
      <c r="AC680" s="1" t="str">
        <f t="shared" si="278"/>
        <v/>
      </c>
      <c r="AD680" s="35" t="str">
        <f t="shared" si="279"/>
        <v/>
      </c>
      <c r="AE680" s="40" t="str">
        <f t="shared" si="280"/>
        <v/>
      </c>
      <c r="AF680" s="45" t="str">
        <f t="shared" si="291"/>
        <v/>
      </c>
      <c r="AG680" s="42" t="str">
        <f>IF(AF680="","",RANK(AF680,AF$3:AF$1048576,1)+COUNTIF(AF$3:AF680,AF680)-1)</f>
        <v/>
      </c>
      <c r="AH680" s="1" t="str">
        <f t="shared" si="281"/>
        <v/>
      </c>
      <c r="AI680" s="35" t="str">
        <f t="shared" si="282"/>
        <v/>
      </c>
      <c r="AJ680" s="40" t="str">
        <f t="shared" si="283"/>
        <v/>
      </c>
      <c r="AK680" s="45" t="str">
        <f t="shared" si="291"/>
        <v/>
      </c>
      <c r="AL680" s="42" t="str">
        <f>IF(AK680="","",RANK(AK680,AK$3:AK$1048576,1)+COUNTIF(AK$3:AK680,AK680)-1)</f>
        <v/>
      </c>
      <c r="AM680" s="1" t="str">
        <f t="shared" si="284"/>
        <v/>
      </c>
      <c r="AN680" s="35" t="str">
        <f t="shared" si="285"/>
        <v/>
      </c>
      <c r="AO680" s="40" t="str">
        <f t="shared" si="286"/>
        <v/>
      </c>
      <c r="AQ680" s="3"/>
      <c r="AR680" s="98"/>
      <c r="AS680" s="98"/>
      <c r="AT680" s="98"/>
      <c r="AU680" s="98"/>
      <c r="AV680" s="3"/>
      <c r="AW680" s="98"/>
      <c r="AX680" s="98"/>
      <c r="AY680" s="98"/>
      <c r="AZ680" s="98"/>
      <c r="BA680" s="3"/>
      <c r="BB680" s="98"/>
      <c r="BC680" s="98"/>
      <c r="BD680" s="98"/>
      <c r="BE680" s="98"/>
      <c r="BF680" s="3"/>
      <c r="BG680" s="98"/>
      <c r="BH680" s="98"/>
      <c r="BI680" s="98"/>
      <c r="BJ680" s="98"/>
    </row>
    <row r="681" spans="2:62" ht="35.1" customHeight="1" x14ac:dyDescent="0.15">
      <c r="B681" s="65"/>
      <c r="C681" s="66"/>
      <c r="D681" s="84"/>
      <c r="E681" s="67"/>
      <c r="I681" s="91" t="str">
        <f>IF(J681="","",COUNT(J$3:J681))</f>
        <v/>
      </c>
      <c r="J681" s="92" t="str">
        <f t="shared" si="270"/>
        <v/>
      </c>
      <c r="K681" s="104" t="str">
        <f>IFERROR(IF(J681="",IF(COUNT(N$3:N$1048576)=COUNT(N$3:N681),IF(N681="","",INDEX(J$3:J681,MATCH(MAX(I$3:I681),I$3:I681,0),0)),INDEX(J$3:J681,MATCH(MAX(I$3:I681),I$3:I681,0),0)),J681),"")</f>
        <v/>
      </c>
      <c r="L681" s="102" t="str">
        <f>IF(M681="","",COUNT(M$3:M681))</f>
        <v/>
      </c>
      <c r="M681" s="91" t="str">
        <f t="shared" si="271"/>
        <v/>
      </c>
      <c r="N681" s="105" t="str">
        <f>IFERROR(IF(COUNTA($B681:$E681)=0,"",IF(M681="",INDEX(M$3:M681,MATCH(MAX(L$3:L681),L$3:L681,0),0),M681)),"")</f>
        <v/>
      </c>
      <c r="O681" s="91" t="str">
        <f>IF(P681="","",COUNT(P$3:P681))</f>
        <v/>
      </c>
      <c r="P681" s="109" t="str">
        <f t="shared" si="272"/>
        <v/>
      </c>
      <c r="Q681" s="105" t="str">
        <f>IFERROR(IF(N681="","",IF(P681="",IF(AND(C681="",D681="",E681&lt;&gt;""),INDEX(P$3:P681,MATCH(MAX(O$3:O681),O$3:O681,0),0),IF(AND(N681&lt;&gt;"",P681=""),0,"")),P681)),"")</f>
        <v/>
      </c>
      <c r="R681" s="111" t="str">
        <f t="shared" si="287"/>
        <v/>
      </c>
      <c r="S681" s="106" t="str">
        <f t="shared" si="273"/>
        <v/>
      </c>
      <c r="U681" s="36" t="str">
        <f t="shared" si="274"/>
        <v/>
      </c>
      <c r="V681" s="45" t="str">
        <f t="shared" si="288"/>
        <v/>
      </c>
      <c r="W681" s="42" t="str">
        <f>IF(V681="","",RANK(V681,V$3:V$1048576,1)+COUNTIF(V$3:V681,V681)-1)</f>
        <v/>
      </c>
      <c r="X681" s="1" t="str">
        <f t="shared" si="289"/>
        <v/>
      </c>
      <c r="Y681" s="35" t="str">
        <f t="shared" si="275"/>
        <v/>
      </c>
      <c r="Z681" s="40" t="str">
        <f t="shared" si="276"/>
        <v/>
      </c>
      <c r="AA681" s="45" t="str">
        <f t="shared" si="291"/>
        <v/>
      </c>
      <c r="AB681" s="42" t="str">
        <f>IF(AA681="","",RANK(AA681,AA$3:AA$1048576,1)+COUNTIF(AA$3:AA681,AA681)-1)</f>
        <v/>
      </c>
      <c r="AC681" s="1" t="str">
        <f t="shared" si="278"/>
        <v/>
      </c>
      <c r="AD681" s="35" t="str">
        <f t="shared" si="279"/>
        <v/>
      </c>
      <c r="AE681" s="40" t="str">
        <f t="shared" si="280"/>
        <v/>
      </c>
      <c r="AF681" s="45" t="str">
        <f t="shared" si="291"/>
        <v/>
      </c>
      <c r="AG681" s="42" t="str">
        <f>IF(AF681="","",RANK(AF681,AF$3:AF$1048576,1)+COUNTIF(AF$3:AF681,AF681)-1)</f>
        <v/>
      </c>
      <c r="AH681" s="1" t="str">
        <f t="shared" si="281"/>
        <v/>
      </c>
      <c r="AI681" s="35" t="str">
        <f t="shared" si="282"/>
        <v/>
      </c>
      <c r="AJ681" s="40" t="str">
        <f t="shared" si="283"/>
        <v/>
      </c>
      <c r="AK681" s="45" t="str">
        <f t="shared" si="291"/>
        <v/>
      </c>
      <c r="AL681" s="42" t="str">
        <f>IF(AK681="","",RANK(AK681,AK$3:AK$1048576,1)+COUNTIF(AK$3:AK681,AK681)-1)</f>
        <v/>
      </c>
      <c r="AM681" s="1" t="str">
        <f t="shared" si="284"/>
        <v/>
      </c>
      <c r="AN681" s="35" t="str">
        <f t="shared" si="285"/>
        <v/>
      </c>
      <c r="AO681" s="40" t="str">
        <f t="shared" si="286"/>
        <v/>
      </c>
      <c r="AQ681" s="3"/>
      <c r="AR681" s="98"/>
      <c r="AS681" s="98"/>
      <c r="AT681" s="98"/>
      <c r="AU681" s="98"/>
      <c r="AV681" s="3"/>
      <c r="AW681" s="98"/>
      <c r="AX681" s="98"/>
      <c r="AY681" s="98"/>
      <c r="AZ681" s="98"/>
      <c r="BA681" s="3"/>
      <c r="BB681" s="98"/>
      <c r="BC681" s="98"/>
      <c r="BD681" s="98"/>
      <c r="BE681" s="98"/>
      <c r="BF681" s="3"/>
      <c r="BG681" s="98"/>
      <c r="BH681" s="98"/>
      <c r="BI681" s="98"/>
      <c r="BJ681" s="98"/>
    </row>
    <row r="682" spans="2:62" ht="35.1" customHeight="1" x14ac:dyDescent="0.15">
      <c r="B682" s="65"/>
      <c r="C682" s="66"/>
      <c r="D682" s="84"/>
      <c r="E682" s="67"/>
      <c r="I682" s="91" t="str">
        <f>IF(J682="","",COUNT(J$3:J682))</f>
        <v/>
      </c>
      <c r="J682" s="92" t="str">
        <f t="shared" si="270"/>
        <v/>
      </c>
      <c r="K682" s="104" t="str">
        <f>IFERROR(IF(J682="",IF(COUNT(N$3:N$1048576)=COUNT(N$3:N682),IF(N682="","",INDEX(J$3:J682,MATCH(MAX(I$3:I682),I$3:I682,0),0)),INDEX(J$3:J682,MATCH(MAX(I$3:I682),I$3:I682,0),0)),J682),"")</f>
        <v/>
      </c>
      <c r="L682" s="102" t="str">
        <f>IF(M682="","",COUNT(M$3:M682))</f>
        <v/>
      </c>
      <c r="M682" s="91" t="str">
        <f t="shared" si="271"/>
        <v/>
      </c>
      <c r="N682" s="105" t="str">
        <f>IFERROR(IF(COUNTA($B682:$E682)=0,"",IF(M682="",INDEX(M$3:M682,MATCH(MAX(L$3:L682),L$3:L682,0),0),M682)),"")</f>
        <v/>
      </c>
      <c r="O682" s="91" t="str">
        <f>IF(P682="","",COUNT(P$3:P682))</f>
        <v/>
      </c>
      <c r="P682" s="109" t="str">
        <f t="shared" si="272"/>
        <v/>
      </c>
      <c r="Q682" s="105" t="str">
        <f>IFERROR(IF(N682="","",IF(P682="",IF(AND(C682="",D682="",E682&lt;&gt;""),INDEX(P$3:P682,MATCH(MAX(O$3:O682),O$3:O682,0),0),IF(AND(N682&lt;&gt;"",P682=""),0,"")),P682)),"")</f>
        <v/>
      </c>
      <c r="R682" s="111" t="str">
        <f t="shared" si="287"/>
        <v/>
      </c>
      <c r="S682" s="106" t="str">
        <f t="shared" si="273"/>
        <v/>
      </c>
      <c r="U682" s="36" t="str">
        <f t="shared" si="274"/>
        <v/>
      </c>
      <c r="V682" s="45" t="str">
        <f t="shared" si="288"/>
        <v/>
      </c>
      <c r="W682" s="42" t="str">
        <f>IF(V682="","",RANK(V682,V$3:V$1048576,1)+COUNTIF(V$3:V682,V682)-1)</f>
        <v/>
      </c>
      <c r="X682" s="1" t="str">
        <f t="shared" si="289"/>
        <v/>
      </c>
      <c r="Y682" s="35" t="str">
        <f t="shared" si="275"/>
        <v/>
      </c>
      <c r="Z682" s="40" t="str">
        <f t="shared" si="276"/>
        <v/>
      </c>
      <c r="AA682" s="45" t="str">
        <f t="shared" si="291"/>
        <v/>
      </c>
      <c r="AB682" s="42" t="str">
        <f>IF(AA682="","",RANK(AA682,AA$3:AA$1048576,1)+COUNTIF(AA$3:AA682,AA682)-1)</f>
        <v/>
      </c>
      <c r="AC682" s="1" t="str">
        <f t="shared" si="278"/>
        <v/>
      </c>
      <c r="AD682" s="35" t="str">
        <f t="shared" si="279"/>
        <v/>
      </c>
      <c r="AE682" s="40" t="str">
        <f t="shared" si="280"/>
        <v/>
      </c>
      <c r="AF682" s="45" t="str">
        <f t="shared" si="291"/>
        <v/>
      </c>
      <c r="AG682" s="42" t="str">
        <f>IF(AF682="","",RANK(AF682,AF$3:AF$1048576,1)+COUNTIF(AF$3:AF682,AF682)-1)</f>
        <v/>
      </c>
      <c r="AH682" s="1" t="str">
        <f t="shared" si="281"/>
        <v/>
      </c>
      <c r="AI682" s="35" t="str">
        <f t="shared" si="282"/>
        <v/>
      </c>
      <c r="AJ682" s="40" t="str">
        <f t="shared" si="283"/>
        <v/>
      </c>
      <c r="AK682" s="45" t="str">
        <f t="shared" si="291"/>
        <v/>
      </c>
      <c r="AL682" s="42" t="str">
        <f>IF(AK682="","",RANK(AK682,AK$3:AK$1048576,1)+COUNTIF(AK$3:AK682,AK682)-1)</f>
        <v/>
      </c>
      <c r="AM682" s="1" t="str">
        <f t="shared" si="284"/>
        <v/>
      </c>
      <c r="AN682" s="35" t="str">
        <f t="shared" si="285"/>
        <v/>
      </c>
      <c r="AO682" s="40" t="str">
        <f t="shared" si="286"/>
        <v/>
      </c>
      <c r="AQ682" s="3"/>
      <c r="AR682" s="98"/>
      <c r="AS682" s="98"/>
      <c r="AT682" s="98"/>
      <c r="AU682" s="98"/>
      <c r="AV682" s="3"/>
      <c r="AW682" s="98"/>
      <c r="AX682" s="98"/>
      <c r="AY682" s="98"/>
      <c r="AZ682" s="98"/>
      <c r="BA682" s="3"/>
      <c r="BB682" s="98"/>
      <c r="BC682" s="98"/>
      <c r="BD682" s="98"/>
      <c r="BE682" s="98"/>
      <c r="BF682" s="3"/>
      <c r="BG682" s="98"/>
      <c r="BH682" s="98"/>
      <c r="BI682" s="98"/>
      <c r="BJ682" s="98"/>
    </row>
    <row r="683" spans="2:62" ht="35.1" customHeight="1" x14ac:dyDescent="0.15">
      <c r="B683" s="65"/>
      <c r="C683" s="66"/>
      <c r="D683" s="84"/>
      <c r="E683" s="67"/>
      <c r="I683" s="91" t="str">
        <f>IF(J683="","",COUNT(J$3:J683))</f>
        <v/>
      </c>
      <c r="J683" s="92" t="str">
        <f t="shared" si="270"/>
        <v/>
      </c>
      <c r="K683" s="104" t="str">
        <f>IFERROR(IF(J683="",IF(COUNT(N$3:N$1048576)=COUNT(N$3:N683),IF(N683="","",INDEX(J$3:J683,MATCH(MAX(I$3:I683),I$3:I683,0),0)),INDEX(J$3:J683,MATCH(MAX(I$3:I683),I$3:I683,0),0)),J683),"")</f>
        <v/>
      </c>
      <c r="L683" s="102" t="str">
        <f>IF(M683="","",COUNT(M$3:M683))</f>
        <v/>
      </c>
      <c r="M683" s="91" t="str">
        <f t="shared" si="271"/>
        <v/>
      </c>
      <c r="N683" s="105" t="str">
        <f>IFERROR(IF(COUNTA($B683:$E683)=0,"",IF(M683="",INDEX(M$3:M683,MATCH(MAX(L$3:L683),L$3:L683,0),0),M683)),"")</f>
        <v/>
      </c>
      <c r="O683" s="91" t="str">
        <f>IF(P683="","",COUNT(P$3:P683))</f>
        <v/>
      </c>
      <c r="P683" s="109" t="str">
        <f t="shared" si="272"/>
        <v/>
      </c>
      <c r="Q683" s="105" t="str">
        <f>IFERROR(IF(N683="","",IF(P683="",IF(AND(C683="",D683="",E683&lt;&gt;""),INDEX(P$3:P683,MATCH(MAX(O$3:O683),O$3:O683,0),0),IF(AND(N683&lt;&gt;"",P683=""),0,"")),P683)),"")</f>
        <v/>
      </c>
      <c r="R683" s="111" t="str">
        <f t="shared" si="287"/>
        <v/>
      </c>
      <c r="S683" s="106" t="str">
        <f t="shared" si="273"/>
        <v/>
      </c>
      <c r="U683" s="36" t="str">
        <f t="shared" si="274"/>
        <v/>
      </c>
      <c r="V683" s="45" t="str">
        <f t="shared" si="288"/>
        <v/>
      </c>
      <c r="W683" s="42" t="str">
        <f>IF(V683="","",RANK(V683,V$3:V$1048576,1)+COUNTIF(V$3:V683,V683)-1)</f>
        <v/>
      </c>
      <c r="X683" s="1" t="str">
        <f t="shared" si="289"/>
        <v/>
      </c>
      <c r="Y683" s="35" t="str">
        <f t="shared" si="275"/>
        <v/>
      </c>
      <c r="Z683" s="40" t="str">
        <f t="shared" si="276"/>
        <v/>
      </c>
      <c r="AA683" s="45" t="str">
        <f t="shared" si="291"/>
        <v/>
      </c>
      <c r="AB683" s="42" t="str">
        <f>IF(AA683="","",RANK(AA683,AA$3:AA$1048576,1)+COUNTIF(AA$3:AA683,AA683)-1)</f>
        <v/>
      </c>
      <c r="AC683" s="1" t="str">
        <f t="shared" si="278"/>
        <v/>
      </c>
      <c r="AD683" s="35" t="str">
        <f t="shared" si="279"/>
        <v/>
      </c>
      <c r="AE683" s="40" t="str">
        <f t="shared" si="280"/>
        <v/>
      </c>
      <c r="AF683" s="45" t="str">
        <f t="shared" si="291"/>
        <v/>
      </c>
      <c r="AG683" s="42" t="str">
        <f>IF(AF683="","",RANK(AF683,AF$3:AF$1048576,1)+COUNTIF(AF$3:AF683,AF683)-1)</f>
        <v/>
      </c>
      <c r="AH683" s="1" t="str">
        <f t="shared" si="281"/>
        <v/>
      </c>
      <c r="AI683" s="35" t="str">
        <f t="shared" si="282"/>
        <v/>
      </c>
      <c r="AJ683" s="40" t="str">
        <f t="shared" si="283"/>
        <v/>
      </c>
      <c r="AK683" s="45" t="str">
        <f t="shared" si="291"/>
        <v/>
      </c>
      <c r="AL683" s="42" t="str">
        <f>IF(AK683="","",RANK(AK683,AK$3:AK$1048576,1)+COUNTIF(AK$3:AK683,AK683)-1)</f>
        <v/>
      </c>
      <c r="AM683" s="1" t="str">
        <f t="shared" si="284"/>
        <v/>
      </c>
      <c r="AN683" s="35" t="str">
        <f t="shared" si="285"/>
        <v/>
      </c>
      <c r="AO683" s="40" t="str">
        <f t="shared" si="286"/>
        <v/>
      </c>
      <c r="AQ683" s="3"/>
      <c r="AR683" s="98"/>
      <c r="AS683" s="98"/>
      <c r="AT683" s="98"/>
      <c r="AU683" s="98"/>
      <c r="AV683" s="3"/>
      <c r="AW683" s="98"/>
      <c r="AX683" s="98"/>
      <c r="AY683" s="98"/>
      <c r="AZ683" s="98"/>
      <c r="BA683" s="3"/>
      <c r="BB683" s="98"/>
      <c r="BC683" s="98"/>
      <c r="BD683" s="98"/>
      <c r="BE683" s="98"/>
      <c r="BF683" s="3"/>
      <c r="BG683" s="98"/>
      <c r="BH683" s="98"/>
      <c r="BI683" s="98"/>
      <c r="BJ683" s="98"/>
    </row>
    <row r="684" spans="2:62" ht="35.1" customHeight="1" x14ac:dyDescent="0.15">
      <c r="B684" s="65"/>
      <c r="C684" s="66"/>
      <c r="D684" s="84"/>
      <c r="E684" s="67"/>
      <c r="I684" s="91" t="str">
        <f>IF(J684="","",COUNT(J$3:J684))</f>
        <v/>
      </c>
      <c r="J684" s="92" t="str">
        <f t="shared" si="270"/>
        <v/>
      </c>
      <c r="K684" s="104" t="str">
        <f>IFERROR(IF(J684="",IF(COUNT(N$3:N$1048576)=COUNT(N$3:N684),IF(N684="","",INDEX(J$3:J684,MATCH(MAX(I$3:I684),I$3:I684,0),0)),INDEX(J$3:J684,MATCH(MAX(I$3:I684),I$3:I684,0),0)),J684),"")</f>
        <v/>
      </c>
      <c r="L684" s="102" t="str">
        <f>IF(M684="","",COUNT(M$3:M684))</f>
        <v/>
      </c>
      <c r="M684" s="91" t="str">
        <f t="shared" si="271"/>
        <v/>
      </c>
      <c r="N684" s="105" t="str">
        <f>IFERROR(IF(COUNTA($B684:$E684)=0,"",IF(M684="",INDEX(M$3:M684,MATCH(MAX(L$3:L684),L$3:L684,0),0),M684)),"")</f>
        <v/>
      </c>
      <c r="O684" s="91" t="str">
        <f>IF(P684="","",COUNT(P$3:P684))</f>
        <v/>
      </c>
      <c r="P684" s="109" t="str">
        <f t="shared" si="272"/>
        <v/>
      </c>
      <c r="Q684" s="105" t="str">
        <f>IFERROR(IF(N684="","",IF(P684="",IF(AND(C684="",D684="",E684&lt;&gt;""),INDEX(P$3:P684,MATCH(MAX(O$3:O684),O$3:O684,0),0),IF(AND(N684&lt;&gt;"",P684=""),0,"")),P684)),"")</f>
        <v/>
      </c>
      <c r="R684" s="111" t="str">
        <f t="shared" si="287"/>
        <v/>
      </c>
      <c r="S684" s="106" t="str">
        <f t="shared" si="273"/>
        <v/>
      </c>
      <c r="U684" s="36" t="str">
        <f t="shared" si="274"/>
        <v/>
      </c>
      <c r="V684" s="45" t="str">
        <f t="shared" si="288"/>
        <v/>
      </c>
      <c r="W684" s="42" t="str">
        <f>IF(V684="","",RANK(V684,V$3:V$1048576,1)+COUNTIF(V$3:V684,V684)-1)</f>
        <v/>
      </c>
      <c r="X684" s="1" t="str">
        <f t="shared" si="289"/>
        <v/>
      </c>
      <c r="Y684" s="35" t="str">
        <f t="shared" si="275"/>
        <v/>
      </c>
      <c r="Z684" s="40" t="str">
        <f t="shared" si="276"/>
        <v/>
      </c>
      <c r="AA684" s="45" t="str">
        <f t="shared" si="291"/>
        <v/>
      </c>
      <c r="AB684" s="42" t="str">
        <f>IF(AA684="","",RANK(AA684,AA$3:AA$1048576,1)+COUNTIF(AA$3:AA684,AA684)-1)</f>
        <v/>
      </c>
      <c r="AC684" s="1" t="str">
        <f t="shared" si="278"/>
        <v/>
      </c>
      <c r="AD684" s="35" t="str">
        <f t="shared" si="279"/>
        <v/>
      </c>
      <c r="AE684" s="40" t="str">
        <f t="shared" si="280"/>
        <v/>
      </c>
      <c r="AF684" s="45" t="str">
        <f t="shared" si="291"/>
        <v/>
      </c>
      <c r="AG684" s="42" t="str">
        <f>IF(AF684="","",RANK(AF684,AF$3:AF$1048576,1)+COUNTIF(AF$3:AF684,AF684)-1)</f>
        <v/>
      </c>
      <c r="AH684" s="1" t="str">
        <f t="shared" si="281"/>
        <v/>
      </c>
      <c r="AI684" s="35" t="str">
        <f t="shared" si="282"/>
        <v/>
      </c>
      <c r="AJ684" s="40" t="str">
        <f t="shared" si="283"/>
        <v/>
      </c>
      <c r="AK684" s="45" t="str">
        <f t="shared" si="291"/>
        <v/>
      </c>
      <c r="AL684" s="42" t="str">
        <f>IF(AK684="","",RANK(AK684,AK$3:AK$1048576,1)+COUNTIF(AK$3:AK684,AK684)-1)</f>
        <v/>
      </c>
      <c r="AM684" s="1" t="str">
        <f t="shared" si="284"/>
        <v/>
      </c>
      <c r="AN684" s="35" t="str">
        <f t="shared" si="285"/>
        <v/>
      </c>
      <c r="AO684" s="40" t="str">
        <f t="shared" si="286"/>
        <v/>
      </c>
      <c r="AQ684" s="3"/>
      <c r="AR684" s="98"/>
      <c r="AS684" s="98"/>
      <c r="AT684" s="98"/>
      <c r="AU684" s="98"/>
      <c r="AV684" s="3"/>
      <c r="AW684" s="98"/>
      <c r="AX684" s="98"/>
      <c r="AY684" s="98"/>
      <c r="AZ684" s="98"/>
      <c r="BA684" s="3"/>
      <c r="BB684" s="98"/>
      <c r="BC684" s="98"/>
      <c r="BD684" s="98"/>
      <c r="BE684" s="98"/>
      <c r="BF684" s="3"/>
      <c r="BG684" s="98"/>
      <c r="BH684" s="98"/>
      <c r="BI684" s="98"/>
      <c r="BJ684" s="98"/>
    </row>
    <row r="685" spans="2:62" ht="35.1" customHeight="1" x14ac:dyDescent="0.15">
      <c r="B685" s="65"/>
      <c r="C685" s="66"/>
      <c r="D685" s="84"/>
      <c r="E685" s="67"/>
      <c r="I685" s="91" t="str">
        <f>IF(J685="","",COUNT(J$3:J685))</f>
        <v/>
      </c>
      <c r="J685" s="92" t="str">
        <f t="shared" si="270"/>
        <v/>
      </c>
      <c r="K685" s="104" t="str">
        <f>IFERROR(IF(J685="",IF(COUNT(N$3:N$1048576)=COUNT(N$3:N685),IF(N685="","",INDEX(J$3:J685,MATCH(MAX(I$3:I685),I$3:I685,0),0)),INDEX(J$3:J685,MATCH(MAX(I$3:I685),I$3:I685,0),0)),J685),"")</f>
        <v/>
      </c>
      <c r="L685" s="102" t="str">
        <f>IF(M685="","",COUNT(M$3:M685))</f>
        <v/>
      </c>
      <c r="M685" s="91" t="str">
        <f t="shared" si="271"/>
        <v/>
      </c>
      <c r="N685" s="105" t="str">
        <f>IFERROR(IF(COUNTA($B685:$E685)=0,"",IF(M685="",INDEX(M$3:M685,MATCH(MAX(L$3:L685),L$3:L685,0),0),M685)),"")</f>
        <v/>
      </c>
      <c r="O685" s="91" t="str">
        <f>IF(P685="","",COUNT(P$3:P685))</f>
        <v/>
      </c>
      <c r="P685" s="109" t="str">
        <f t="shared" si="272"/>
        <v/>
      </c>
      <c r="Q685" s="105" t="str">
        <f>IFERROR(IF(N685="","",IF(P685="",IF(AND(C685="",D685="",E685&lt;&gt;""),INDEX(P$3:P685,MATCH(MAX(O$3:O685),O$3:O685,0),0),IF(AND(N685&lt;&gt;"",P685=""),0,"")),P685)),"")</f>
        <v/>
      </c>
      <c r="R685" s="111" t="str">
        <f t="shared" si="287"/>
        <v/>
      </c>
      <c r="S685" s="106" t="str">
        <f t="shared" si="273"/>
        <v/>
      </c>
      <c r="U685" s="36" t="str">
        <f t="shared" si="274"/>
        <v/>
      </c>
      <c r="V685" s="45" t="str">
        <f t="shared" si="288"/>
        <v/>
      </c>
      <c r="W685" s="42" t="str">
        <f>IF(V685="","",RANK(V685,V$3:V$1048576,1)+COUNTIF(V$3:V685,V685)-1)</f>
        <v/>
      </c>
      <c r="X685" s="1" t="str">
        <f t="shared" si="289"/>
        <v/>
      </c>
      <c r="Y685" s="35" t="str">
        <f t="shared" si="275"/>
        <v/>
      </c>
      <c r="Z685" s="40" t="str">
        <f t="shared" si="276"/>
        <v/>
      </c>
      <c r="AA685" s="45" t="str">
        <f t="shared" si="291"/>
        <v/>
      </c>
      <c r="AB685" s="42" t="str">
        <f>IF(AA685="","",RANK(AA685,AA$3:AA$1048576,1)+COUNTIF(AA$3:AA685,AA685)-1)</f>
        <v/>
      </c>
      <c r="AC685" s="1" t="str">
        <f t="shared" si="278"/>
        <v/>
      </c>
      <c r="AD685" s="35" t="str">
        <f t="shared" si="279"/>
        <v/>
      </c>
      <c r="AE685" s="40" t="str">
        <f t="shared" si="280"/>
        <v/>
      </c>
      <c r="AF685" s="45" t="str">
        <f t="shared" si="291"/>
        <v/>
      </c>
      <c r="AG685" s="42" t="str">
        <f>IF(AF685="","",RANK(AF685,AF$3:AF$1048576,1)+COUNTIF(AF$3:AF685,AF685)-1)</f>
        <v/>
      </c>
      <c r="AH685" s="1" t="str">
        <f t="shared" si="281"/>
        <v/>
      </c>
      <c r="AI685" s="35" t="str">
        <f t="shared" si="282"/>
        <v/>
      </c>
      <c r="AJ685" s="40" t="str">
        <f t="shared" si="283"/>
        <v/>
      </c>
      <c r="AK685" s="45" t="str">
        <f t="shared" si="291"/>
        <v/>
      </c>
      <c r="AL685" s="42" t="str">
        <f>IF(AK685="","",RANK(AK685,AK$3:AK$1048576,1)+COUNTIF(AK$3:AK685,AK685)-1)</f>
        <v/>
      </c>
      <c r="AM685" s="1" t="str">
        <f t="shared" si="284"/>
        <v/>
      </c>
      <c r="AN685" s="35" t="str">
        <f t="shared" si="285"/>
        <v/>
      </c>
      <c r="AO685" s="40" t="str">
        <f t="shared" si="286"/>
        <v/>
      </c>
      <c r="AQ685" s="3"/>
      <c r="AR685" s="98"/>
      <c r="AS685" s="98"/>
      <c r="AT685" s="98"/>
      <c r="AU685" s="98"/>
      <c r="AV685" s="3"/>
      <c r="AW685" s="98"/>
      <c r="AX685" s="98"/>
      <c r="AY685" s="98"/>
      <c r="AZ685" s="98"/>
      <c r="BA685" s="3"/>
      <c r="BB685" s="98"/>
      <c r="BC685" s="98"/>
      <c r="BD685" s="98"/>
      <c r="BE685" s="98"/>
      <c r="BF685" s="3"/>
      <c r="BG685" s="98"/>
      <c r="BH685" s="98"/>
      <c r="BI685" s="98"/>
      <c r="BJ685" s="98"/>
    </row>
    <row r="686" spans="2:62" ht="35.1" customHeight="1" x14ac:dyDescent="0.15">
      <c r="B686" s="65"/>
      <c r="C686" s="66"/>
      <c r="D686" s="84"/>
      <c r="E686" s="67"/>
      <c r="I686" s="91" t="str">
        <f>IF(J686="","",COUNT(J$3:J686))</f>
        <v/>
      </c>
      <c r="J686" s="92" t="str">
        <f t="shared" si="270"/>
        <v/>
      </c>
      <c r="K686" s="104" t="str">
        <f>IFERROR(IF(J686="",IF(COUNT(N$3:N$1048576)=COUNT(N$3:N686),IF(N686="","",INDEX(J$3:J686,MATCH(MAX(I$3:I686),I$3:I686,0),0)),INDEX(J$3:J686,MATCH(MAX(I$3:I686),I$3:I686,0),0)),J686),"")</f>
        <v/>
      </c>
      <c r="L686" s="102" t="str">
        <f>IF(M686="","",COUNT(M$3:M686))</f>
        <v/>
      </c>
      <c r="M686" s="91" t="str">
        <f t="shared" si="271"/>
        <v/>
      </c>
      <c r="N686" s="105" t="str">
        <f>IFERROR(IF(COUNTA($B686:$E686)=0,"",IF(M686="",INDEX(M$3:M686,MATCH(MAX(L$3:L686),L$3:L686,0),0),M686)),"")</f>
        <v/>
      </c>
      <c r="O686" s="91" t="str">
        <f>IF(P686="","",COUNT(P$3:P686))</f>
        <v/>
      </c>
      <c r="P686" s="109" t="str">
        <f t="shared" si="272"/>
        <v/>
      </c>
      <c r="Q686" s="105" t="str">
        <f>IFERROR(IF(N686="","",IF(P686="",IF(AND(C686="",D686="",E686&lt;&gt;""),INDEX(P$3:P686,MATCH(MAX(O$3:O686),O$3:O686,0),0),IF(AND(N686&lt;&gt;"",P686=""),0,"")),P686)),"")</f>
        <v/>
      </c>
      <c r="R686" s="111" t="str">
        <f t="shared" si="287"/>
        <v/>
      </c>
      <c r="S686" s="106" t="str">
        <f t="shared" si="273"/>
        <v/>
      </c>
      <c r="U686" s="36" t="str">
        <f t="shared" si="274"/>
        <v/>
      </c>
      <c r="V686" s="45" t="str">
        <f t="shared" si="288"/>
        <v/>
      </c>
      <c r="W686" s="42" t="str">
        <f>IF(V686="","",RANK(V686,V$3:V$1048576,1)+COUNTIF(V$3:V686,V686)-1)</f>
        <v/>
      </c>
      <c r="X686" s="1" t="str">
        <f t="shared" si="289"/>
        <v/>
      </c>
      <c r="Y686" s="35" t="str">
        <f t="shared" si="275"/>
        <v/>
      </c>
      <c r="Z686" s="40" t="str">
        <f t="shared" si="276"/>
        <v/>
      </c>
      <c r="AA686" s="45" t="str">
        <f t="shared" si="291"/>
        <v/>
      </c>
      <c r="AB686" s="42" t="str">
        <f>IF(AA686="","",RANK(AA686,AA$3:AA$1048576,1)+COUNTIF(AA$3:AA686,AA686)-1)</f>
        <v/>
      </c>
      <c r="AC686" s="1" t="str">
        <f t="shared" si="278"/>
        <v/>
      </c>
      <c r="AD686" s="35" t="str">
        <f t="shared" si="279"/>
        <v/>
      </c>
      <c r="AE686" s="40" t="str">
        <f t="shared" si="280"/>
        <v/>
      </c>
      <c r="AF686" s="45" t="str">
        <f t="shared" si="291"/>
        <v/>
      </c>
      <c r="AG686" s="42" t="str">
        <f>IF(AF686="","",RANK(AF686,AF$3:AF$1048576,1)+COUNTIF(AF$3:AF686,AF686)-1)</f>
        <v/>
      </c>
      <c r="AH686" s="1" t="str">
        <f t="shared" si="281"/>
        <v/>
      </c>
      <c r="AI686" s="35" t="str">
        <f t="shared" si="282"/>
        <v/>
      </c>
      <c r="AJ686" s="40" t="str">
        <f t="shared" si="283"/>
        <v/>
      </c>
      <c r="AK686" s="45" t="str">
        <f t="shared" si="291"/>
        <v/>
      </c>
      <c r="AL686" s="42" t="str">
        <f>IF(AK686="","",RANK(AK686,AK$3:AK$1048576,1)+COUNTIF(AK$3:AK686,AK686)-1)</f>
        <v/>
      </c>
      <c r="AM686" s="1" t="str">
        <f t="shared" si="284"/>
        <v/>
      </c>
      <c r="AN686" s="35" t="str">
        <f t="shared" si="285"/>
        <v/>
      </c>
      <c r="AO686" s="40" t="str">
        <f t="shared" si="286"/>
        <v/>
      </c>
      <c r="AQ686" s="3"/>
      <c r="AR686" s="98"/>
      <c r="AS686" s="98"/>
      <c r="AT686" s="98"/>
      <c r="AU686" s="98"/>
      <c r="AV686" s="3"/>
      <c r="AW686" s="98"/>
      <c r="AX686" s="98"/>
      <c r="AY686" s="98"/>
      <c r="AZ686" s="98"/>
      <c r="BA686" s="3"/>
      <c r="BB686" s="98"/>
      <c r="BC686" s="98"/>
      <c r="BD686" s="98"/>
      <c r="BE686" s="98"/>
      <c r="BF686" s="3"/>
      <c r="BG686" s="98"/>
      <c r="BH686" s="98"/>
      <c r="BI686" s="98"/>
      <c r="BJ686" s="98"/>
    </row>
    <row r="687" spans="2:62" ht="35.1" customHeight="1" x14ac:dyDescent="0.15">
      <c r="B687" s="65"/>
      <c r="C687" s="66"/>
      <c r="D687" s="84"/>
      <c r="E687" s="67"/>
      <c r="I687" s="91" t="str">
        <f>IF(J687="","",COUNT(J$3:J687))</f>
        <v/>
      </c>
      <c r="J687" s="92" t="str">
        <f t="shared" si="270"/>
        <v/>
      </c>
      <c r="K687" s="104" t="str">
        <f>IFERROR(IF(J687="",IF(COUNT(N$3:N$1048576)=COUNT(N$3:N687),IF(N687="","",INDEX(J$3:J687,MATCH(MAX(I$3:I687),I$3:I687,0),0)),INDEX(J$3:J687,MATCH(MAX(I$3:I687),I$3:I687,0),0)),J687),"")</f>
        <v/>
      </c>
      <c r="L687" s="102" t="str">
        <f>IF(M687="","",COUNT(M$3:M687))</f>
        <v/>
      </c>
      <c r="M687" s="91" t="str">
        <f t="shared" si="271"/>
        <v/>
      </c>
      <c r="N687" s="105" t="str">
        <f>IFERROR(IF(COUNTA($B687:$E687)=0,"",IF(M687="",INDEX(M$3:M687,MATCH(MAX(L$3:L687),L$3:L687,0),0),M687)),"")</f>
        <v/>
      </c>
      <c r="O687" s="91" t="str">
        <f>IF(P687="","",COUNT(P$3:P687))</f>
        <v/>
      </c>
      <c r="P687" s="109" t="str">
        <f t="shared" si="272"/>
        <v/>
      </c>
      <c r="Q687" s="105" t="str">
        <f>IFERROR(IF(N687="","",IF(P687="",IF(AND(C687="",D687="",E687&lt;&gt;""),INDEX(P$3:P687,MATCH(MAX(O$3:O687),O$3:O687,0),0),IF(AND(N687&lt;&gt;"",P687=""),0,"")),P687)),"")</f>
        <v/>
      </c>
      <c r="R687" s="111" t="str">
        <f t="shared" si="287"/>
        <v/>
      </c>
      <c r="S687" s="106" t="str">
        <f t="shared" si="273"/>
        <v/>
      </c>
      <c r="U687" s="36" t="str">
        <f t="shared" si="274"/>
        <v/>
      </c>
      <c r="V687" s="45" t="str">
        <f t="shared" si="288"/>
        <v/>
      </c>
      <c r="W687" s="42" t="str">
        <f>IF(V687="","",RANK(V687,V$3:V$1048576,1)+COUNTIF(V$3:V687,V687)-1)</f>
        <v/>
      </c>
      <c r="X687" s="1" t="str">
        <f t="shared" si="289"/>
        <v/>
      </c>
      <c r="Y687" s="35" t="str">
        <f t="shared" si="275"/>
        <v/>
      </c>
      <c r="Z687" s="40" t="str">
        <f t="shared" si="276"/>
        <v/>
      </c>
      <c r="AA687" s="45" t="str">
        <f t="shared" si="291"/>
        <v/>
      </c>
      <c r="AB687" s="42" t="str">
        <f>IF(AA687="","",RANK(AA687,AA$3:AA$1048576,1)+COUNTIF(AA$3:AA687,AA687)-1)</f>
        <v/>
      </c>
      <c r="AC687" s="1" t="str">
        <f t="shared" si="278"/>
        <v/>
      </c>
      <c r="AD687" s="35" t="str">
        <f t="shared" si="279"/>
        <v/>
      </c>
      <c r="AE687" s="40" t="str">
        <f t="shared" si="280"/>
        <v/>
      </c>
      <c r="AF687" s="45" t="str">
        <f t="shared" si="291"/>
        <v/>
      </c>
      <c r="AG687" s="42" t="str">
        <f>IF(AF687="","",RANK(AF687,AF$3:AF$1048576,1)+COUNTIF(AF$3:AF687,AF687)-1)</f>
        <v/>
      </c>
      <c r="AH687" s="1" t="str">
        <f t="shared" si="281"/>
        <v/>
      </c>
      <c r="AI687" s="35" t="str">
        <f t="shared" si="282"/>
        <v/>
      </c>
      <c r="AJ687" s="40" t="str">
        <f t="shared" si="283"/>
        <v/>
      </c>
      <c r="AK687" s="45" t="str">
        <f t="shared" si="291"/>
        <v/>
      </c>
      <c r="AL687" s="42" t="str">
        <f>IF(AK687="","",RANK(AK687,AK$3:AK$1048576,1)+COUNTIF(AK$3:AK687,AK687)-1)</f>
        <v/>
      </c>
      <c r="AM687" s="1" t="str">
        <f t="shared" si="284"/>
        <v/>
      </c>
      <c r="AN687" s="35" t="str">
        <f t="shared" si="285"/>
        <v/>
      </c>
      <c r="AO687" s="40" t="str">
        <f t="shared" si="286"/>
        <v/>
      </c>
      <c r="AQ687" s="3"/>
      <c r="AR687" s="98"/>
      <c r="AS687" s="98"/>
      <c r="AT687" s="98"/>
      <c r="AU687" s="98"/>
      <c r="AV687" s="3"/>
      <c r="AW687" s="98"/>
      <c r="AX687" s="98"/>
      <c r="AY687" s="98"/>
      <c r="AZ687" s="98"/>
      <c r="BA687" s="3"/>
      <c r="BB687" s="98"/>
      <c r="BC687" s="98"/>
      <c r="BD687" s="98"/>
      <c r="BE687" s="98"/>
      <c r="BF687" s="3"/>
      <c r="BG687" s="98"/>
      <c r="BH687" s="98"/>
      <c r="BI687" s="98"/>
      <c r="BJ687" s="98"/>
    </row>
    <row r="688" spans="2:62" ht="35.1" customHeight="1" x14ac:dyDescent="0.15">
      <c r="B688" s="65"/>
      <c r="C688" s="66"/>
      <c r="D688" s="84"/>
      <c r="E688" s="67"/>
      <c r="I688" s="91" t="str">
        <f>IF(J688="","",COUNT(J$3:J688))</f>
        <v/>
      </c>
      <c r="J688" s="92" t="str">
        <f t="shared" si="270"/>
        <v/>
      </c>
      <c r="K688" s="104" t="str">
        <f>IFERROR(IF(J688="",IF(COUNT(N$3:N$1048576)=COUNT(N$3:N688),IF(N688="","",INDEX(J$3:J688,MATCH(MAX(I$3:I688),I$3:I688,0),0)),INDEX(J$3:J688,MATCH(MAX(I$3:I688),I$3:I688,0),0)),J688),"")</f>
        <v/>
      </c>
      <c r="L688" s="102" t="str">
        <f>IF(M688="","",COUNT(M$3:M688))</f>
        <v/>
      </c>
      <c r="M688" s="91" t="str">
        <f t="shared" si="271"/>
        <v/>
      </c>
      <c r="N688" s="105" t="str">
        <f>IFERROR(IF(COUNTA($B688:$E688)=0,"",IF(M688="",INDEX(M$3:M688,MATCH(MAX(L$3:L688),L$3:L688,0),0),M688)),"")</f>
        <v/>
      </c>
      <c r="O688" s="91" t="str">
        <f>IF(P688="","",COUNT(P$3:P688))</f>
        <v/>
      </c>
      <c r="P688" s="109" t="str">
        <f t="shared" si="272"/>
        <v/>
      </c>
      <c r="Q688" s="105" t="str">
        <f>IFERROR(IF(N688="","",IF(P688="",IF(AND(C688="",D688="",E688&lt;&gt;""),INDEX(P$3:P688,MATCH(MAX(O$3:O688),O$3:O688,0),0),IF(AND(N688&lt;&gt;"",P688=""),0,"")),P688)),"")</f>
        <v/>
      </c>
      <c r="R688" s="111" t="str">
        <f t="shared" si="287"/>
        <v/>
      </c>
      <c r="S688" s="106" t="str">
        <f t="shared" si="273"/>
        <v/>
      </c>
      <c r="U688" s="36" t="str">
        <f t="shared" si="274"/>
        <v/>
      </c>
      <c r="V688" s="45" t="str">
        <f t="shared" si="288"/>
        <v/>
      </c>
      <c r="W688" s="42" t="str">
        <f>IF(V688="","",RANK(V688,V$3:V$1048576,1)+COUNTIF(V$3:V688,V688)-1)</f>
        <v/>
      </c>
      <c r="X688" s="1" t="str">
        <f t="shared" si="289"/>
        <v/>
      </c>
      <c r="Y688" s="35" t="str">
        <f t="shared" si="275"/>
        <v/>
      </c>
      <c r="Z688" s="40" t="str">
        <f t="shared" si="276"/>
        <v/>
      </c>
      <c r="AA688" s="45" t="str">
        <f t="shared" si="291"/>
        <v/>
      </c>
      <c r="AB688" s="42" t="str">
        <f>IF(AA688="","",RANK(AA688,AA$3:AA$1048576,1)+COUNTIF(AA$3:AA688,AA688)-1)</f>
        <v/>
      </c>
      <c r="AC688" s="1" t="str">
        <f t="shared" si="278"/>
        <v/>
      </c>
      <c r="AD688" s="35" t="str">
        <f t="shared" si="279"/>
        <v/>
      </c>
      <c r="AE688" s="40" t="str">
        <f t="shared" si="280"/>
        <v/>
      </c>
      <c r="AF688" s="45" t="str">
        <f t="shared" si="291"/>
        <v/>
      </c>
      <c r="AG688" s="42" t="str">
        <f>IF(AF688="","",RANK(AF688,AF$3:AF$1048576,1)+COUNTIF(AF$3:AF688,AF688)-1)</f>
        <v/>
      </c>
      <c r="AH688" s="1" t="str">
        <f t="shared" si="281"/>
        <v/>
      </c>
      <c r="AI688" s="35" t="str">
        <f t="shared" si="282"/>
        <v/>
      </c>
      <c r="AJ688" s="40" t="str">
        <f t="shared" si="283"/>
        <v/>
      </c>
      <c r="AK688" s="45" t="str">
        <f t="shared" si="291"/>
        <v/>
      </c>
      <c r="AL688" s="42" t="str">
        <f>IF(AK688="","",RANK(AK688,AK$3:AK$1048576,1)+COUNTIF(AK$3:AK688,AK688)-1)</f>
        <v/>
      </c>
      <c r="AM688" s="1" t="str">
        <f t="shared" si="284"/>
        <v/>
      </c>
      <c r="AN688" s="35" t="str">
        <f t="shared" si="285"/>
        <v/>
      </c>
      <c r="AO688" s="40" t="str">
        <f t="shared" si="286"/>
        <v/>
      </c>
      <c r="AQ688" s="3"/>
      <c r="AR688" s="98"/>
      <c r="AS688" s="98"/>
      <c r="AT688" s="98"/>
      <c r="AU688" s="98"/>
      <c r="AV688" s="3"/>
      <c r="AW688" s="98"/>
      <c r="AX688" s="98"/>
      <c r="AY688" s="98"/>
      <c r="AZ688" s="98"/>
      <c r="BA688" s="3"/>
      <c r="BB688" s="98"/>
      <c r="BC688" s="98"/>
      <c r="BD688" s="98"/>
      <c r="BE688" s="98"/>
      <c r="BF688" s="3"/>
      <c r="BG688" s="98"/>
      <c r="BH688" s="98"/>
      <c r="BI688" s="98"/>
      <c r="BJ688" s="98"/>
    </row>
    <row r="689" spans="2:62" ht="35.1" customHeight="1" x14ac:dyDescent="0.15">
      <c r="B689" s="65"/>
      <c r="C689" s="66"/>
      <c r="D689" s="84"/>
      <c r="E689" s="67"/>
      <c r="I689" s="91" t="str">
        <f>IF(J689="","",COUNT(J$3:J689))</f>
        <v/>
      </c>
      <c r="J689" s="92" t="str">
        <f t="shared" si="270"/>
        <v/>
      </c>
      <c r="K689" s="104" t="str">
        <f>IFERROR(IF(J689="",IF(COUNT(N$3:N$1048576)=COUNT(N$3:N689),IF(N689="","",INDEX(J$3:J689,MATCH(MAX(I$3:I689),I$3:I689,0),0)),INDEX(J$3:J689,MATCH(MAX(I$3:I689),I$3:I689,0),0)),J689),"")</f>
        <v/>
      </c>
      <c r="L689" s="102" t="str">
        <f>IF(M689="","",COUNT(M$3:M689))</f>
        <v/>
      </c>
      <c r="M689" s="91" t="str">
        <f t="shared" si="271"/>
        <v/>
      </c>
      <c r="N689" s="105" t="str">
        <f>IFERROR(IF(COUNTA($B689:$E689)=0,"",IF(M689="",INDEX(M$3:M689,MATCH(MAX(L$3:L689),L$3:L689,0),0),M689)),"")</f>
        <v/>
      </c>
      <c r="O689" s="91" t="str">
        <f>IF(P689="","",COUNT(P$3:P689))</f>
        <v/>
      </c>
      <c r="P689" s="109" t="str">
        <f t="shared" si="272"/>
        <v/>
      </c>
      <c r="Q689" s="105" t="str">
        <f>IFERROR(IF(N689="","",IF(P689="",IF(AND(C689="",D689="",E689&lt;&gt;""),INDEX(P$3:P689,MATCH(MAX(O$3:O689),O$3:O689,0),0),IF(AND(N689&lt;&gt;"",P689=""),0,"")),P689)),"")</f>
        <v/>
      </c>
      <c r="R689" s="111" t="str">
        <f t="shared" si="287"/>
        <v/>
      </c>
      <c r="S689" s="106" t="str">
        <f t="shared" si="273"/>
        <v/>
      </c>
      <c r="U689" s="36" t="str">
        <f t="shared" si="274"/>
        <v/>
      </c>
      <c r="V689" s="45" t="str">
        <f t="shared" si="288"/>
        <v/>
      </c>
      <c r="W689" s="42" t="str">
        <f>IF(V689="","",RANK(V689,V$3:V$1048576,1)+COUNTIF(V$3:V689,V689)-1)</f>
        <v/>
      </c>
      <c r="X689" s="1" t="str">
        <f t="shared" si="289"/>
        <v/>
      </c>
      <c r="Y689" s="35" t="str">
        <f t="shared" si="275"/>
        <v/>
      </c>
      <c r="Z689" s="40" t="str">
        <f t="shared" si="276"/>
        <v/>
      </c>
      <c r="AA689" s="45" t="str">
        <f t="shared" si="291"/>
        <v/>
      </c>
      <c r="AB689" s="42" t="str">
        <f>IF(AA689="","",RANK(AA689,AA$3:AA$1048576,1)+COUNTIF(AA$3:AA689,AA689)-1)</f>
        <v/>
      </c>
      <c r="AC689" s="1" t="str">
        <f t="shared" si="278"/>
        <v/>
      </c>
      <c r="AD689" s="35" t="str">
        <f t="shared" si="279"/>
        <v/>
      </c>
      <c r="AE689" s="40" t="str">
        <f t="shared" si="280"/>
        <v/>
      </c>
      <c r="AF689" s="45" t="str">
        <f t="shared" si="291"/>
        <v/>
      </c>
      <c r="AG689" s="42" t="str">
        <f>IF(AF689="","",RANK(AF689,AF$3:AF$1048576,1)+COUNTIF(AF$3:AF689,AF689)-1)</f>
        <v/>
      </c>
      <c r="AH689" s="1" t="str">
        <f t="shared" si="281"/>
        <v/>
      </c>
      <c r="AI689" s="35" t="str">
        <f t="shared" si="282"/>
        <v/>
      </c>
      <c r="AJ689" s="40" t="str">
        <f t="shared" si="283"/>
        <v/>
      </c>
      <c r="AK689" s="45" t="str">
        <f t="shared" si="291"/>
        <v/>
      </c>
      <c r="AL689" s="42" t="str">
        <f>IF(AK689="","",RANK(AK689,AK$3:AK$1048576,1)+COUNTIF(AK$3:AK689,AK689)-1)</f>
        <v/>
      </c>
      <c r="AM689" s="1" t="str">
        <f t="shared" si="284"/>
        <v/>
      </c>
      <c r="AN689" s="35" t="str">
        <f t="shared" si="285"/>
        <v/>
      </c>
      <c r="AO689" s="40" t="str">
        <f t="shared" si="286"/>
        <v/>
      </c>
      <c r="AQ689" s="3"/>
      <c r="AR689" s="98"/>
      <c r="AS689" s="98"/>
      <c r="AT689" s="98"/>
      <c r="AU689" s="98"/>
      <c r="AV689" s="3"/>
      <c r="AW689" s="98"/>
      <c r="AX689" s="98"/>
      <c r="AY689" s="98"/>
      <c r="AZ689" s="98"/>
      <c r="BA689" s="3"/>
      <c r="BB689" s="98"/>
      <c r="BC689" s="98"/>
      <c r="BD689" s="98"/>
      <c r="BE689" s="98"/>
      <c r="BF689" s="3"/>
      <c r="BG689" s="98"/>
      <c r="BH689" s="98"/>
      <c r="BI689" s="98"/>
      <c r="BJ689" s="98"/>
    </row>
    <row r="690" spans="2:62" ht="35.1" customHeight="1" x14ac:dyDescent="0.15">
      <c r="B690" s="65"/>
      <c r="C690" s="66"/>
      <c r="D690" s="84"/>
      <c r="E690" s="67"/>
      <c r="I690" s="91" t="str">
        <f>IF(J690="","",COUNT(J$3:J690))</f>
        <v/>
      </c>
      <c r="J690" s="92" t="str">
        <f t="shared" si="270"/>
        <v/>
      </c>
      <c r="K690" s="104" t="str">
        <f>IFERROR(IF(J690="",IF(COUNT(N$3:N$1048576)=COUNT(N$3:N690),IF(N690="","",INDEX(J$3:J690,MATCH(MAX(I$3:I690),I$3:I690,0),0)),INDEX(J$3:J690,MATCH(MAX(I$3:I690),I$3:I690,0),0)),J690),"")</f>
        <v/>
      </c>
      <c r="L690" s="102" t="str">
        <f>IF(M690="","",COUNT(M$3:M690))</f>
        <v/>
      </c>
      <c r="M690" s="91" t="str">
        <f t="shared" si="271"/>
        <v/>
      </c>
      <c r="N690" s="105" t="str">
        <f>IFERROR(IF(COUNTA($B690:$E690)=0,"",IF(M690="",INDEX(M$3:M690,MATCH(MAX(L$3:L690),L$3:L690,0),0),M690)),"")</f>
        <v/>
      </c>
      <c r="O690" s="91" t="str">
        <f>IF(P690="","",COUNT(P$3:P690))</f>
        <v/>
      </c>
      <c r="P690" s="109" t="str">
        <f t="shared" si="272"/>
        <v/>
      </c>
      <c r="Q690" s="105" t="str">
        <f>IFERROR(IF(N690="","",IF(P690="",IF(AND(C690="",D690="",E690&lt;&gt;""),INDEX(P$3:P690,MATCH(MAX(O$3:O690),O$3:O690,0),0),IF(AND(N690&lt;&gt;"",P690=""),0,"")),P690)),"")</f>
        <v/>
      </c>
      <c r="R690" s="111" t="str">
        <f t="shared" si="287"/>
        <v/>
      </c>
      <c r="S690" s="106" t="str">
        <f t="shared" si="273"/>
        <v/>
      </c>
      <c r="U690" s="36" t="str">
        <f t="shared" si="274"/>
        <v/>
      </c>
      <c r="V690" s="45" t="str">
        <f t="shared" si="288"/>
        <v/>
      </c>
      <c r="W690" s="42" t="str">
        <f>IF(V690="","",RANK(V690,V$3:V$1048576,1)+COUNTIF(V$3:V690,V690)-1)</f>
        <v/>
      </c>
      <c r="X690" s="1" t="str">
        <f t="shared" si="289"/>
        <v/>
      </c>
      <c r="Y690" s="35" t="str">
        <f t="shared" si="275"/>
        <v/>
      </c>
      <c r="Z690" s="40" t="str">
        <f t="shared" si="276"/>
        <v/>
      </c>
      <c r="AA690" s="45" t="str">
        <f t="shared" si="291"/>
        <v/>
      </c>
      <c r="AB690" s="42" t="str">
        <f>IF(AA690="","",RANK(AA690,AA$3:AA$1048576,1)+COUNTIF(AA$3:AA690,AA690)-1)</f>
        <v/>
      </c>
      <c r="AC690" s="1" t="str">
        <f t="shared" si="278"/>
        <v/>
      </c>
      <c r="AD690" s="35" t="str">
        <f t="shared" si="279"/>
        <v/>
      </c>
      <c r="AE690" s="40" t="str">
        <f t="shared" si="280"/>
        <v/>
      </c>
      <c r="AF690" s="45" t="str">
        <f t="shared" si="291"/>
        <v/>
      </c>
      <c r="AG690" s="42" t="str">
        <f>IF(AF690="","",RANK(AF690,AF$3:AF$1048576,1)+COUNTIF(AF$3:AF690,AF690)-1)</f>
        <v/>
      </c>
      <c r="AH690" s="1" t="str">
        <f t="shared" si="281"/>
        <v/>
      </c>
      <c r="AI690" s="35" t="str">
        <f t="shared" si="282"/>
        <v/>
      </c>
      <c r="AJ690" s="40" t="str">
        <f t="shared" si="283"/>
        <v/>
      </c>
      <c r="AK690" s="45" t="str">
        <f t="shared" si="291"/>
        <v/>
      </c>
      <c r="AL690" s="42" t="str">
        <f>IF(AK690="","",RANK(AK690,AK$3:AK$1048576,1)+COUNTIF(AK$3:AK690,AK690)-1)</f>
        <v/>
      </c>
      <c r="AM690" s="1" t="str">
        <f t="shared" si="284"/>
        <v/>
      </c>
      <c r="AN690" s="35" t="str">
        <f t="shared" si="285"/>
        <v/>
      </c>
      <c r="AO690" s="40" t="str">
        <f t="shared" si="286"/>
        <v/>
      </c>
      <c r="AQ690" s="3"/>
      <c r="AR690" s="98"/>
      <c r="AS690" s="98"/>
      <c r="AT690" s="98"/>
      <c r="AU690" s="98"/>
      <c r="AV690" s="3"/>
      <c r="AW690" s="98"/>
      <c r="AX690" s="98"/>
      <c r="AY690" s="98"/>
      <c r="AZ690" s="98"/>
      <c r="BA690" s="3"/>
      <c r="BB690" s="98"/>
      <c r="BC690" s="98"/>
      <c r="BD690" s="98"/>
      <c r="BE690" s="98"/>
      <c r="BF690" s="3"/>
      <c r="BG690" s="98"/>
      <c r="BH690" s="98"/>
      <c r="BI690" s="98"/>
      <c r="BJ690" s="98"/>
    </row>
    <row r="691" spans="2:62" ht="35.1" customHeight="1" x14ac:dyDescent="0.15">
      <c r="B691" s="65"/>
      <c r="C691" s="66"/>
      <c r="D691" s="84"/>
      <c r="E691" s="67"/>
      <c r="I691" s="91" t="str">
        <f>IF(J691="","",COUNT(J$3:J691))</f>
        <v/>
      </c>
      <c r="J691" s="92" t="str">
        <f t="shared" si="270"/>
        <v/>
      </c>
      <c r="K691" s="104" t="str">
        <f>IFERROR(IF(J691="",IF(COUNT(N$3:N$1048576)=COUNT(N$3:N691),IF(N691="","",INDEX(J$3:J691,MATCH(MAX(I$3:I691),I$3:I691,0),0)),INDEX(J$3:J691,MATCH(MAX(I$3:I691),I$3:I691,0),0)),J691),"")</f>
        <v/>
      </c>
      <c r="L691" s="102" t="str">
        <f>IF(M691="","",COUNT(M$3:M691))</f>
        <v/>
      </c>
      <c r="M691" s="91" t="str">
        <f t="shared" si="271"/>
        <v/>
      </c>
      <c r="N691" s="105" t="str">
        <f>IFERROR(IF(COUNTA($B691:$E691)=0,"",IF(M691="",INDEX(M$3:M691,MATCH(MAX(L$3:L691),L$3:L691,0),0),M691)),"")</f>
        <v/>
      </c>
      <c r="O691" s="91" t="str">
        <f>IF(P691="","",COUNT(P$3:P691))</f>
        <v/>
      </c>
      <c r="P691" s="109" t="str">
        <f t="shared" si="272"/>
        <v/>
      </c>
      <c r="Q691" s="105" t="str">
        <f>IFERROR(IF(N691="","",IF(P691="",IF(AND(C691="",D691="",E691&lt;&gt;""),INDEX(P$3:P691,MATCH(MAX(O$3:O691),O$3:O691,0),0),IF(AND(N691&lt;&gt;"",P691=""),0,"")),P691)),"")</f>
        <v/>
      </c>
      <c r="R691" s="111" t="str">
        <f t="shared" si="287"/>
        <v/>
      </c>
      <c r="S691" s="106" t="str">
        <f t="shared" si="273"/>
        <v/>
      </c>
      <c r="U691" s="36" t="str">
        <f t="shared" si="274"/>
        <v/>
      </c>
      <c r="V691" s="45" t="str">
        <f t="shared" si="288"/>
        <v/>
      </c>
      <c r="W691" s="42" t="str">
        <f>IF(V691="","",RANK(V691,V$3:V$1048576,1)+COUNTIF(V$3:V691,V691)-1)</f>
        <v/>
      </c>
      <c r="X691" s="1" t="str">
        <f t="shared" si="289"/>
        <v/>
      </c>
      <c r="Y691" s="35" t="str">
        <f t="shared" si="275"/>
        <v/>
      </c>
      <c r="Z691" s="40" t="str">
        <f t="shared" si="276"/>
        <v/>
      </c>
      <c r="AA691" s="45" t="str">
        <f t="shared" ref="AA691:AK706" si="292">IF(OR($U691="",$U691&lt;&gt;AA$2),"",$R691)</f>
        <v/>
      </c>
      <c r="AB691" s="42" t="str">
        <f>IF(AA691="","",RANK(AA691,AA$3:AA$1048576,1)+COUNTIF(AA$3:AA691,AA691)-1)</f>
        <v/>
      </c>
      <c r="AC691" s="1" t="str">
        <f t="shared" si="278"/>
        <v/>
      </c>
      <c r="AD691" s="35" t="str">
        <f t="shared" si="279"/>
        <v/>
      </c>
      <c r="AE691" s="40" t="str">
        <f t="shared" si="280"/>
        <v/>
      </c>
      <c r="AF691" s="45" t="str">
        <f t="shared" si="292"/>
        <v/>
      </c>
      <c r="AG691" s="42" t="str">
        <f>IF(AF691="","",RANK(AF691,AF$3:AF$1048576,1)+COUNTIF(AF$3:AF691,AF691)-1)</f>
        <v/>
      </c>
      <c r="AH691" s="1" t="str">
        <f t="shared" si="281"/>
        <v/>
      </c>
      <c r="AI691" s="35" t="str">
        <f t="shared" si="282"/>
        <v/>
      </c>
      <c r="AJ691" s="40" t="str">
        <f t="shared" si="283"/>
        <v/>
      </c>
      <c r="AK691" s="45" t="str">
        <f t="shared" si="292"/>
        <v/>
      </c>
      <c r="AL691" s="42" t="str">
        <f>IF(AK691="","",RANK(AK691,AK$3:AK$1048576,1)+COUNTIF(AK$3:AK691,AK691)-1)</f>
        <v/>
      </c>
      <c r="AM691" s="1" t="str">
        <f t="shared" si="284"/>
        <v/>
      </c>
      <c r="AN691" s="35" t="str">
        <f t="shared" si="285"/>
        <v/>
      </c>
      <c r="AO691" s="40" t="str">
        <f t="shared" si="286"/>
        <v/>
      </c>
      <c r="AQ691" s="3"/>
      <c r="AR691" s="98"/>
      <c r="AS691" s="98"/>
      <c r="AT691" s="98"/>
      <c r="AU691" s="98"/>
      <c r="AV691" s="3"/>
      <c r="AW691" s="98"/>
      <c r="AX691" s="98"/>
      <c r="AY691" s="98"/>
      <c r="AZ691" s="98"/>
      <c r="BA691" s="3"/>
      <c r="BB691" s="98"/>
      <c r="BC691" s="98"/>
      <c r="BD691" s="98"/>
      <c r="BE691" s="98"/>
      <c r="BF691" s="3"/>
      <c r="BG691" s="98"/>
      <c r="BH691" s="98"/>
      <c r="BI691" s="98"/>
      <c r="BJ691" s="98"/>
    </row>
    <row r="692" spans="2:62" ht="35.1" customHeight="1" x14ac:dyDescent="0.15">
      <c r="B692" s="65"/>
      <c r="C692" s="66"/>
      <c r="D692" s="84"/>
      <c r="E692" s="67"/>
      <c r="I692" s="91" t="str">
        <f>IF(J692="","",COUNT(J$3:J692))</f>
        <v/>
      </c>
      <c r="J692" s="92" t="str">
        <f t="shared" si="270"/>
        <v/>
      </c>
      <c r="K692" s="104" t="str">
        <f>IFERROR(IF(J692="",IF(COUNT(N$3:N$1048576)=COUNT(N$3:N692),IF(N692="","",INDEX(J$3:J692,MATCH(MAX(I$3:I692),I$3:I692,0),0)),INDEX(J$3:J692,MATCH(MAX(I$3:I692),I$3:I692,0),0)),J692),"")</f>
        <v/>
      </c>
      <c r="L692" s="102" t="str">
        <f>IF(M692="","",COUNT(M$3:M692))</f>
        <v/>
      </c>
      <c r="M692" s="91" t="str">
        <f t="shared" si="271"/>
        <v/>
      </c>
      <c r="N692" s="105" t="str">
        <f>IFERROR(IF(COUNTA($B692:$E692)=0,"",IF(M692="",INDEX(M$3:M692,MATCH(MAX(L$3:L692),L$3:L692,0),0),M692)),"")</f>
        <v/>
      </c>
      <c r="O692" s="91" t="str">
        <f>IF(P692="","",COUNT(P$3:P692))</f>
        <v/>
      </c>
      <c r="P692" s="109" t="str">
        <f t="shared" si="272"/>
        <v/>
      </c>
      <c r="Q692" s="105" t="str">
        <f>IFERROR(IF(N692="","",IF(P692="",IF(AND(C692="",D692="",E692&lt;&gt;""),INDEX(P$3:P692,MATCH(MAX(O$3:O692),O$3:O692,0),0),IF(AND(N692&lt;&gt;"",P692=""),0,"")),P692)),"")</f>
        <v/>
      </c>
      <c r="R692" s="111" t="str">
        <f t="shared" si="287"/>
        <v/>
      </c>
      <c r="S692" s="106" t="str">
        <f t="shared" si="273"/>
        <v/>
      </c>
      <c r="U692" s="36" t="str">
        <f t="shared" si="274"/>
        <v/>
      </c>
      <c r="V692" s="45" t="str">
        <f t="shared" si="288"/>
        <v/>
      </c>
      <c r="W692" s="42" t="str">
        <f>IF(V692="","",RANK(V692,V$3:V$1048576,1)+COUNTIF(V$3:V692,V692)-1)</f>
        <v/>
      </c>
      <c r="X692" s="1" t="str">
        <f t="shared" si="289"/>
        <v/>
      </c>
      <c r="Y692" s="35" t="str">
        <f t="shared" si="275"/>
        <v/>
      </c>
      <c r="Z692" s="40" t="str">
        <f t="shared" si="276"/>
        <v/>
      </c>
      <c r="AA692" s="45" t="str">
        <f t="shared" si="292"/>
        <v/>
      </c>
      <c r="AB692" s="42" t="str">
        <f>IF(AA692="","",RANK(AA692,AA$3:AA$1048576,1)+COUNTIF(AA$3:AA692,AA692)-1)</f>
        <v/>
      </c>
      <c r="AC692" s="1" t="str">
        <f t="shared" si="278"/>
        <v/>
      </c>
      <c r="AD692" s="35" t="str">
        <f t="shared" si="279"/>
        <v/>
      </c>
      <c r="AE692" s="40" t="str">
        <f t="shared" si="280"/>
        <v/>
      </c>
      <c r="AF692" s="45" t="str">
        <f t="shared" si="292"/>
        <v/>
      </c>
      <c r="AG692" s="42" t="str">
        <f>IF(AF692="","",RANK(AF692,AF$3:AF$1048576,1)+COUNTIF(AF$3:AF692,AF692)-1)</f>
        <v/>
      </c>
      <c r="AH692" s="1" t="str">
        <f t="shared" si="281"/>
        <v/>
      </c>
      <c r="AI692" s="35" t="str">
        <f t="shared" si="282"/>
        <v/>
      </c>
      <c r="AJ692" s="40" t="str">
        <f t="shared" si="283"/>
        <v/>
      </c>
      <c r="AK692" s="45" t="str">
        <f t="shared" si="292"/>
        <v/>
      </c>
      <c r="AL692" s="42" t="str">
        <f>IF(AK692="","",RANK(AK692,AK$3:AK$1048576,1)+COUNTIF(AK$3:AK692,AK692)-1)</f>
        <v/>
      </c>
      <c r="AM692" s="1" t="str">
        <f t="shared" si="284"/>
        <v/>
      </c>
      <c r="AN692" s="35" t="str">
        <f t="shared" si="285"/>
        <v/>
      </c>
      <c r="AO692" s="40" t="str">
        <f t="shared" si="286"/>
        <v/>
      </c>
      <c r="AQ692" s="3"/>
      <c r="AR692" s="98"/>
      <c r="AS692" s="98"/>
      <c r="AT692" s="98"/>
      <c r="AU692" s="98"/>
      <c r="AV692" s="3"/>
      <c r="AW692" s="98"/>
      <c r="AX692" s="98"/>
      <c r="AY692" s="98"/>
      <c r="AZ692" s="98"/>
      <c r="BA692" s="3"/>
      <c r="BB692" s="98"/>
      <c r="BC692" s="98"/>
      <c r="BD692" s="98"/>
      <c r="BE692" s="98"/>
      <c r="BF692" s="3"/>
      <c r="BG692" s="98"/>
      <c r="BH692" s="98"/>
      <c r="BI692" s="98"/>
      <c r="BJ692" s="98"/>
    </row>
    <row r="693" spans="2:62" ht="35.1" customHeight="1" x14ac:dyDescent="0.15">
      <c r="B693" s="65"/>
      <c r="C693" s="66"/>
      <c r="D693" s="84"/>
      <c r="E693" s="67"/>
      <c r="I693" s="91" t="str">
        <f>IF(J693="","",COUNT(J$3:J693))</f>
        <v/>
      </c>
      <c r="J693" s="92" t="str">
        <f t="shared" si="270"/>
        <v/>
      </c>
      <c r="K693" s="104" t="str">
        <f>IFERROR(IF(J693="",IF(COUNT(N$3:N$1048576)=COUNT(N$3:N693),IF(N693="","",INDEX(J$3:J693,MATCH(MAX(I$3:I693),I$3:I693,0),0)),INDEX(J$3:J693,MATCH(MAX(I$3:I693),I$3:I693,0),0)),J693),"")</f>
        <v/>
      </c>
      <c r="L693" s="102" t="str">
        <f>IF(M693="","",COUNT(M$3:M693))</f>
        <v/>
      </c>
      <c r="M693" s="91" t="str">
        <f t="shared" si="271"/>
        <v/>
      </c>
      <c r="N693" s="105" t="str">
        <f>IFERROR(IF(COUNTA($B693:$E693)=0,"",IF(M693="",INDEX(M$3:M693,MATCH(MAX(L$3:L693),L$3:L693,0),0),M693)),"")</f>
        <v/>
      </c>
      <c r="O693" s="91" t="str">
        <f>IF(P693="","",COUNT(P$3:P693))</f>
        <v/>
      </c>
      <c r="P693" s="109" t="str">
        <f t="shared" si="272"/>
        <v/>
      </c>
      <c r="Q693" s="105" t="str">
        <f>IFERROR(IF(N693="","",IF(P693="",IF(AND(C693="",D693="",E693&lt;&gt;""),INDEX(P$3:P693,MATCH(MAX(O$3:O693),O$3:O693,0),0),IF(AND(N693&lt;&gt;"",P693=""),0,"")),P693)),"")</f>
        <v/>
      </c>
      <c r="R693" s="111" t="str">
        <f t="shared" si="287"/>
        <v/>
      </c>
      <c r="S693" s="106" t="str">
        <f t="shared" si="273"/>
        <v/>
      </c>
      <c r="U693" s="36" t="str">
        <f t="shared" si="274"/>
        <v/>
      </c>
      <c r="V693" s="45" t="str">
        <f t="shared" si="288"/>
        <v/>
      </c>
      <c r="W693" s="42" t="str">
        <f>IF(V693="","",RANK(V693,V$3:V$1048576,1)+COUNTIF(V$3:V693,V693)-1)</f>
        <v/>
      </c>
      <c r="X693" s="1" t="str">
        <f t="shared" si="289"/>
        <v/>
      </c>
      <c r="Y693" s="35" t="str">
        <f t="shared" si="275"/>
        <v/>
      </c>
      <c r="Z693" s="40" t="str">
        <f t="shared" si="276"/>
        <v/>
      </c>
      <c r="AA693" s="45" t="str">
        <f t="shared" si="292"/>
        <v/>
      </c>
      <c r="AB693" s="42" t="str">
        <f>IF(AA693="","",RANK(AA693,AA$3:AA$1048576,1)+COUNTIF(AA$3:AA693,AA693)-1)</f>
        <v/>
      </c>
      <c r="AC693" s="1" t="str">
        <f t="shared" si="278"/>
        <v/>
      </c>
      <c r="AD693" s="35" t="str">
        <f t="shared" si="279"/>
        <v/>
      </c>
      <c r="AE693" s="40" t="str">
        <f t="shared" si="280"/>
        <v/>
      </c>
      <c r="AF693" s="45" t="str">
        <f t="shared" si="292"/>
        <v/>
      </c>
      <c r="AG693" s="42" t="str">
        <f>IF(AF693="","",RANK(AF693,AF$3:AF$1048576,1)+COUNTIF(AF$3:AF693,AF693)-1)</f>
        <v/>
      </c>
      <c r="AH693" s="1" t="str">
        <f t="shared" si="281"/>
        <v/>
      </c>
      <c r="AI693" s="35" t="str">
        <f t="shared" si="282"/>
        <v/>
      </c>
      <c r="AJ693" s="40" t="str">
        <f t="shared" si="283"/>
        <v/>
      </c>
      <c r="AK693" s="45" t="str">
        <f t="shared" si="292"/>
        <v/>
      </c>
      <c r="AL693" s="42" t="str">
        <f>IF(AK693="","",RANK(AK693,AK$3:AK$1048576,1)+COUNTIF(AK$3:AK693,AK693)-1)</f>
        <v/>
      </c>
      <c r="AM693" s="1" t="str">
        <f t="shared" si="284"/>
        <v/>
      </c>
      <c r="AN693" s="35" t="str">
        <f t="shared" si="285"/>
        <v/>
      </c>
      <c r="AO693" s="40" t="str">
        <f t="shared" si="286"/>
        <v/>
      </c>
      <c r="AQ693" s="3"/>
      <c r="AR693" s="98"/>
      <c r="AS693" s="98"/>
      <c r="AT693" s="98"/>
      <c r="AU693" s="98"/>
      <c r="AV693" s="3"/>
      <c r="AW693" s="98"/>
      <c r="AX693" s="98"/>
      <c r="AY693" s="98"/>
      <c r="AZ693" s="98"/>
      <c r="BA693" s="3"/>
      <c r="BB693" s="98"/>
      <c r="BC693" s="98"/>
      <c r="BD693" s="98"/>
      <c r="BE693" s="98"/>
      <c r="BF693" s="3"/>
      <c r="BG693" s="98"/>
      <c r="BH693" s="98"/>
      <c r="BI693" s="98"/>
      <c r="BJ693" s="98"/>
    </row>
    <row r="694" spans="2:62" ht="35.1" customHeight="1" x14ac:dyDescent="0.15">
      <c r="B694" s="65"/>
      <c r="C694" s="66"/>
      <c r="D694" s="84"/>
      <c r="E694" s="67"/>
      <c r="I694" s="91" t="str">
        <f>IF(J694="","",COUNT(J$3:J694))</f>
        <v/>
      </c>
      <c r="J694" s="92" t="str">
        <f t="shared" si="270"/>
        <v/>
      </c>
      <c r="K694" s="104" t="str">
        <f>IFERROR(IF(J694="",IF(COUNT(N$3:N$1048576)=COUNT(N$3:N694),IF(N694="","",INDEX(J$3:J694,MATCH(MAX(I$3:I694),I$3:I694,0),0)),INDEX(J$3:J694,MATCH(MAX(I$3:I694),I$3:I694,0),0)),J694),"")</f>
        <v/>
      </c>
      <c r="L694" s="102" t="str">
        <f>IF(M694="","",COUNT(M$3:M694))</f>
        <v/>
      </c>
      <c r="M694" s="91" t="str">
        <f t="shared" si="271"/>
        <v/>
      </c>
      <c r="N694" s="105" t="str">
        <f>IFERROR(IF(COUNTA($B694:$E694)=0,"",IF(M694="",INDEX(M$3:M694,MATCH(MAX(L$3:L694),L$3:L694,0),0),M694)),"")</f>
        <v/>
      </c>
      <c r="O694" s="91" t="str">
        <f>IF(P694="","",COUNT(P$3:P694))</f>
        <v/>
      </c>
      <c r="P694" s="109" t="str">
        <f t="shared" si="272"/>
        <v/>
      </c>
      <c r="Q694" s="105" t="str">
        <f>IFERROR(IF(N694="","",IF(P694="",IF(AND(C694="",D694="",E694&lt;&gt;""),INDEX(P$3:P694,MATCH(MAX(O$3:O694),O$3:O694,0),0),IF(AND(N694&lt;&gt;"",P694=""),0,"")),P694)),"")</f>
        <v/>
      </c>
      <c r="R694" s="111" t="str">
        <f t="shared" si="287"/>
        <v/>
      </c>
      <c r="S694" s="106" t="str">
        <f t="shared" si="273"/>
        <v/>
      </c>
      <c r="U694" s="36" t="str">
        <f t="shared" si="274"/>
        <v/>
      </c>
      <c r="V694" s="45" t="str">
        <f t="shared" si="288"/>
        <v/>
      </c>
      <c r="W694" s="42" t="str">
        <f>IF(V694="","",RANK(V694,V$3:V$1048576,1)+COUNTIF(V$3:V694,V694)-1)</f>
        <v/>
      </c>
      <c r="X694" s="1" t="str">
        <f t="shared" si="289"/>
        <v/>
      </c>
      <c r="Y694" s="35" t="str">
        <f t="shared" si="275"/>
        <v/>
      </c>
      <c r="Z694" s="40" t="str">
        <f t="shared" si="276"/>
        <v/>
      </c>
      <c r="AA694" s="45" t="str">
        <f t="shared" si="292"/>
        <v/>
      </c>
      <c r="AB694" s="42" t="str">
        <f>IF(AA694="","",RANK(AA694,AA$3:AA$1048576,1)+COUNTIF(AA$3:AA694,AA694)-1)</f>
        <v/>
      </c>
      <c r="AC694" s="1" t="str">
        <f t="shared" si="278"/>
        <v/>
      </c>
      <c r="AD694" s="35" t="str">
        <f t="shared" si="279"/>
        <v/>
      </c>
      <c r="AE694" s="40" t="str">
        <f t="shared" si="280"/>
        <v/>
      </c>
      <c r="AF694" s="45" t="str">
        <f t="shared" si="292"/>
        <v/>
      </c>
      <c r="AG694" s="42" t="str">
        <f>IF(AF694="","",RANK(AF694,AF$3:AF$1048576,1)+COUNTIF(AF$3:AF694,AF694)-1)</f>
        <v/>
      </c>
      <c r="AH694" s="1" t="str">
        <f t="shared" si="281"/>
        <v/>
      </c>
      <c r="AI694" s="35" t="str">
        <f t="shared" si="282"/>
        <v/>
      </c>
      <c r="AJ694" s="40" t="str">
        <f t="shared" si="283"/>
        <v/>
      </c>
      <c r="AK694" s="45" t="str">
        <f t="shared" si="292"/>
        <v/>
      </c>
      <c r="AL694" s="42" t="str">
        <f>IF(AK694="","",RANK(AK694,AK$3:AK$1048576,1)+COUNTIF(AK$3:AK694,AK694)-1)</f>
        <v/>
      </c>
      <c r="AM694" s="1" t="str">
        <f t="shared" si="284"/>
        <v/>
      </c>
      <c r="AN694" s="35" t="str">
        <f t="shared" si="285"/>
        <v/>
      </c>
      <c r="AO694" s="40" t="str">
        <f t="shared" si="286"/>
        <v/>
      </c>
      <c r="AQ694" s="3"/>
      <c r="AR694" s="98"/>
      <c r="AS694" s="98"/>
      <c r="AT694" s="98"/>
      <c r="AU694" s="98"/>
      <c r="AV694" s="3"/>
      <c r="AW694" s="98"/>
      <c r="AX694" s="98"/>
      <c r="AY694" s="98"/>
      <c r="AZ694" s="98"/>
      <c r="BA694" s="3"/>
      <c r="BB694" s="98"/>
      <c r="BC694" s="98"/>
      <c r="BD694" s="98"/>
      <c r="BE694" s="98"/>
      <c r="BF694" s="3"/>
      <c r="BG694" s="98"/>
      <c r="BH694" s="98"/>
      <c r="BI694" s="98"/>
      <c r="BJ694" s="98"/>
    </row>
    <row r="695" spans="2:62" ht="35.1" customHeight="1" x14ac:dyDescent="0.15">
      <c r="B695" s="65"/>
      <c r="C695" s="66"/>
      <c r="D695" s="84"/>
      <c r="E695" s="67"/>
      <c r="I695" s="91" t="str">
        <f>IF(J695="","",COUNT(J$3:J695))</f>
        <v/>
      </c>
      <c r="J695" s="92" t="str">
        <f t="shared" si="270"/>
        <v/>
      </c>
      <c r="K695" s="104" t="str">
        <f>IFERROR(IF(J695="",IF(COUNT(N$3:N$1048576)=COUNT(N$3:N695),IF(N695="","",INDEX(J$3:J695,MATCH(MAX(I$3:I695),I$3:I695,0),0)),INDEX(J$3:J695,MATCH(MAX(I$3:I695),I$3:I695,0),0)),J695),"")</f>
        <v/>
      </c>
      <c r="L695" s="102" t="str">
        <f>IF(M695="","",COUNT(M$3:M695))</f>
        <v/>
      </c>
      <c r="M695" s="91" t="str">
        <f t="shared" si="271"/>
        <v/>
      </c>
      <c r="N695" s="105" t="str">
        <f>IFERROR(IF(COUNTA($B695:$E695)=0,"",IF(M695="",INDEX(M$3:M695,MATCH(MAX(L$3:L695),L$3:L695,0),0),M695)),"")</f>
        <v/>
      </c>
      <c r="O695" s="91" t="str">
        <f>IF(P695="","",COUNT(P$3:P695))</f>
        <v/>
      </c>
      <c r="P695" s="109" t="str">
        <f t="shared" si="272"/>
        <v/>
      </c>
      <c r="Q695" s="105" t="str">
        <f>IFERROR(IF(N695="","",IF(P695="",IF(AND(C695="",D695="",E695&lt;&gt;""),INDEX(P$3:P695,MATCH(MAX(O$3:O695),O$3:O695,0),0),IF(AND(N695&lt;&gt;"",P695=""),0,"")),P695)),"")</f>
        <v/>
      </c>
      <c r="R695" s="111" t="str">
        <f t="shared" si="287"/>
        <v/>
      </c>
      <c r="S695" s="106" t="str">
        <f t="shared" si="273"/>
        <v/>
      </c>
      <c r="U695" s="36" t="str">
        <f t="shared" si="274"/>
        <v/>
      </c>
      <c r="V695" s="45" t="str">
        <f t="shared" si="288"/>
        <v/>
      </c>
      <c r="W695" s="42" t="str">
        <f>IF(V695="","",RANK(V695,V$3:V$1048576,1)+COUNTIF(V$3:V695,V695)-1)</f>
        <v/>
      </c>
      <c r="X695" s="1" t="str">
        <f t="shared" si="289"/>
        <v/>
      </c>
      <c r="Y695" s="35" t="str">
        <f t="shared" si="275"/>
        <v/>
      </c>
      <c r="Z695" s="40" t="str">
        <f t="shared" si="276"/>
        <v/>
      </c>
      <c r="AA695" s="45" t="str">
        <f t="shared" si="292"/>
        <v/>
      </c>
      <c r="AB695" s="42" t="str">
        <f>IF(AA695="","",RANK(AA695,AA$3:AA$1048576,1)+COUNTIF(AA$3:AA695,AA695)-1)</f>
        <v/>
      </c>
      <c r="AC695" s="1" t="str">
        <f t="shared" si="278"/>
        <v/>
      </c>
      <c r="AD695" s="35" t="str">
        <f t="shared" si="279"/>
        <v/>
      </c>
      <c r="AE695" s="40" t="str">
        <f t="shared" si="280"/>
        <v/>
      </c>
      <c r="AF695" s="45" t="str">
        <f t="shared" si="292"/>
        <v/>
      </c>
      <c r="AG695" s="42" t="str">
        <f>IF(AF695="","",RANK(AF695,AF$3:AF$1048576,1)+COUNTIF(AF$3:AF695,AF695)-1)</f>
        <v/>
      </c>
      <c r="AH695" s="1" t="str">
        <f t="shared" si="281"/>
        <v/>
      </c>
      <c r="AI695" s="35" t="str">
        <f t="shared" si="282"/>
        <v/>
      </c>
      <c r="AJ695" s="40" t="str">
        <f t="shared" si="283"/>
        <v/>
      </c>
      <c r="AK695" s="45" t="str">
        <f t="shared" si="292"/>
        <v/>
      </c>
      <c r="AL695" s="42" t="str">
        <f>IF(AK695="","",RANK(AK695,AK$3:AK$1048576,1)+COUNTIF(AK$3:AK695,AK695)-1)</f>
        <v/>
      </c>
      <c r="AM695" s="1" t="str">
        <f t="shared" si="284"/>
        <v/>
      </c>
      <c r="AN695" s="35" t="str">
        <f t="shared" si="285"/>
        <v/>
      </c>
      <c r="AO695" s="40" t="str">
        <f t="shared" si="286"/>
        <v/>
      </c>
      <c r="AQ695" s="3"/>
      <c r="AR695" s="98"/>
      <c r="AS695" s="98"/>
      <c r="AT695" s="98"/>
      <c r="AU695" s="98"/>
      <c r="AV695" s="3"/>
      <c r="AW695" s="98"/>
      <c r="AX695" s="98"/>
      <c r="AY695" s="98"/>
      <c r="AZ695" s="98"/>
      <c r="BA695" s="3"/>
      <c r="BB695" s="98"/>
      <c r="BC695" s="98"/>
      <c r="BD695" s="98"/>
      <c r="BE695" s="98"/>
      <c r="BF695" s="3"/>
      <c r="BG695" s="98"/>
      <c r="BH695" s="98"/>
      <c r="BI695" s="98"/>
      <c r="BJ695" s="98"/>
    </row>
    <row r="696" spans="2:62" ht="35.1" customHeight="1" x14ac:dyDescent="0.15">
      <c r="B696" s="65"/>
      <c r="C696" s="66"/>
      <c r="D696" s="84"/>
      <c r="E696" s="67"/>
      <c r="I696" s="91" t="str">
        <f>IF(J696="","",COUNT(J$3:J696))</f>
        <v/>
      </c>
      <c r="J696" s="92" t="str">
        <f t="shared" si="270"/>
        <v/>
      </c>
      <c r="K696" s="104" t="str">
        <f>IFERROR(IF(J696="",IF(COUNT(N$3:N$1048576)=COUNT(N$3:N696),IF(N696="","",INDEX(J$3:J696,MATCH(MAX(I$3:I696),I$3:I696,0),0)),INDEX(J$3:J696,MATCH(MAX(I$3:I696),I$3:I696,0),0)),J696),"")</f>
        <v/>
      </c>
      <c r="L696" s="102" t="str">
        <f>IF(M696="","",COUNT(M$3:M696))</f>
        <v/>
      </c>
      <c r="M696" s="91" t="str">
        <f t="shared" si="271"/>
        <v/>
      </c>
      <c r="N696" s="105" t="str">
        <f>IFERROR(IF(COUNTA($B696:$E696)=0,"",IF(M696="",INDEX(M$3:M696,MATCH(MAX(L$3:L696),L$3:L696,0),0),M696)),"")</f>
        <v/>
      </c>
      <c r="O696" s="91" t="str">
        <f>IF(P696="","",COUNT(P$3:P696))</f>
        <v/>
      </c>
      <c r="P696" s="109" t="str">
        <f t="shared" si="272"/>
        <v/>
      </c>
      <c r="Q696" s="105" t="str">
        <f>IFERROR(IF(N696="","",IF(P696="",IF(AND(C696="",D696="",E696&lt;&gt;""),INDEX(P$3:P696,MATCH(MAX(O$3:O696),O$3:O696,0),0),IF(AND(N696&lt;&gt;"",P696=""),0,"")),P696)),"")</f>
        <v/>
      </c>
      <c r="R696" s="111" t="str">
        <f t="shared" si="287"/>
        <v/>
      </c>
      <c r="S696" s="106" t="str">
        <f t="shared" si="273"/>
        <v/>
      </c>
      <c r="U696" s="36" t="str">
        <f t="shared" si="274"/>
        <v/>
      </c>
      <c r="V696" s="45" t="str">
        <f t="shared" si="288"/>
        <v/>
      </c>
      <c r="W696" s="42" t="str">
        <f>IF(V696="","",RANK(V696,V$3:V$1048576,1)+COUNTIF(V$3:V696,V696)-1)</f>
        <v/>
      </c>
      <c r="X696" s="1" t="str">
        <f t="shared" si="289"/>
        <v/>
      </c>
      <c r="Y696" s="35" t="str">
        <f t="shared" si="275"/>
        <v/>
      </c>
      <c r="Z696" s="40" t="str">
        <f t="shared" si="276"/>
        <v/>
      </c>
      <c r="AA696" s="45" t="str">
        <f t="shared" si="292"/>
        <v/>
      </c>
      <c r="AB696" s="42" t="str">
        <f>IF(AA696="","",RANK(AA696,AA$3:AA$1048576,1)+COUNTIF(AA$3:AA696,AA696)-1)</f>
        <v/>
      </c>
      <c r="AC696" s="1" t="str">
        <f t="shared" si="278"/>
        <v/>
      </c>
      <c r="AD696" s="35" t="str">
        <f t="shared" si="279"/>
        <v/>
      </c>
      <c r="AE696" s="40" t="str">
        <f t="shared" si="280"/>
        <v/>
      </c>
      <c r="AF696" s="45" t="str">
        <f t="shared" si="292"/>
        <v/>
      </c>
      <c r="AG696" s="42" t="str">
        <f>IF(AF696="","",RANK(AF696,AF$3:AF$1048576,1)+COUNTIF(AF$3:AF696,AF696)-1)</f>
        <v/>
      </c>
      <c r="AH696" s="1" t="str">
        <f t="shared" si="281"/>
        <v/>
      </c>
      <c r="AI696" s="35" t="str">
        <f t="shared" si="282"/>
        <v/>
      </c>
      <c r="AJ696" s="40" t="str">
        <f t="shared" si="283"/>
        <v/>
      </c>
      <c r="AK696" s="45" t="str">
        <f t="shared" si="292"/>
        <v/>
      </c>
      <c r="AL696" s="42" t="str">
        <f>IF(AK696="","",RANK(AK696,AK$3:AK$1048576,1)+COUNTIF(AK$3:AK696,AK696)-1)</f>
        <v/>
      </c>
      <c r="AM696" s="1" t="str">
        <f t="shared" si="284"/>
        <v/>
      </c>
      <c r="AN696" s="35" t="str">
        <f t="shared" si="285"/>
        <v/>
      </c>
      <c r="AO696" s="40" t="str">
        <f t="shared" si="286"/>
        <v/>
      </c>
      <c r="AQ696" s="3"/>
      <c r="AR696" s="98"/>
      <c r="AS696" s="98"/>
      <c r="AT696" s="98"/>
      <c r="AU696" s="98"/>
      <c r="AV696" s="3"/>
      <c r="AW696" s="98"/>
      <c r="AX696" s="98"/>
      <c r="AY696" s="98"/>
      <c r="AZ696" s="98"/>
      <c r="BA696" s="3"/>
      <c r="BB696" s="98"/>
      <c r="BC696" s="98"/>
      <c r="BD696" s="98"/>
      <c r="BE696" s="98"/>
      <c r="BF696" s="3"/>
      <c r="BG696" s="98"/>
      <c r="BH696" s="98"/>
      <c r="BI696" s="98"/>
      <c r="BJ696" s="98"/>
    </row>
    <row r="697" spans="2:62" ht="35.1" customHeight="1" x14ac:dyDescent="0.15">
      <c r="B697" s="65"/>
      <c r="C697" s="66"/>
      <c r="D697" s="84"/>
      <c r="E697" s="67"/>
      <c r="I697" s="91" t="str">
        <f>IF(J697="","",COUNT(J$3:J697))</f>
        <v/>
      </c>
      <c r="J697" s="92" t="str">
        <f t="shared" si="270"/>
        <v/>
      </c>
      <c r="K697" s="104" t="str">
        <f>IFERROR(IF(J697="",IF(COUNT(N$3:N$1048576)=COUNT(N$3:N697),IF(N697="","",INDEX(J$3:J697,MATCH(MAX(I$3:I697),I$3:I697,0),0)),INDEX(J$3:J697,MATCH(MAX(I$3:I697),I$3:I697,0),0)),J697),"")</f>
        <v/>
      </c>
      <c r="L697" s="102" t="str">
        <f>IF(M697="","",COUNT(M$3:M697))</f>
        <v/>
      </c>
      <c r="M697" s="91" t="str">
        <f t="shared" si="271"/>
        <v/>
      </c>
      <c r="N697" s="105" t="str">
        <f>IFERROR(IF(COUNTA($B697:$E697)=0,"",IF(M697="",INDEX(M$3:M697,MATCH(MAX(L$3:L697),L$3:L697,0),0),M697)),"")</f>
        <v/>
      </c>
      <c r="O697" s="91" t="str">
        <f>IF(P697="","",COUNT(P$3:P697))</f>
        <v/>
      </c>
      <c r="P697" s="109" t="str">
        <f t="shared" si="272"/>
        <v/>
      </c>
      <c r="Q697" s="105" t="str">
        <f>IFERROR(IF(N697="","",IF(P697="",IF(AND(C697="",D697="",E697&lt;&gt;""),INDEX(P$3:P697,MATCH(MAX(O$3:O697),O$3:O697,0),0),IF(AND(N697&lt;&gt;"",P697=""),0,"")),P697)),"")</f>
        <v/>
      </c>
      <c r="R697" s="111" t="str">
        <f t="shared" si="287"/>
        <v/>
      </c>
      <c r="S697" s="106" t="str">
        <f t="shared" si="273"/>
        <v/>
      </c>
      <c r="U697" s="36" t="str">
        <f t="shared" si="274"/>
        <v/>
      </c>
      <c r="V697" s="45" t="str">
        <f t="shared" si="288"/>
        <v/>
      </c>
      <c r="W697" s="42" t="str">
        <f>IF(V697="","",RANK(V697,V$3:V$1048576,1)+COUNTIF(V$3:V697,V697)-1)</f>
        <v/>
      </c>
      <c r="X697" s="1" t="str">
        <f t="shared" si="289"/>
        <v/>
      </c>
      <c r="Y697" s="35" t="str">
        <f t="shared" si="275"/>
        <v/>
      </c>
      <c r="Z697" s="40" t="str">
        <f t="shared" si="276"/>
        <v/>
      </c>
      <c r="AA697" s="45" t="str">
        <f t="shared" si="292"/>
        <v/>
      </c>
      <c r="AB697" s="42" t="str">
        <f>IF(AA697="","",RANK(AA697,AA$3:AA$1048576,1)+COUNTIF(AA$3:AA697,AA697)-1)</f>
        <v/>
      </c>
      <c r="AC697" s="1" t="str">
        <f t="shared" si="278"/>
        <v/>
      </c>
      <c r="AD697" s="35" t="str">
        <f t="shared" si="279"/>
        <v/>
      </c>
      <c r="AE697" s="40" t="str">
        <f t="shared" si="280"/>
        <v/>
      </c>
      <c r="AF697" s="45" t="str">
        <f t="shared" si="292"/>
        <v/>
      </c>
      <c r="AG697" s="42" t="str">
        <f>IF(AF697="","",RANK(AF697,AF$3:AF$1048576,1)+COUNTIF(AF$3:AF697,AF697)-1)</f>
        <v/>
      </c>
      <c r="AH697" s="1" t="str">
        <f t="shared" si="281"/>
        <v/>
      </c>
      <c r="AI697" s="35" t="str">
        <f t="shared" si="282"/>
        <v/>
      </c>
      <c r="AJ697" s="40" t="str">
        <f t="shared" si="283"/>
        <v/>
      </c>
      <c r="AK697" s="45" t="str">
        <f t="shared" si="292"/>
        <v/>
      </c>
      <c r="AL697" s="42" t="str">
        <f>IF(AK697="","",RANK(AK697,AK$3:AK$1048576,1)+COUNTIF(AK$3:AK697,AK697)-1)</f>
        <v/>
      </c>
      <c r="AM697" s="1" t="str">
        <f t="shared" si="284"/>
        <v/>
      </c>
      <c r="AN697" s="35" t="str">
        <f t="shared" si="285"/>
        <v/>
      </c>
      <c r="AO697" s="40" t="str">
        <f t="shared" si="286"/>
        <v/>
      </c>
      <c r="AQ697" s="3"/>
      <c r="AR697" s="98"/>
      <c r="AS697" s="98"/>
      <c r="AT697" s="98"/>
      <c r="AU697" s="98"/>
      <c r="AV697" s="3"/>
      <c r="AW697" s="98"/>
      <c r="AX697" s="98"/>
      <c r="AY697" s="98"/>
      <c r="AZ697" s="98"/>
      <c r="BA697" s="3"/>
      <c r="BB697" s="98"/>
      <c r="BC697" s="98"/>
      <c r="BD697" s="98"/>
      <c r="BE697" s="98"/>
      <c r="BF697" s="3"/>
      <c r="BG697" s="98"/>
      <c r="BH697" s="98"/>
      <c r="BI697" s="98"/>
      <c r="BJ697" s="98"/>
    </row>
    <row r="698" spans="2:62" ht="35.1" customHeight="1" x14ac:dyDescent="0.15">
      <c r="B698" s="65"/>
      <c r="C698" s="66"/>
      <c r="D698" s="84"/>
      <c r="E698" s="67"/>
      <c r="I698" s="91" t="str">
        <f>IF(J698="","",COUNT(J$3:J698))</f>
        <v/>
      </c>
      <c r="J698" s="92" t="str">
        <f t="shared" si="270"/>
        <v/>
      </c>
      <c r="K698" s="104" t="str">
        <f>IFERROR(IF(J698="",IF(COUNT(N$3:N$1048576)=COUNT(N$3:N698),IF(N698="","",INDEX(J$3:J698,MATCH(MAX(I$3:I698),I$3:I698,0),0)),INDEX(J$3:J698,MATCH(MAX(I$3:I698),I$3:I698,0),0)),J698),"")</f>
        <v/>
      </c>
      <c r="L698" s="102" t="str">
        <f>IF(M698="","",COUNT(M$3:M698))</f>
        <v/>
      </c>
      <c r="M698" s="91" t="str">
        <f t="shared" si="271"/>
        <v/>
      </c>
      <c r="N698" s="105" t="str">
        <f>IFERROR(IF(COUNTA($B698:$E698)=0,"",IF(M698="",INDEX(M$3:M698,MATCH(MAX(L$3:L698),L$3:L698,0),0),M698)),"")</f>
        <v/>
      </c>
      <c r="O698" s="91" t="str">
        <f>IF(P698="","",COUNT(P$3:P698))</f>
        <v/>
      </c>
      <c r="P698" s="109" t="str">
        <f t="shared" si="272"/>
        <v/>
      </c>
      <c r="Q698" s="105" t="str">
        <f>IFERROR(IF(N698="","",IF(P698="",IF(AND(C698="",D698="",E698&lt;&gt;""),INDEX(P$3:P698,MATCH(MAX(O$3:O698),O$3:O698,0),0),IF(AND(N698&lt;&gt;"",P698=""),0,"")),P698)),"")</f>
        <v/>
      </c>
      <c r="R698" s="111" t="str">
        <f t="shared" si="287"/>
        <v/>
      </c>
      <c r="S698" s="106" t="str">
        <f t="shared" si="273"/>
        <v/>
      </c>
      <c r="U698" s="36" t="str">
        <f t="shared" si="274"/>
        <v/>
      </c>
      <c r="V698" s="45" t="str">
        <f t="shared" si="288"/>
        <v/>
      </c>
      <c r="W698" s="42" t="str">
        <f>IF(V698="","",RANK(V698,V$3:V$1048576,1)+COUNTIF(V$3:V698,V698)-1)</f>
        <v/>
      </c>
      <c r="X698" s="1" t="str">
        <f t="shared" si="289"/>
        <v/>
      </c>
      <c r="Y698" s="35" t="str">
        <f t="shared" si="275"/>
        <v/>
      </c>
      <c r="Z698" s="40" t="str">
        <f t="shared" si="276"/>
        <v/>
      </c>
      <c r="AA698" s="45" t="str">
        <f t="shared" si="292"/>
        <v/>
      </c>
      <c r="AB698" s="42" t="str">
        <f>IF(AA698="","",RANK(AA698,AA$3:AA$1048576,1)+COUNTIF(AA$3:AA698,AA698)-1)</f>
        <v/>
      </c>
      <c r="AC698" s="1" t="str">
        <f t="shared" si="278"/>
        <v/>
      </c>
      <c r="AD698" s="35" t="str">
        <f t="shared" si="279"/>
        <v/>
      </c>
      <c r="AE698" s="40" t="str">
        <f t="shared" si="280"/>
        <v/>
      </c>
      <c r="AF698" s="45" t="str">
        <f t="shared" si="292"/>
        <v/>
      </c>
      <c r="AG698" s="42" t="str">
        <f>IF(AF698="","",RANK(AF698,AF$3:AF$1048576,1)+COUNTIF(AF$3:AF698,AF698)-1)</f>
        <v/>
      </c>
      <c r="AH698" s="1" t="str">
        <f t="shared" si="281"/>
        <v/>
      </c>
      <c r="AI698" s="35" t="str">
        <f t="shared" si="282"/>
        <v/>
      </c>
      <c r="AJ698" s="40" t="str">
        <f t="shared" si="283"/>
        <v/>
      </c>
      <c r="AK698" s="45" t="str">
        <f t="shared" si="292"/>
        <v/>
      </c>
      <c r="AL698" s="42" t="str">
        <f>IF(AK698="","",RANK(AK698,AK$3:AK$1048576,1)+COUNTIF(AK$3:AK698,AK698)-1)</f>
        <v/>
      </c>
      <c r="AM698" s="1" t="str">
        <f t="shared" si="284"/>
        <v/>
      </c>
      <c r="AN698" s="35" t="str">
        <f t="shared" si="285"/>
        <v/>
      </c>
      <c r="AO698" s="40" t="str">
        <f t="shared" si="286"/>
        <v/>
      </c>
      <c r="AQ698" s="3"/>
      <c r="AR698" s="98"/>
      <c r="AS698" s="98"/>
      <c r="AT698" s="98"/>
      <c r="AU698" s="98"/>
      <c r="AV698" s="3"/>
      <c r="AW698" s="98"/>
      <c r="AX698" s="98"/>
      <c r="AY698" s="98"/>
      <c r="AZ698" s="98"/>
      <c r="BA698" s="3"/>
      <c r="BB698" s="98"/>
      <c r="BC698" s="98"/>
      <c r="BD698" s="98"/>
      <c r="BE698" s="98"/>
      <c r="BF698" s="3"/>
      <c r="BG698" s="98"/>
      <c r="BH698" s="98"/>
      <c r="BI698" s="98"/>
      <c r="BJ698" s="98"/>
    </row>
    <row r="699" spans="2:62" ht="35.1" customHeight="1" x14ac:dyDescent="0.15">
      <c r="B699" s="65"/>
      <c r="C699" s="66"/>
      <c r="D699" s="84"/>
      <c r="E699" s="67"/>
      <c r="I699" s="91" t="str">
        <f>IF(J699="","",COUNT(J$3:J699))</f>
        <v/>
      </c>
      <c r="J699" s="92" t="str">
        <f t="shared" si="270"/>
        <v/>
      </c>
      <c r="K699" s="104" t="str">
        <f>IFERROR(IF(J699="",IF(COUNT(N$3:N$1048576)=COUNT(N$3:N699),IF(N699="","",INDEX(J$3:J699,MATCH(MAX(I$3:I699),I$3:I699,0),0)),INDEX(J$3:J699,MATCH(MAX(I$3:I699),I$3:I699,0),0)),J699),"")</f>
        <v/>
      </c>
      <c r="L699" s="102" t="str">
        <f>IF(M699="","",COUNT(M$3:M699))</f>
        <v/>
      </c>
      <c r="M699" s="91" t="str">
        <f t="shared" si="271"/>
        <v/>
      </c>
      <c r="N699" s="105" t="str">
        <f>IFERROR(IF(COUNTA($B699:$E699)=0,"",IF(M699="",INDEX(M$3:M699,MATCH(MAX(L$3:L699),L$3:L699,0),0),M699)),"")</f>
        <v/>
      </c>
      <c r="O699" s="91" t="str">
        <f>IF(P699="","",COUNT(P$3:P699))</f>
        <v/>
      </c>
      <c r="P699" s="109" t="str">
        <f t="shared" si="272"/>
        <v/>
      </c>
      <c r="Q699" s="105" t="str">
        <f>IFERROR(IF(N699="","",IF(P699="",IF(AND(C699="",D699="",E699&lt;&gt;""),INDEX(P$3:P699,MATCH(MAX(O$3:O699),O$3:O699,0),0),IF(AND(N699&lt;&gt;"",P699=""),0,"")),P699)),"")</f>
        <v/>
      </c>
      <c r="R699" s="111" t="str">
        <f t="shared" si="287"/>
        <v/>
      </c>
      <c r="S699" s="106" t="str">
        <f t="shared" si="273"/>
        <v/>
      </c>
      <c r="U699" s="36" t="str">
        <f t="shared" si="274"/>
        <v/>
      </c>
      <c r="V699" s="45" t="str">
        <f t="shared" si="288"/>
        <v/>
      </c>
      <c r="W699" s="42" t="str">
        <f>IF(V699="","",RANK(V699,V$3:V$1048576,1)+COUNTIF(V$3:V699,V699)-1)</f>
        <v/>
      </c>
      <c r="X699" s="1" t="str">
        <f t="shared" si="289"/>
        <v/>
      </c>
      <c r="Y699" s="35" t="str">
        <f t="shared" si="275"/>
        <v/>
      </c>
      <c r="Z699" s="40" t="str">
        <f t="shared" si="276"/>
        <v/>
      </c>
      <c r="AA699" s="45" t="str">
        <f t="shared" si="292"/>
        <v/>
      </c>
      <c r="AB699" s="42" t="str">
        <f>IF(AA699="","",RANK(AA699,AA$3:AA$1048576,1)+COUNTIF(AA$3:AA699,AA699)-1)</f>
        <v/>
      </c>
      <c r="AC699" s="1" t="str">
        <f t="shared" si="278"/>
        <v/>
      </c>
      <c r="AD699" s="35" t="str">
        <f t="shared" si="279"/>
        <v/>
      </c>
      <c r="AE699" s="40" t="str">
        <f t="shared" si="280"/>
        <v/>
      </c>
      <c r="AF699" s="45" t="str">
        <f t="shared" si="292"/>
        <v/>
      </c>
      <c r="AG699" s="42" t="str">
        <f>IF(AF699="","",RANK(AF699,AF$3:AF$1048576,1)+COUNTIF(AF$3:AF699,AF699)-1)</f>
        <v/>
      </c>
      <c r="AH699" s="1" t="str">
        <f t="shared" si="281"/>
        <v/>
      </c>
      <c r="AI699" s="35" t="str">
        <f t="shared" si="282"/>
        <v/>
      </c>
      <c r="AJ699" s="40" t="str">
        <f t="shared" si="283"/>
        <v/>
      </c>
      <c r="AK699" s="45" t="str">
        <f t="shared" si="292"/>
        <v/>
      </c>
      <c r="AL699" s="42" t="str">
        <f>IF(AK699="","",RANK(AK699,AK$3:AK$1048576,1)+COUNTIF(AK$3:AK699,AK699)-1)</f>
        <v/>
      </c>
      <c r="AM699" s="1" t="str">
        <f t="shared" si="284"/>
        <v/>
      </c>
      <c r="AN699" s="35" t="str">
        <f t="shared" si="285"/>
        <v/>
      </c>
      <c r="AO699" s="40" t="str">
        <f t="shared" si="286"/>
        <v/>
      </c>
      <c r="AQ699" s="3"/>
      <c r="AR699" s="98"/>
      <c r="AS699" s="98"/>
      <c r="AT699" s="98"/>
      <c r="AU699" s="98"/>
      <c r="AV699" s="3"/>
      <c r="AW699" s="98"/>
      <c r="AX699" s="98"/>
      <c r="AY699" s="98"/>
      <c r="AZ699" s="98"/>
      <c r="BA699" s="3"/>
      <c r="BB699" s="98"/>
      <c r="BC699" s="98"/>
      <c r="BD699" s="98"/>
      <c r="BE699" s="98"/>
      <c r="BF699" s="3"/>
      <c r="BG699" s="98"/>
      <c r="BH699" s="98"/>
      <c r="BI699" s="98"/>
      <c r="BJ699" s="98"/>
    </row>
    <row r="700" spans="2:62" ht="35.1" customHeight="1" x14ac:dyDescent="0.15">
      <c r="B700" s="65"/>
      <c r="C700" s="66"/>
      <c r="D700" s="84"/>
      <c r="E700" s="67"/>
      <c r="I700" s="91" t="str">
        <f>IF(J700="","",COUNT(J$3:J700))</f>
        <v/>
      </c>
      <c r="J700" s="92" t="str">
        <f t="shared" si="270"/>
        <v/>
      </c>
      <c r="K700" s="104" t="str">
        <f>IFERROR(IF(J700="",IF(COUNT(N$3:N$1048576)=COUNT(N$3:N700),IF(N700="","",INDEX(J$3:J700,MATCH(MAX(I$3:I700),I$3:I700,0),0)),INDEX(J$3:J700,MATCH(MAX(I$3:I700),I$3:I700,0),0)),J700),"")</f>
        <v/>
      </c>
      <c r="L700" s="102" t="str">
        <f>IF(M700="","",COUNT(M$3:M700))</f>
        <v/>
      </c>
      <c r="M700" s="91" t="str">
        <f t="shared" si="271"/>
        <v/>
      </c>
      <c r="N700" s="105" t="str">
        <f>IFERROR(IF(COUNTA($B700:$E700)=0,"",IF(M700="",INDEX(M$3:M700,MATCH(MAX(L$3:L700),L$3:L700,0),0),M700)),"")</f>
        <v/>
      </c>
      <c r="O700" s="91" t="str">
        <f>IF(P700="","",COUNT(P$3:P700))</f>
        <v/>
      </c>
      <c r="P700" s="109" t="str">
        <f t="shared" si="272"/>
        <v/>
      </c>
      <c r="Q700" s="105" t="str">
        <f>IFERROR(IF(N700="","",IF(P700="",IF(AND(C700="",D700="",E700&lt;&gt;""),INDEX(P$3:P700,MATCH(MAX(O$3:O700),O$3:O700,0),0),IF(AND(N700&lt;&gt;"",P700=""),0,"")),P700)),"")</f>
        <v/>
      </c>
      <c r="R700" s="111" t="str">
        <f t="shared" si="287"/>
        <v/>
      </c>
      <c r="S700" s="106" t="str">
        <f t="shared" si="273"/>
        <v/>
      </c>
      <c r="U700" s="36" t="str">
        <f t="shared" si="274"/>
        <v/>
      </c>
      <c r="V700" s="45" t="str">
        <f t="shared" si="288"/>
        <v/>
      </c>
      <c r="W700" s="42" t="str">
        <f>IF(V700="","",RANK(V700,V$3:V$1048576,1)+COUNTIF(V$3:V700,V700)-1)</f>
        <v/>
      </c>
      <c r="X700" s="1" t="str">
        <f t="shared" si="289"/>
        <v/>
      </c>
      <c r="Y700" s="35" t="str">
        <f t="shared" si="275"/>
        <v/>
      </c>
      <c r="Z700" s="40" t="str">
        <f t="shared" si="276"/>
        <v/>
      </c>
      <c r="AA700" s="45" t="str">
        <f t="shared" si="292"/>
        <v/>
      </c>
      <c r="AB700" s="42" t="str">
        <f>IF(AA700="","",RANK(AA700,AA$3:AA$1048576,1)+COUNTIF(AA$3:AA700,AA700)-1)</f>
        <v/>
      </c>
      <c r="AC700" s="1" t="str">
        <f t="shared" si="278"/>
        <v/>
      </c>
      <c r="AD700" s="35" t="str">
        <f t="shared" si="279"/>
        <v/>
      </c>
      <c r="AE700" s="40" t="str">
        <f t="shared" si="280"/>
        <v/>
      </c>
      <c r="AF700" s="45" t="str">
        <f t="shared" si="292"/>
        <v/>
      </c>
      <c r="AG700" s="42" t="str">
        <f>IF(AF700="","",RANK(AF700,AF$3:AF$1048576,1)+COUNTIF(AF$3:AF700,AF700)-1)</f>
        <v/>
      </c>
      <c r="AH700" s="1" t="str">
        <f t="shared" si="281"/>
        <v/>
      </c>
      <c r="AI700" s="35" t="str">
        <f t="shared" si="282"/>
        <v/>
      </c>
      <c r="AJ700" s="40" t="str">
        <f t="shared" si="283"/>
        <v/>
      </c>
      <c r="AK700" s="45" t="str">
        <f t="shared" si="292"/>
        <v/>
      </c>
      <c r="AL700" s="42" t="str">
        <f>IF(AK700="","",RANK(AK700,AK$3:AK$1048576,1)+COUNTIF(AK$3:AK700,AK700)-1)</f>
        <v/>
      </c>
      <c r="AM700" s="1" t="str">
        <f t="shared" si="284"/>
        <v/>
      </c>
      <c r="AN700" s="35" t="str">
        <f t="shared" si="285"/>
        <v/>
      </c>
      <c r="AO700" s="40" t="str">
        <f t="shared" si="286"/>
        <v/>
      </c>
      <c r="AQ700" s="3"/>
      <c r="AR700" s="98"/>
      <c r="AS700" s="98"/>
      <c r="AT700" s="98"/>
      <c r="AU700" s="98"/>
      <c r="AV700" s="3"/>
      <c r="AW700" s="98"/>
      <c r="AX700" s="98"/>
      <c r="AY700" s="98"/>
      <c r="AZ700" s="98"/>
      <c r="BA700" s="3"/>
      <c r="BB700" s="98"/>
      <c r="BC700" s="98"/>
      <c r="BD700" s="98"/>
      <c r="BE700" s="98"/>
      <c r="BF700" s="3"/>
      <c r="BG700" s="98"/>
      <c r="BH700" s="98"/>
      <c r="BI700" s="98"/>
      <c r="BJ700" s="98"/>
    </row>
    <row r="701" spans="2:62" ht="35.1" customHeight="1" x14ac:dyDescent="0.15">
      <c r="B701" s="65"/>
      <c r="C701" s="66"/>
      <c r="D701" s="84"/>
      <c r="E701" s="67"/>
      <c r="I701" s="91" t="str">
        <f>IF(J701="","",COUNT(J$3:J701))</f>
        <v/>
      </c>
      <c r="J701" s="92" t="str">
        <f t="shared" si="270"/>
        <v/>
      </c>
      <c r="K701" s="104" t="str">
        <f>IFERROR(IF(J701="",IF(COUNT(N$3:N$1048576)=COUNT(N$3:N701),IF(N701="","",INDEX(J$3:J701,MATCH(MAX(I$3:I701),I$3:I701,0),0)),INDEX(J$3:J701,MATCH(MAX(I$3:I701),I$3:I701,0),0)),J701),"")</f>
        <v/>
      </c>
      <c r="L701" s="102" t="str">
        <f>IF(M701="","",COUNT(M$3:M701))</f>
        <v/>
      </c>
      <c r="M701" s="91" t="str">
        <f t="shared" si="271"/>
        <v/>
      </c>
      <c r="N701" s="105" t="str">
        <f>IFERROR(IF(COUNTA($B701:$E701)=0,"",IF(M701="",INDEX(M$3:M701,MATCH(MAX(L$3:L701),L$3:L701,0),0),M701)),"")</f>
        <v/>
      </c>
      <c r="O701" s="91" t="str">
        <f>IF(P701="","",COUNT(P$3:P701))</f>
        <v/>
      </c>
      <c r="P701" s="109" t="str">
        <f t="shared" si="272"/>
        <v/>
      </c>
      <c r="Q701" s="105" t="str">
        <f>IFERROR(IF(N701="","",IF(P701="",IF(AND(C701="",D701="",E701&lt;&gt;""),INDEX(P$3:P701,MATCH(MAX(O$3:O701),O$3:O701,0),0),IF(AND(N701&lt;&gt;"",P701=""),0,"")),P701)),"")</f>
        <v/>
      </c>
      <c r="R701" s="111" t="str">
        <f t="shared" si="287"/>
        <v/>
      </c>
      <c r="S701" s="106" t="str">
        <f t="shared" si="273"/>
        <v/>
      </c>
      <c r="U701" s="36" t="str">
        <f t="shared" si="274"/>
        <v/>
      </c>
      <c r="V701" s="45" t="str">
        <f t="shared" si="288"/>
        <v/>
      </c>
      <c r="W701" s="42" t="str">
        <f>IF(V701="","",RANK(V701,V$3:V$1048576,1)+COUNTIF(V$3:V701,V701)-1)</f>
        <v/>
      </c>
      <c r="X701" s="1" t="str">
        <f t="shared" si="289"/>
        <v/>
      </c>
      <c r="Y701" s="35" t="str">
        <f t="shared" si="275"/>
        <v/>
      </c>
      <c r="Z701" s="40" t="str">
        <f t="shared" si="276"/>
        <v/>
      </c>
      <c r="AA701" s="45" t="str">
        <f t="shared" si="292"/>
        <v/>
      </c>
      <c r="AB701" s="42" t="str">
        <f>IF(AA701="","",RANK(AA701,AA$3:AA$1048576,1)+COUNTIF(AA$3:AA701,AA701)-1)</f>
        <v/>
      </c>
      <c r="AC701" s="1" t="str">
        <f t="shared" si="278"/>
        <v/>
      </c>
      <c r="AD701" s="35" t="str">
        <f t="shared" si="279"/>
        <v/>
      </c>
      <c r="AE701" s="40" t="str">
        <f t="shared" si="280"/>
        <v/>
      </c>
      <c r="AF701" s="45" t="str">
        <f t="shared" si="292"/>
        <v/>
      </c>
      <c r="AG701" s="42" t="str">
        <f>IF(AF701="","",RANK(AF701,AF$3:AF$1048576,1)+COUNTIF(AF$3:AF701,AF701)-1)</f>
        <v/>
      </c>
      <c r="AH701" s="1" t="str">
        <f t="shared" si="281"/>
        <v/>
      </c>
      <c r="AI701" s="35" t="str">
        <f t="shared" si="282"/>
        <v/>
      </c>
      <c r="AJ701" s="40" t="str">
        <f t="shared" si="283"/>
        <v/>
      </c>
      <c r="AK701" s="45" t="str">
        <f t="shared" si="292"/>
        <v/>
      </c>
      <c r="AL701" s="42" t="str">
        <f>IF(AK701="","",RANK(AK701,AK$3:AK$1048576,1)+COUNTIF(AK$3:AK701,AK701)-1)</f>
        <v/>
      </c>
      <c r="AM701" s="1" t="str">
        <f t="shared" si="284"/>
        <v/>
      </c>
      <c r="AN701" s="35" t="str">
        <f t="shared" si="285"/>
        <v/>
      </c>
      <c r="AO701" s="40" t="str">
        <f t="shared" si="286"/>
        <v/>
      </c>
      <c r="AQ701" s="3"/>
      <c r="AR701" s="98"/>
      <c r="AS701" s="98"/>
      <c r="AT701" s="98"/>
      <c r="AU701" s="98"/>
      <c r="AV701" s="3"/>
      <c r="AW701" s="98"/>
      <c r="AX701" s="98"/>
      <c r="AY701" s="98"/>
      <c r="AZ701" s="98"/>
      <c r="BA701" s="3"/>
      <c r="BB701" s="98"/>
      <c r="BC701" s="98"/>
      <c r="BD701" s="98"/>
      <c r="BE701" s="98"/>
      <c r="BF701" s="3"/>
      <c r="BG701" s="98"/>
      <c r="BH701" s="98"/>
      <c r="BI701" s="98"/>
      <c r="BJ701" s="98"/>
    </row>
    <row r="702" spans="2:62" ht="35.1" customHeight="1" x14ac:dyDescent="0.15">
      <c r="B702" s="65"/>
      <c r="C702" s="66"/>
      <c r="D702" s="84"/>
      <c r="E702" s="67"/>
      <c r="I702" s="91" t="str">
        <f>IF(J702="","",COUNT(J$3:J702))</f>
        <v/>
      </c>
      <c r="J702" s="92" t="str">
        <f t="shared" si="270"/>
        <v/>
      </c>
      <c r="K702" s="104" t="str">
        <f>IFERROR(IF(J702="",IF(COUNT(N$3:N$1048576)=COUNT(N$3:N702),IF(N702="","",INDEX(J$3:J702,MATCH(MAX(I$3:I702),I$3:I702,0),0)),INDEX(J$3:J702,MATCH(MAX(I$3:I702),I$3:I702,0),0)),J702),"")</f>
        <v/>
      </c>
      <c r="L702" s="102" t="str">
        <f>IF(M702="","",COUNT(M$3:M702))</f>
        <v/>
      </c>
      <c r="M702" s="91" t="str">
        <f t="shared" si="271"/>
        <v/>
      </c>
      <c r="N702" s="105" t="str">
        <f>IFERROR(IF(COUNTA($B702:$E702)=0,"",IF(M702="",INDEX(M$3:M702,MATCH(MAX(L$3:L702),L$3:L702,0),0),M702)),"")</f>
        <v/>
      </c>
      <c r="O702" s="91" t="str">
        <f>IF(P702="","",COUNT(P$3:P702))</f>
        <v/>
      </c>
      <c r="P702" s="109" t="str">
        <f t="shared" si="272"/>
        <v/>
      </c>
      <c r="Q702" s="105" t="str">
        <f>IFERROR(IF(N702="","",IF(P702="",IF(AND(C702="",D702="",E702&lt;&gt;""),INDEX(P$3:P702,MATCH(MAX(O$3:O702),O$3:O702,0),0),IF(AND(N702&lt;&gt;"",P702=""),0,"")),P702)),"")</f>
        <v/>
      </c>
      <c r="R702" s="111" t="str">
        <f t="shared" si="287"/>
        <v/>
      </c>
      <c r="S702" s="106" t="str">
        <f t="shared" si="273"/>
        <v/>
      </c>
      <c r="U702" s="36" t="str">
        <f t="shared" si="274"/>
        <v/>
      </c>
      <c r="V702" s="45" t="str">
        <f t="shared" si="288"/>
        <v/>
      </c>
      <c r="W702" s="42" t="str">
        <f>IF(V702="","",RANK(V702,V$3:V$1048576,1)+COUNTIF(V$3:V702,V702)-1)</f>
        <v/>
      </c>
      <c r="X702" s="1" t="str">
        <f t="shared" si="289"/>
        <v/>
      </c>
      <c r="Y702" s="35" t="str">
        <f t="shared" si="275"/>
        <v/>
      </c>
      <c r="Z702" s="40" t="str">
        <f t="shared" si="276"/>
        <v/>
      </c>
      <c r="AA702" s="45" t="str">
        <f t="shared" si="292"/>
        <v/>
      </c>
      <c r="AB702" s="42" t="str">
        <f>IF(AA702="","",RANK(AA702,AA$3:AA$1048576,1)+COUNTIF(AA$3:AA702,AA702)-1)</f>
        <v/>
      </c>
      <c r="AC702" s="1" t="str">
        <f t="shared" si="278"/>
        <v/>
      </c>
      <c r="AD702" s="35" t="str">
        <f t="shared" si="279"/>
        <v/>
      </c>
      <c r="AE702" s="40" t="str">
        <f t="shared" si="280"/>
        <v/>
      </c>
      <c r="AF702" s="45" t="str">
        <f t="shared" si="292"/>
        <v/>
      </c>
      <c r="AG702" s="42" t="str">
        <f>IF(AF702="","",RANK(AF702,AF$3:AF$1048576,1)+COUNTIF(AF$3:AF702,AF702)-1)</f>
        <v/>
      </c>
      <c r="AH702" s="1" t="str">
        <f t="shared" si="281"/>
        <v/>
      </c>
      <c r="AI702" s="35" t="str">
        <f t="shared" si="282"/>
        <v/>
      </c>
      <c r="AJ702" s="40" t="str">
        <f t="shared" si="283"/>
        <v/>
      </c>
      <c r="AK702" s="45" t="str">
        <f t="shared" si="292"/>
        <v/>
      </c>
      <c r="AL702" s="42" t="str">
        <f>IF(AK702="","",RANK(AK702,AK$3:AK$1048576,1)+COUNTIF(AK$3:AK702,AK702)-1)</f>
        <v/>
      </c>
      <c r="AM702" s="1" t="str">
        <f t="shared" si="284"/>
        <v/>
      </c>
      <c r="AN702" s="35" t="str">
        <f t="shared" si="285"/>
        <v/>
      </c>
      <c r="AO702" s="40" t="str">
        <f t="shared" si="286"/>
        <v/>
      </c>
      <c r="AQ702" s="3"/>
      <c r="AR702" s="98"/>
      <c r="AS702" s="98"/>
      <c r="AT702" s="98"/>
      <c r="AU702" s="98"/>
      <c r="AV702" s="3"/>
      <c r="AW702" s="98"/>
      <c r="AX702" s="98"/>
      <c r="AY702" s="98"/>
      <c r="AZ702" s="98"/>
      <c r="BA702" s="3"/>
      <c r="BB702" s="98"/>
      <c r="BC702" s="98"/>
      <c r="BD702" s="98"/>
      <c r="BE702" s="98"/>
      <c r="BF702" s="3"/>
      <c r="BG702" s="98"/>
      <c r="BH702" s="98"/>
      <c r="BI702" s="98"/>
      <c r="BJ702" s="98"/>
    </row>
    <row r="703" spans="2:62" ht="35.1" customHeight="1" x14ac:dyDescent="0.15">
      <c r="B703" s="65"/>
      <c r="C703" s="66"/>
      <c r="D703" s="84"/>
      <c r="E703" s="67"/>
      <c r="I703" s="91" t="str">
        <f>IF(J703="","",COUNT(J$3:J703))</f>
        <v/>
      </c>
      <c r="J703" s="92" t="str">
        <f t="shared" si="270"/>
        <v/>
      </c>
      <c r="K703" s="104" t="str">
        <f>IFERROR(IF(J703="",IF(COUNT(N$3:N$1048576)=COUNT(N$3:N703),IF(N703="","",INDEX(J$3:J703,MATCH(MAX(I$3:I703),I$3:I703,0),0)),INDEX(J$3:J703,MATCH(MAX(I$3:I703),I$3:I703,0),0)),J703),"")</f>
        <v/>
      </c>
      <c r="L703" s="102" t="str">
        <f>IF(M703="","",COUNT(M$3:M703))</f>
        <v/>
      </c>
      <c r="M703" s="91" t="str">
        <f t="shared" si="271"/>
        <v/>
      </c>
      <c r="N703" s="105" t="str">
        <f>IFERROR(IF(COUNTA($B703:$E703)=0,"",IF(M703="",INDEX(M$3:M703,MATCH(MAX(L$3:L703),L$3:L703,0),0),M703)),"")</f>
        <v/>
      </c>
      <c r="O703" s="91" t="str">
        <f>IF(P703="","",COUNT(P$3:P703))</f>
        <v/>
      </c>
      <c r="P703" s="109" t="str">
        <f t="shared" si="272"/>
        <v/>
      </c>
      <c r="Q703" s="105" t="str">
        <f>IFERROR(IF(N703="","",IF(P703="",IF(AND(C703="",D703="",E703&lt;&gt;""),INDEX(P$3:P703,MATCH(MAX(O$3:O703),O$3:O703,0),0),IF(AND(N703&lt;&gt;"",P703=""),0,"")),P703)),"")</f>
        <v/>
      </c>
      <c r="R703" s="111" t="str">
        <f t="shared" si="287"/>
        <v/>
      </c>
      <c r="S703" s="106" t="str">
        <f t="shared" si="273"/>
        <v/>
      </c>
      <c r="U703" s="36" t="str">
        <f t="shared" si="274"/>
        <v/>
      </c>
      <c r="V703" s="45" t="str">
        <f t="shared" si="288"/>
        <v/>
      </c>
      <c r="W703" s="42" t="str">
        <f>IF(V703="","",RANK(V703,V$3:V$1048576,1)+COUNTIF(V$3:V703,V703)-1)</f>
        <v/>
      </c>
      <c r="X703" s="1" t="str">
        <f t="shared" si="289"/>
        <v/>
      </c>
      <c r="Y703" s="35" t="str">
        <f t="shared" si="275"/>
        <v/>
      </c>
      <c r="Z703" s="40" t="str">
        <f t="shared" si="276"/>
        <v/>
      </c>
      <c r="AA703" s="45" t="str">
        <f t="shared" si="292"/>
        <v/>
      </c>
      <c r="AB703" s="42" t="str">
        <f>IF(AA703="","",RANK(AA703,AA$3:AA$1048576,1)+COUNTIF(AA$3:AA703,AA703)-1)</f>
        <v/>
      </c>
      <c r="AC703" s="1" t="str">
        <f t="shared" si="278"/>
        <v/>
      </c>
      <c r="AD703" s="35" t="str">
        <f t="shared" si="279"/>
        <v/>
      </c>
      <c r="AE703" s="40" t="str">
        <f t="shared" si="280"/>
        <v/>
      </c>
      <c r="AF703" s="45" t="str">
        <f t="shared" si="292"/>
        <v/>
      </c>
      <c r="AG703" s="42" t="str">
        <f>IF(AF703="","",RANK(AF703,AF$3:AF$1048576,1)+COUNTIF(AF$3:AF703,AF703)-1)</f>
        <v/>
      </c>
      <c r="AH703" s="1" t="str">
        <f t="shared" si="281"/>
        <v/>
      </c>
      <c r="AI703" s="35" t="str">
        <f t="shared" si="282"/>
        <v/>
      </c>
      <c r="AJ703" s="40" t="str">
        <f t="shared" si="283"/>
        <v/>
      </c>
      <c r="AK703" s="45" t="str">
        <f t="shared" si="292"/>
        <v/>
      </c>
      <c r="AL703" s="42" t="str">
        <f>IF(AK703="","",RANK(AK703,AK$3:AK$1048576,1)+COUNTIF(AK$3:AK703,AK703)-1)</f>
        <v/>
      </c>
      <c r="AM703" s="1" t="str">
        <f t="shared" si="284"/>
        <v/>
      </c>
      <c r="AN703" s="35" t="str">
        <f t="shared" si="285"/>
        <v/>
      </c>
      <c r="AO703" s="40" t="str">
        <f t="shared" si="286"/>
        <v/>
      </c>
      <c r="AQ703" s="3"/>
      <c r="AR703" s="98"/>
      <c r="AS703" s="98"/>
      <c r="AT703" s="98"/>
      <c r="AU703" s="98"/>
      <c r="AV703" s="3"/>
      <c r="AW703" s="98"/>
      <c r="AX703" s="98"/>
      <c r="AY703" s="98"/>
      <c r="AZ703" s="98"/>
      <c r="BA703" s="3"/>
      <c r="BB703" s="98"/>
      <c r="BC703" s="98"/>
      <c r="BD703" s="98"/>
      <c r="BE703" s="98"/>
      <c r="BF703" s="3"/>
      <c r="BG703" s="98"/>
      <c r="BH703" s="98"/>
      <c r="BI703" s="98"/>
      <c r="BJ703" s="98"/>
    </row>
    <row r="704" spans="2:62" ht="35.1" customHeight="1" x14ac:dyDescent="0.15">
      <c r="B704" s="65"/>
      <c r="C704" s="66"/>
      <c r="D704" s="84"/>
      <c r="E704" s="67"/>
      <c r="I704" s="91" t="str">
        <f>IF(J704="","",COUNT(J$3:J704))</f>
        <v/>
      </c>
      <c r="J704" s="92" t="str">
        <f t="shared" si="270"/>
        <v/>
      </c>
      <c r="K704" s="104" t="str">
        <f>IFERROR(IF(J704="",IF(COUNT(N$3:N$1048576)=COUNT(N$3:N704),IF(N704="","",INDEX(J$3:J704,MATCH(MAX(I$3:I704),I$3:I704,0),0)),INDEX(J$3:J704,MATCH(MAX(I$3:I704),I$3:I704,0),0)),J704),"")</f>
        <v/>
      </c>
      <c r="L704" s="102" t="str">
        <f>IF(M704="","",COUNT(M$3:M704))</f>
        <v/>
      </c>
      <c r="M704" s="91" t="str">
        <f t="shared" si="271"/>
        <v/>
      </c>
      <c r="N704" s="105" t="str">
        <f>IFERROR(IF(COUNTA($B704:$E704)=0,"",IF(M704="",INDEX(M$3:M704,MATCH(MAX(L$3:L704),L$3:L704,0),0),M704)),"")</f>
        <v/>
      </c>
      <c r="O704" s="91" t="str">
        <f>IF(P704="","",COUNT(P$3:P704))</f>
        <v/>
      </c>
      <c r="P704" s="109" t="str">
        <f t="shared" si="272"/>
        <v/>
      </c>
      <c r="Q704" s="105" t="str">
        <f>IFERROR(IF(N704="","",IF(P704="",IF(AND(C704="",D704="",E704&lt;&gt;""),INDEX(P$3:P704,MATCH(MAX(O$3:O704),O$3:O704,0),0),IF(AND(N704&lt;&gt;"",P704=""),0,"")),P704)),"")</f>
        <v/>
      </c>
      <c r="R704" s="111" t="str">
        <f t="shared" si="287"/>
        <v/>
      </c>
      <c r="S704" s="106" t="str">
        <f t="shared" si="273"/>
        <v/>
      </c>
      <c r="U704" s="36" t="str">
        <f t="shared" si="274"/>
        <v/>
      </c>
      <c r="V704" s="45" t="str">
        <f t="shared" si="288"/>
        <v/>
      </c>
      <c r="W704" s="42" t="str">
        <f>IF(V704="","",RANK(V704,V$3:V$1048576,1)+COUNTIF(V$3:V704,V704)-1)</f>
        <v/>
      </c>
      <c r="X704" s="1" t="str">
        <f t="shared" si="289"/>
        <v/>
      </c>
      <c r="Y704" s="35" t="str">
        <f t="shared" si="275"/>
        <v/>
      </c>
      <c r="Z704" s="40" t="str">
        <f t="shared" si="276"/>
        <v/>
      </c>
      <c r="AA704" s="45" t="str">
        <f t="shared" si="292"/>
        <v/>
      </c>
      <c r="AB704" s="42" t="str">
        <f>IF(AA704="","",RANK(AA704,AA$3:AA$1048576,1)+COUNTIF(AA$3:AA704,AA704)-1)</f>
        <v/>
      </c>
      <c r="AC704" s="1" t="str">
        <f t="shared" si="278"/>
        <v/>
      </c>
      <c r="AD704" s="35" t="str">
        <f t="shared" si="279"/>
        <v/>
      </c>
      <c r="AE704" s="40" t="str">
        <f t="shared" si="280"/>
        <v/>
      </c>
      <c r="AF704" s="45" t="str">
        <f t="shared" si="292"/>
        <v/>
      </c>
      <c r="AG704" s="42" t="str">
        <f>IF(AF704="","",RANK(AF704,AF$3:AF$1048576,1)+COUNTIF(AF$3:AF704,AF704)-1)</f>
        <v/>
      </c>
      <c r="AH704" s="1" t="str">
        <f t="shared" si="281"/>
        <v/>
      </c>
      <c r="AI704" s="35" t="str">
        <f t="shared" si="282"/>
        <v/>
      </c>
      <c r="AJ704" s="40" t="str">
        <f t="shared" si="283"/>
        <v/>
      </c>
      <c r="AK704" s="45" t="str">
        <f t="shared" si="292"/>
        <v/>
      </c>
      <c r="AL704" s="42" t="str">
        <f>IF(AK704="","",RANK(AK704,AK$3:AK$1048576,1)+COUNTIF(AK$3:AK704,AK704)-1)</f>
        <v/>
      </c>
      <c r="AM704" s="1" t="str">
        <f t="shared" si="284"/>
        <v/>
      </c>
      <c r="AN704" s="35" t="str">
        <f t="shared" si="285"/>
        <v/>
      </c>
      <c r="AO704" s="40" t="str">
        <f t="shared" si="286"/>
        <v/>
      </c>
      <c r="AQ704" s="3"/>
      <c r="AR704" s="98"/>
      <c r="AS704" s="98"/>
      <c r="AT704" s="98"/>
      <c r="AU704" s="98"/>
      <c r="AV704" s="3"/>
      <c r="AW704" s="98"/>
      <c r="AX704" s="98"/>
      <c r="AY704" s="98"/>
      <c r="AZ704" s="98"/>
      <c r="BA704" s="3"/>
      <c r="BB704" s="98"/>
      <c r="BC704" s="98"/>
      <c r="BD704" s="98"/>
      <c r="BE704" s="98"/>
      <c r="BF704" s="3"/>
      <c r="BG704" s="98"/>
      <c r="BH704" s="98"/>
      <c r="BI704" s="98"/>
      <c r="BJ704" s="98"/>
    </row>
    <row r="705" spans="2:62" ht="35.1" customHeight="1" x14ac:dyDescent="0.15">
      <c r="B705" s="65"/>
      <c r="C705" s="66"/>
      <c r="D705" s="84"/>
      <c r="E705" s="67"/>
      <c r="I705" s="91" t="str">
        <f>IF(J705="","",COUNT(J$3:J705))</f>
        <v/>
      </c>
      <c r="J705" s="92" t="str">
        <f t="shared" si="270"/>
        <v/>
      </c>
      <c r="K705" s="104" t="str">
        <f>IFERROR(IF(J705="",IF(COUNT(N$3:N$1048576)=COUNT(N$3:N705),IF(N705="","",INDEX(J$3:J705,MATCH(MAX(I$3:I705),I$3:I705,0),0)),INDEX(J$3:J705,MATCH(MAX(I$3:I705),I$3:I705,0),0)),J705),"")</f>
        <v/>
      </c>
      <c r="L705" s="102" t="str">
        <f>IF(M705="","",COUNT(M$3:M705))</f>
        <v/>
      </c>
      <c r="M705" s="91" t="str">
        <f t="shared" si="271"/>
        <v/>
      </c>
      <c r="N705" s="105" t="str">
        <f>IFERROR(IF(COUNTA($B705:$E705)=0,"",IF(M705="",INDEX(M$3:M705,MATCH(MAX(L$3:L705),L$3:L705,0),0),M705)),"")</f>
        <v/>
      </c>
      <c r="O705" s="91" t="str">
        <f>IF(P705="","",COUNT(P$3:P705))</f>
        <v/>
      </c>
      <c r="P705" s="109" t="str">
        <f t="shared" si="272"/>
        <v/>
      </c>
      <c r="Q705" s="105" t="str">
        <f>IFERROR(IF(N705="","",IF(P705="",IF(AND(C705="",D705="",E705&lt;&gt;""),INDEX(P$3:P705,MATCH(MAX(O$3:O705),O$3:O705,0),0),IF(AND(N705&lt;&gt;"",P705=""),0,"")),P705)),"")</f>
        <v/>
      </c>
      <c r="R705" s="111" t="str">
        <f t="shared" si="287"/>
        <v/>
      </c>
      <c r="S705" s="106" t="str">
        <f t="shared" si="273"/>
        <v/>
      </c>
      <c r="U705" s="36" t="str">
        <f t="shared" si="274"/>
        <v/>
      </c>
      <c r="V705" s="45" t="str">
        <f t="shared" si="288"/>
        <v/>
      </c>
      <c r="W705" s="42" t="str">
        <f>IF(V705="","",RANK(V705,V$3:V$1048576,1)+COUNTIF(V$3:V705,V705)-1)</f>
        <v/>
      </c>
      <c r="X705" s="1" t="str">
        <f t="shared" si="289"/>
        <v/>
      </c>
      <c r="Y705" s="35" t="str">
        <f t="shared" si="275"/>
        <v/>
      </c>
      <c r="Z705" s="40" t="str">
        <f t="shared" si="276"/>
        <v/>
      </c>
      <c r="AA705" s="45" t="str">
        <f t="shared" si="292"/>
        <v/>
      </c>
      <c r="AB705" s="42" t="str">
        <f>IF(AA705="","",RANK(AA705,AA$3:AA$1048576,1)+COUNTIF(AA$3:AA705,AA705)-1)</f>
        <v/>
      </c>
      <c r="AC705" s="1" t="str">
        <f t="shared" si="278"/>
        <v/>
      </c>
      <c r="AD705" s="35" t="str">
        <f t="shared" si="279"/>
        <v/>
      </c>
      <c r="AE705" s="40" t="str">
        <f t="shared" si="280"/>
        <v/>
      </c>
      <c r="AF705" s="45" t="str">
        <f t="shared" si="292"/>
        <v/>
      </c>
      <c r="AG705" s="42" t="str">
        <f>IF(AF705="","",RANK(AF705,AF$3:AF$1048576,1)+COUNTIF(AF$3:AF705,AF705)-1)</f>
        <v/>
      </c>
      <c r="AH705" s="1" t="str">
        <f t="shared" si="281"/>
        <v/>
      </c>
      <c r="AI705" s="35" t="str">
        <f t="shared" si="282"/>
        <v/>
      </c>
      <c r="AJ705" s="40" t="str">
        <f t="shared" si="283"/>
        <v/>
      </c>
      <c r="AK705" s="45" t="str">
        <f t="shared" si="292"/>
        <v/>
      </c>
      <c r="AL705" s="42" t="str">
        <f>IF(AK705="","",RANK(AK705,AK$3:AK$1048576,1)+COUNTIF(AK$3:AK705,AK705)-1)</f>
        <v/>
      </c>
      <c r="AM705" s="1" t="str">
        <f t="shared" si="284"/>
        <v/>
      </c>
      <c r="AN705" s="35" t="str">
        <f t="shared" si="285"/>
        <v/>
      </c>
      <c r="AO705" s="40" t="str">
        <f t="shared" si="286"/>
        <v/>
      </c>
      <c r="AQ705" s="3"/>
      <c r="AR705" s="98"/>
      <c r="AS705" s="98"/>
      <c r="AT705" s="98"/>
      <c r="AU705" s="98"/>
      <c r="AV705" s="3"/>
      <c r="AW705" s="98"/>
      <c r="AX705" s="98"/>
      <c r="AY705" s="98"/>
      <c r="AZ705" s="98"/>
      <c r="BA705" s="3"/>
      <c r="BB705" s="98"/>
      <c r="BC705" s="98"/>
      <c r="BD705" s="98"/>
      <c r="BE705" s="98"/>
      <c r="BF705" s="3"/>
      <c r="BG705" s="98"/>
      <c r="BH705" s="98"/>
      <c r="BI705" s="98"/>
      <c r="BJ705" s="98"/>
    </row>
    <row r="706" spans="2:62" ht="35.1" customHeight="1" x14ac:dyDescent="0.15">
      <c r="B706" s="65"/>
      <c r="C706" s="66"/>
      <c r="D706" s="84"/>
      <c r="E706" s="67"/>
      <c r="I706" s="91" t="str">
        <f>IF(J706="","",COUNT(J$3:J706))</f>
        <v/>
      </c>
      <c r="J706" s="92" t="str">
        <f t="shared" si="270"/>
        <v/>
      </c>
      <c r="K706" s="104" t="str">
        <f>IFERROR(IF(J706="",IF(COUNT(N$3:N$1048576)=COUNT(N$3:N706),IF(N706="","",INDEX(J$3:J706,MATCH(MAX(I$3:I706),I$3:I706,0),0)),INDEX(J$3:J706,MATCH(MAX(I$3:I706),I$3:I706,0),0)),J706),"")</f>
        <v/>
      </c>
      <c r="L706" s="102" t="str">
        <f>IF(M706="","",COUNT(M$3:M706))</f>
        <v/>
      </c>
      <c r="M706" s="91" t="str">
        <f t="shared" si="271"/>
        <v/>
      </c>
      <c r="N706" s="105" t="str">
        <f>IFERROR(IF(COUNTA($B706:$E706)=0,"",IF(M706="",INDEX(M$3:M706,MATCH(MAX(L$3:L706),L$3:L706,0),0),M706)),"")</f>
        <v/>
      </c>
      <c r="O706" s="91" t="str">
        <f>IF(P706="","",COUNT(P$3:P706))</f>
        <v/>
      </c>
      <c r="P706" s="109" t="str">
        <f t="shared" si="272"/>
        <v/>
      </c>
      <c r="Q706" s="105" t="str">
        <f>IFERROR(IF(N706="","",IF(P706="",IF(AND(C706="",D706="",E706&lt;&gt;""),INDEX(P$3:P706,MATCH(MAX(O$3:O706),O$3:O706,0),0),IF(AND(N706&lt;&gt;"",P706=""),0,"")),P706)),"")</f>
        <v/>
      </c>
      <c r="R706" s="111" t="str">
        <f t="shared" si="287"/>
        <v/>
      </c>
      <c r="S706" s="106" t="str">
        <f t="shared" si="273"/>
        <v/>
      </c>
      <c r="U706" s="36" t="str">
        <f t="shared" si="274"/>
        <v/>
      </c>
      <c r="V706" s="45" t="str">
        <f t="shared" si="288"/>
        <v/>
      </c>
      <c r="W706" s="42" t="str">
        <f>IF(V706="","",RANK(V706,V$3:V$1048576,1)+COUNTIF(V$3:V706,V706)-1)</f>
        <v/>
      </c>
      <c r="X706" s="1" t="str">
        <f t="shared" si="289"/>
        <v/>
      </c>
      <c r="Y706" s="35" t="str">
        <f t="shared" si="275"/>
        <v/>
      </c>
      <c r="Z706" s="40" t="str">
        <f t="shared" si="276"/>
        <v/>
      </c>
      <c r="AA706" s="45" t="str">
        <f t="shared" si="292"/>
        <v/>
      </c>
      <c r="AB706" s="42" t="str">
        <f>IF(AA706="","",RANK(AA706,AA$3:AA$1048576,1)+COUNTIF(AA$3:AA706,AA706)-1)</f>
        <v/>
      </c>
      <c r="AC706" s="1" t="str">
        <f t="shared" si="278"/>
        <v/>
      </c>
      <c r="AD706" s="35" t="str">
        <f t="shared" si="279"/>
        <v/>
      </c>
      <c r="AE706" s="40" t="str">
        <f t="shared" si="280"/>
        <v/>
      </c>
      <c r="AF706" s="45" t="str">
        <f t="shared" si="292"/>
        <v/>
      </c>
      <c r="AG706" s="42" t="str">
        <f>IF(AF706="","",RANK(AF706,AF$3:AF$1048576,1)+COUNTIF(AF$3:AF706,AF706)-1)</f>
        <v/>
      </c>
      <c r="AH706" s="1" t="str">
        <f t="shared" si="281"/>
        <v/>
      </c>
      <c r="AI706" s="35" t="str">
        <f t="shared" si="282"/>
        <v/>
      </c>
      <c r="AJ706" s="40" t="str">
        <f t="shared" si="283"/>
        <v/>
      </c>
      <c r="AK706" s="45" t="str">
        <f t="shared" si="292"/>
        <v/>
      </c>
      <c r="AL706" s="42" t="str">
        <f>IF(AK706="","",RANK(AK706,AK$3:AK$1048576,1)+COUNTIF(AK$3:AK706,AK706)-1)</f>
        <v/>
      </c>
      <c r="AM706" s="1" t="str">
        <f t="shared" si="284"/>
        <v/>
      </c>
      <c r="AN706" s="35" t="str">
        <f t="shared" si="285"/>
        <v/>
      </c>
      <c r="AO706" s="40" t="str">
        <f t="shared" si="286"/>
        <v/>
      </c>
      <c r="AQ706" s="3"/>
      <c r="AR706" s="98"/>
      <c r="AS706" s="98"/>
      <c r="AT706" s="98"/>
      <c r="AU706" s="98"/>
      <c r="AV706" s="3"/>
      <c r="AW706" s="98"/>
      <c r="AX706" s="98"/>
      <c r="AY706" s="98"/>
      <c r="AZ706" s="98"/>
      <c r="BA706" s="3"/>
      <c r="BB706" s="98"/>
      <c r="BC706" s="98"/>
      <c r="BD706" s="98"/>
      <c r="BE706" s="98"/>
      <c r="BF706" s="3"/>
      <c r="BG706" s="98"/>
      <c r="BH706" s="98"/>
      <c r="BI706" s="98"/>
      <c r="BJ706" s="98"/>
    </row>
    <row r="707" spans="2:62" ht="35.1" customHeight="1" x14ac:dyDescent="0.15">
      <c r="B707" s="65"/>
      <c r="C707" s="66"/>
      <c r="D707" s="84"/>
      <c r="E707" s="67"/>
      <c r="I707" s="91" t="str">
        <f>IF(J707="","",COUNT(J$3:J707))</f>
        <v/>
      </c>
      <c r="J707" s="92" t="str">
        <f t="shared" ref="J707:J770" si="293">IF(B707="","",B707)</f>
        <v/>
      </c>
      <c r="K707" s="104" t="str">
        <f>IFERROR(IF(J707="",IF(COUNT(N$3:N$1048576)=COUNT(N$3:N707),IF(N707="","",INDEX(J$3:J707,MATCH(MAX(I$3:I707),I$3:I707,0),0)),INDEX(J$3:J707,MATCH(MAX(I$3:I707),I$3:I707,0),0)),J707),"")</f>
        <v/>
      </c>
      <c r="L707" s="102" t="str">
        <f>IF(M707="","",COUNT(M$3:M707))</f>
        <v/>
      </c>
      <c r="M707" s="91" t="str">
        <f t="shared" ref="M707:M770" si="294">IF(C707="","",C707)</f>
        <v/>
      </c>
      <c r="N707" s="105" t="str">
        <f>IFERROR(IF(COUNTA($B707:$E707)=0,"",IF(M707="",INDEX(M$3:M707,MATCH(MAX(L$3:L707),L$3:L707,0),0),M707)),"")</f>
        <v/>
      </c>
      <c r="O707" s="91" t="str">
        <f>IF(P707="","",COUNT(P$3:P707))</f>
        <v/>
      </c>
      <c r="P707" s="109" t="str">
        <f t="shared" ref="P707:P770" si="295">IF(D707="","",D707)</f>
        <v/>
      </c>
      <c r="Q707" s="105" t="str">
        <f>IFERROR(IF(N707="","",IF(P707="",IF(AND(C707="",D707="",E707&lt;&gt;""),INDEX(P$3:P707,MATCH(MAX(O$3:O707),O$3:O707,0),0),IF(AND(N707&lt;&gt;"",P707=""),0,"")),P707)),"")</f>
        <v/>
      </c>
      <c r="R707" s="111" t="str">
        <f t="shared" si="287"/>
        <v/>
      </c>
      <c r="S707" s="106" t="str">
        <f t="shared" ref="S707:S770" si="296">IF(E707="","",E707)</f>
        <v/>
      </c>
      <c r="U707" s="36" t="str">
        <f t="shared" ref="U707:U770" si="297">IF(OR($K707="",COUNTIF($V$2:$AO$2,$K707)=0),"",$K707)</f>
        <v/>
      </c>
      <c r="V707" s="45" t="str">
        <f t="shared" si="288"/>
        <v/>
      </c>
      <c r="W707" s="42" t="str">
        <f>IF(V707="","",RANK(V707,V$3:V$1048576,1)+COUNTIF(V$3:V707,V707)-1)</f>
        <v/>
      </c>
      <c r="X707" s="1" t="str">
        <f t="shared" si="289"/>
        <v/>
      </c>
      <c r="Y707" s="35" t="str">
        <f t="shared" ref="Y707:Y770" si="298">IF(OR($U707="",$U707&lt;&gt;V$2),"",$Q707)</f>
        <v/>
      </c>
      <c r="Z707" s="40" t="str">
        <f t="shared" ref="Z707:Z770" si="299">IF(OR($U707="",$U707&lt;&gt;V$2,$E707=""),"",$E707)</f>
        <v/>
      </c>
      <c r="AA707" s="45" t="str">
        <f t="shared" ref="AA707:AK722" si="300">IF(OR($U707="",$U707&lt;&gt;AA$2),"",$R707)</f>
        <v/>
      </c>
      <c r="AB707" s="42" t="str">
        <f>IF(AA707="","",RANK(AA707,AA$3:AA$1048576,1)+COUNTIF(AA$3:AA707,AA707)-1)</f>
        <v/>
      </c>
      <c r="AC707" s="1" t="str">
        <f t="shared" ref="AC707:AC770" si="301">IF(OR($U707="",$U707&lt;&gt;AA$2,$R707=""),"",$N707)</f>
        <v/>
      </c>
      <c r="AD707" s="35" t="str">
        <f t="shared" ref="AD707:AD770" si="302">IF(OR($U707="",$U707&lt;&gt;AA$2),"",$Q707)</f>
        <v/>
      </c>
      <c r="AE707" s="40" t="str">
        <f t="shared" ref="AE707:AE770" si="303">IF(OR($U707="",$U707&lt;&gt;AA$2,$E707=""),"",$E707)</f>
        <v/>
      </c>
      <c r="AF707" s="45" t="str">
        <f t="shared" si="300"/>
        <v/>
      </c>
      <c r="AG707" s="42" t="str">
        <f>IF(AF707="","",RANK(AF707,AF$3:AF$1048576,1)+COUNTIF(AF$3:AF707,AF707)-1)</f>
        <v/>
      </c>
      <c r="AH707" s="1" t="str">
        <f t="shared" ref="AH707:AH770" si="304">IF(OR($U707="",$U707&lt;&gt;AF$2,$R707=""),"",$N707)</f>
        <v/>
      </c>
      <c r="AI707" s="35" t="str">
        <f t="shared" ref="AI707:AI770" si="305">IF(OR($U707="",$U707&lt;&gt;AF$2),"",$Q707)</f>
        <v/>
      </c>
      <c r="AJ707" s="40" t="str">
        <f t="shared" ref="AJ707:AJ770" si="306">IF(OR($U707="",$U707&lt;&gt;AF$2,$E707=""),"",$E707)</f>
        <v/>
      </c>
      <c r="AK707" s="45" t="str">
        <f t="shared" si="300"/>
        <v/>
      </c>
      <c r="AL707" s="42" t="str">
        <f>IF(AK707="","",RANK(AK707,AK$3:AK$1048576,1)+COUNTIF(AK$3:AK707,AK707)-1)</f>
        <v/>
      </c>
      <c r="AM707" s="1" t="str">
        <f t="shared" ref="AM707:AM770" si="307">IF(OR($U707="",$U707&lt;&gt;AK$2,$R707=""),"",$N707)</f>
        <v/>
      </c>
      <c r="AN707" s="35" t="str">
        <f t="shared" ref="AN707:AN770" si="308">IF(OR($U707="",$U707&lt;&gt;AK$2),"",$Q707)</f>
        <v/>
      </c>
      <c r="AO707" s="40" t="str">
        <f t="shared" ref="AO707:AO770" si="309">IF(OR($U707="",$U707&lt;&gt;AK$2,$E707=""),"",$E707)</f>
        <v/>
      </c>
      <c r="AQ707" s="3"/>
      <c r="AR707" s="98"/>
      <c r="AS707" s="98"/>
      <c r="AT707" s="98"/>
      <c r="AU707" s="98"/>
      <c r="AV707" s="3"/>
      <c r="AW707" s="98"/>
      <c r="AX707" s="98"/>
      <c r="AY707" s="98"/>
      <c r="AZ707" s="98"/>
      <c r="BA707" s="3"/>
      <c r="BB707" s="98"/>
      <c r="BC707" s="98"/>
      <c r="BD707" s="98"/>
      <c r="BE707" s="98"/>
      <c r="BF707" s="3"/>
      <c r="BG707" s="98"/>
      <c r="BH707" s="98"/>
      <c r="BI707" s="98"/>
      <c r="BJ707" s="98"/>
    </row>
    <row r="708" spans="2:62" ht="35.1" customHeight="1" x14ac:dyDescent="0.15">
      <c r="B708" s="65"/>
      <c r="C708" s="66"/>
      <c r="D708" s="84"/>
      <c r="E708" s="67"/>
      <c r="I708" s="91" t="str">
        <f>IF(J708="","",COUNT(J$3:J708))</f>
        <v/>
      </c>
      <c r="J708" s="92" t="str">
        <f t="shared" si="293"/>
        <v/>
      </c>
      <c r="K708" s="104" t="str">
        <f>IFERROR(IF(J708="",IF(COUNT(N$3:N$1048576)=COUNT(N$3:N708),IF(N708="","",INDEX(J$3:J708,MATCH(MAX(I$3:I708),I$3:I708,0),0)),INDEX(J$3:J708,MATCH(MAX(I$3:I708),I$3:I708,0),0)),J708),"")</f>
        <v/>
      </c>
      <c r="L708" s="102" t="str">
        <f>IF(M708="","",COUNT(M$3:M708))</f>
        <v/>
      </c>
      <c r="M708" s="91" t="str">
        <f t="shared" si="294"/>
        <v/>
      </c>
      <c r="N708" s="105" t="str">
        <f>IFERROR(IF(COUNTA($B708:$E708)=0,"",IF(M708="",INDEX(M$3:M708,MATCH(MAX(L$3:L708),L$3:L708,0),0),M708)),"")</f>
        <v/>
      </c>
      <c r="O708" s="91" t="str">
        <f>IF(P708="","",COUNT(P$3:P708))</f>
        <v/>
      </c>
      <c r="P708" s="109" t="str">
        <f t="shared" si="295"/>
        <v/>
      </c>
      <c r="Q708" s="105" t="str">
        <f>IFERROR(IF(N708="","",IF(P708="",IF(AND(C708="",D708="",E708&lt;&gt;""),INDEX(P$3:P708,MATCH(MAX(O$3:O708),O$3:O708,0),0),IF(AND(N708&lt;&gt;"",P708=""),0,"")),P708)),"")</f>
        <v/>
      </c>
      <c r="R708" s="111" t="str">
        <f t="shared" ref="R708:R771" si="310">IF(AND(N708="",Q708=""),"",TIME(N708,Q708,0))</f>
        <v/>
      </c>
      <c r="S708" s="106" t="str">
        <f t="shared" si="296"/>
        <v/>
      </c>
      <c r="U708" s="36" t="str">
        <f t="shared" si="297"/>
        <v/>
      </c>
      <c r="V708" s="45" t="str">
        <f t="shared" ref="V708:V771" si="311">IF(OR($U708="",$U708&lt;&gt;V$2),"",$R708)</f>
        <v/>
      </c>
      <c r="W708" s="42" t="str">
        <f>IF(V708="","",RANK(V708,V$3:V$1048576,1)+COUNTIF(V$3:V708,V708)-1)</f>
        <v/>
      </c>
      <c r="X708" s="1" t="str">
        <f t="shared" ref="X708:X771" si="312">IF(OR($U708="",$U708&lt;&gt;V$2,$R708=""),"",$N708)</f>
        <v/>
      </c>
      <c r="Y708" s="35" t="str">
        <f t="shared" si="298"/>
        <v/>
      </c>
      <c r="Z708" s="40" t="str">
        <f t="shared" si="299"/>
        <v/>
      </c>
      <c r="AA708" s="45" t="str">
        <f t="shared" si="300"/>
        <v/>
      </c>
      <c r="AB708" s="42" t="str">
        <f>IF(AA708="","",RANK(AA708,AA$3:AA$1048576,1)+COUNTIF(AA$3:AA708,AA708)-1)</f>
        <v/>
      </c>
      <c r="AC708" s="1" t="str">
        <f t="shared" si="301"/>
        <v/>
      </c>
      <c r="AD708" s="35" t="str">
        <f t="shared" si="302"/>
        <v/>
      </c>
      <c r="AE708" s="40" t="str">
        <f t="shared" si="303"/>
        <v/>
      </c>
      <c r="AF708" s="45" t="str">
        <f t="shared" si="300"/>
        <v/>
      </c>
      <c r="AG708" s="42" t="str">
        <f>IF(AF708="","",RANK(AF708,AF$3:AF$1048576,1)+COUNTIF(AF$3:AF708,AF708)-1)</f>
        <v/>
      </c>
      <c r="AH708" s="1" t="str">
        <f t="shared" si="304"/>
        <v/>
      </c>
      <c r="AI708" s="35" t="str">
        <f t="shared" si="305"/>
        <v/>
      </c>
      <c r="AJ708" s="40" t="str">
        <f t="shared" si="306"/>
        <v/>
      </c>
      <c r="AK708" s="45" t="str">
        <f t="shared" si="300"/>
        <v/>
      </c>
      <c r="AL708" s="42" t="str">
        <f>IF(AK708="","",RANK(AK708,AK$3:AK$1048576,1)+COUNTIF(AK$3:AK708,AK708)-1)</f>
        <v/>
      </c>
      <c r="AM708" s="1" t="str">
        <f t="shared" si="307"/>
        <v/>
      </c>
      <c r="AN708" s="35" t="str">
        <f t="shared" si="308"/>
        <v/>
      </c>
      <c r="AO708" s="40" t="str">
        <f t="shared" si="309"/>
        <v/>
      </c>
      <c r="AQ708" s="3"/>
      <c r="AR708" s="98"/>
      <c r="AS708" s="98"/>
      <c r="AT708" s="98"/>
      <c r="AU708" s="98"/>
      <c r="AV708" s="3"/>
      <c r="AW708" s="98"/>
      <c r="AX708" s="98"/>
      <c r="AY708" s="98"/>
      <c r="AZ708" s="98"/>
      <c r="BA708" s="3"/>
      <c r="BB708" s="98"/>
      <c r="BC708" s="98"/>
      <c r="BD708" s="98"/>
      <c r="BE708" s="98"/>
      <c r="BF708" s="3"/>
      <c r="BG708" s="98"/>
      <c r="BH708" s="98"/>
      <c r="BI708" s="98"/>
      <c r="BJ708" s="98"/>
    </row>
    <row r="709" spans="2:62" ht="35.1" customHeight="1" x14ac:dyDescent="0.15">
      <c r="B709" s="65"/>
      <c r="C709" s="66"/>
      <c r="D709" s="84"/>
      <c r="E709" s="67"/>
      <c r="I709" s="91" t="str">
        <f>IF(J709="","",COUNT(J$3:J709))</f>
        <v/>
      </c>
      <c r="J709" s="92" t="str">
        <f t="shared" si="293"/>
        <v/>
      </c>
      <c r="K709" s="104" t="str">
        <f>IFERROR(IF(J709="",IF(COUNT(N$3:N$1048576)=COUNT(N$3:N709),IF(N709="","",INDEX(J$3:J709,MATCH(MAX(I$3:I709),I$3:I709,0),0)),INDEX(J$3:J709,MATCH(MAX(I$3:I709),I$3:I709,0),0)),J709),"")</f>
        <v/>
      </c>
      <c r="L709" s="102" t="str">
        <f>IF(M709="","",COUNT(M$3:M709))</f>
        <v/>
      </c>
      <c r="M709" s="91" t="str">
        <f t="shared" si="294"/>
        <v/>
      </c>
      <c r="N709" s="105" t="str">
        <f>IFERROR(IF(COUNTA($B709:$E709)=0,"",IF(M709="",INDEX(M$3:M709,MATCH(MAX(L$3:L709),L$3:L709,0),0),M709)),"")</f>
        <v/>
      </c>
      <c r="O709" s="91" t="str">
        <f>IF(P709="","",COUNT(P$3:P709))</f>
        <v/>
      </c>
      <c r="P709" s="109" t="str">
        <f t="shared" si="295"/>
        <v/>
      </c>
      <c r="Q709" s="105" t="str">
        <f>IFERROR(IF(N709="","",IF(P709="",IF(AND(C709="",D709="",E709&lt;&gt;""),INDEX(P$3:P709,MATCH(MAX(O$3:O709),O$3:O709,0),0),IF(AND(N709&lt;&gt;"",P709=""),0,"")),P709)),"")</f>
        <v/>
      </c>
      <c r="R709" s="111" t="str">
        <f t="shared" si="310"/>
        <v/>
      </c>
      <c r="S709" s="106" t="str">
        <f t="shared" si="296"/>
        <v/>
      </c>
      <c r="U709" s="36" t="str">
        <f t="shared" si="297"/>
        <v/>
      </c>
      <c r="V709" s="45" t="str">
        <f t="shared" si="311"/>
        <v/>
      </c>
      <c r="W709" s="42" t="str">
        <f>IF(V709="","",RANK(V709,V$3:V$1048576,1)+COUNTIF(V$3:V709,V709)-1)</f>
        <v/>
      </c>
      <c r="X709" s="1" t="str">
        <f t="shared" si="312"/>
        <v/>
      </c>
      <c r="Y709" s="35" t="str">
        <f t="shared" si="298"/>
        <v/>
      </c>
      <c r="Z709" s="40" t="str">
        <f t="shared" si="299"/>
        <v/>
      </c>
      <c r="AA709" s="45" t="str">
        <f t="shared" si="300"/>
        <v/>
      </c>
      <c r="AB709" s="42" t="str">
        <f>IF(AA709="","",RANK(AA709,AA$3:AA$1048576,1)+COUNTIF(AA$3:AA709,AA709)-1)</f>
        <v/>
      </c>
      <c r="AC709" s="1" t="str">
        <f t="shared" si="301"/>
        <v/>
      </c>
      <c r="AD709" s="35" t="str">
        <f t="shared" si="302"/>
        <v/>
      </c>
      <c r="AE709" s="40" t="str">
        <f t="shared" si="303"/>
        <v/>
      </c>
      <c r="AF709" s="45" t="str">
        <f t="shared" si="300"/>
        <v/>
      </c>
      <c r="AG709" s="42" t="str">
        <f>IF(AF709="","",RANK(AF709,AF$3:AF$1048576,1)+COUNTIF(AF$3:AF709,AF709)-1)</f>
        <v/>
      </c>
      <c r="AH709" s="1" t="str">
        <f t="shared" si="304"/>
        <v/>
      </c>
      <c r="AI709" s="35" t="str">
        <f t="shared" si="305"/>
        <v/>
      </c>
      <c r="AJ709" s="40" t="str">
        <f t="shared" si="306"/>
        <v/>
      </c>
      <c r="AK709" s="45" t="str">
        <f t="shared" si="300"/>
        <v/>
      </c>
      <c r="AL709" s="42" t="str">
        <f>IF(AK709="","",RANK(AK709,AK$3:AK$1048576,1)+COUNTIF(AK$3:AK709,AK709)-1)</f>
        <v/>
      </c>
      <c r="AM709" s="1" t="str">
        <f t="shared" si="307"/>
        <v/>
      </c>
      <c r="AN709" s="35" t="str">
        <f t="shared" si="308"/>
        <v/>
      </c>
      <c r="AO709" s="40" t="str">
        <f t="shared" si="309"/>
        <v/>
      </c>
      <c r="AQ709" s="3"/>
      <c r="AR709" s="98"/>
      <c r="AS709" s="98"/>
      <c r="AT709" s="98"/>
      <c r="AU709" s="98"/>
      <c r="AV709" s="3"/>
      <c r="AW709" s="98"/>
      <c r="AX709" s="98"/>
      <c r="AY709" s="98"/>
      <c r="AZ709" s="98"/>
      <c r="BA709" s="3"/>
      <c r="BB709" s="98"/>
      <c r="BC709" s="98"/>
      <c r="BD709" s="98"/>
      <c r="BE709" s="98"/>
      <c r="BF709" s="3"/>
      <c r="BG709" s="98"/>
      <c r="BH709" s="98"/>
      <c r="BI709" s="98"/>
      <c r="BJ709" s="98"/>
    </row>
    <row r="710" spans="2:62" ht="35.1" customHeight="1" x14ac:dyDescent="0.15">
      <c r="B710" s="65"/>
      <c r="C710" s="66"/>
      <c r="D710" s="84"/>
      <c r="E710" s="67"/>
      <c r="I710" s="91" t="str">
        <f>IF(J710="","",COUNT(J$3:J710))</f>
        <v/>
      </c>
      <c r="J710" s="92" t="str">
        <f t="shared" si="293"/>
        <v/>
      </c>
      <c r="K710" s="104" t="str">
        <f>IFERROR(IF(J710="",IF(COUNT(N$3:N$1048576)=COUNT(N$3:N710),IF(N710="","",INDEX(J$3:J710,MATCH(MAX(I$3:I710),I$3:I710,0),0)),INDEX(J$3:J710,MATCH(MAX(I$3:I710),I$3:I710,0),0)),J710),"")</f>
        <v/>
      </c>
      <c r="L710" s="102" t="str">
        <f>IF(M710="","",COUNT(M$3:M710))</f>
        <v/>
      </c>
      <c r="M710" s="91" t="str">
        <f t="shared" si="294"/>
        <v/>
      </c>
      <c r="N710" s="105" t="str">
        <f>IFERROR(IF(COUNTA($B710:$E710)=0,"",IF(M710="",INDEX(M$3:M710,MATCH(MAX(L$3:L710),L$3:L710,0),0),M710)),"")</f>
        <v/>
      </c>
      <c r="O710" s="91" t="str">
        <f>IF(P710="","",COUNT(P$3:P710))</f>
        <v/>
      </c>
      <c r="P710" s="109" t="str">
        <f t="shared" si="295"/>
        <v/>
      </c>
      <c r="Q710" s="105" t="str">
        <f>IFERROR(IF(N710="","",IF(P710="",IF(AND(C710="",D710="",E710&lt;&gt;""),INDEX(P$3:P710,MATCH(MAX(O$3:O710),O$3:O710,0),0),IF(AND(N710&lt;&gt;"",P710=""),0,"")),P710)),"")</f>
        <v/>
      </c>
      <c r="R710" s="111" t="str">
        <f t="shared" si="310"/>
        <v/>
      </c>
      <c r="S710" s="106" t="str">
        <f t="shared" si="296"/>
        <v/>
      </c>
      <c r="U710" s="36" t="str">
        <f t="shared" si="297"/>
        <v/>
      </c>
      <c r="V710" s="45" t="str">
        <f t="shared" si="311"/>
        <v/>
      </c>
      <c r="W710" s="42" t="str">
        <f>IF(V710="","",RANK(V710,V$3:V$1048576,1)+COUNTIF(V$3:V710,V710)-1)</f>
        <v/>
      </c>
      <c r="X710" s="1" t="str">
        <f t="shared" si="312"/>
        <v/>
      </c>
      <c r="Y710" s="35" t="str">
        <f t="shared" si="298"/>
        <v/>
      </c>
      <c r="Z710" s="40" t="str">
        <f t="shared" si="299"/>
        <v/>
      </c>
      <c r="AA710" s="45" t="str">
        <f t="shared" si="300"/>
        <v/>
      </c>
      <c r="AB710" s="42" t="str">
        <f>IF(AA710="","",RANK(AA710,AA$3:AA$1048576,1)+COUNTIF(AA$3:AA710,AA710)-1)</f>
        <v/>
      </c>
      <c r="AC710" s="1" t="str">
        <f t="shared" si="301"/>
        <v/>
      </c>
      <c r="AD710" s="35" t="str">
        <f t="shared" si="302"/>
        <v/>
      </c>
      <c r="AE710" s="40" t="str">
        <f t="shared" si="303"/>
        <v/>
      </c>
      <c r="AF710" s="45" t="str">
        <f t="shared" si="300"/>
        <v/>
      </c>
      <c r="AG710" s="42" t="str">
        <f>IF(AF710="","",RANK(AF710,AF$3:AF$1048576,1)+COUNTIF(AF$3:AF710,AF710)-1)</f>
        <v/>
      </c>
      <c r="AH710" s="1" t="str">
        <f t="shared" si="304"/>
        <v/>
      </c>
      <c r="AI710" s="35" t="str">
        <f t="shared" si="305"/>
        <v/>
      </c>
      <c r="AJ710" s="40" t="str">
        <f t="shared" si="306"/>
        <v/>
      </c>
      <c r="AK710" s="45" t="str">
        <f t="shared" si="300"/>
        <v/>
      </c>
      <c r="AL710" s="42" t="str">
        <f>IF(AK710="","",RANK(AK710,AK$3:AK$1048576,1)+COUNTIF(AK$3:AK710,AK710)-1)</f>
        <v/>
      </c>
      <c r="AM710" s="1" t="str">
        <f t="shared" si="307"/>
        <v/>
      </c>
      <c r="AN710" s="35" t="str">
        <f t="shared" si="308"/>
        <v/>
      </c>
      <c r="AO710" s="40" t="str">
        <f t="shared" si="309"/>
        <v/>
      </c>
      <c r="AQ710" s="3"/>
      <c r="AR710" s="98"/>
      <c r="AS710" s="98"/>
      <c r="AT710" s="98"/>
      <c r="AU710" s="98"/>
      <c r="AV710" s="3"/>
      <c r="AW710" s="98"/>
      <c r="AX710" s="98"/>
      <c r="AY710" s="98"/>
      <c r="AZ710" s="98"/>
      <c r="BA710" s="3"/>
      <c r="BB710" s="98"/>
      <c r="BC710" s="98"/>
      <c r="BD710" s="98"/>
      <c r="BE710" s="98"/>
      <c r="BF710" s="3"/>
      <c r="BG710" s="98"/>
      <c r="BH710" s="98"/>
      <c r="BI710" s="98"/>
      <c r="BJ710" s="98"/>
    </row>
    <row r="711" spans="2:62" ht="35.1" customHeight="1" x14ac:dyDescent="0.15">
      <c r="B711" s="65"/>
      <c r="C711" s="66"/>
      <c r="D711" s="84"/>
      <c r="E711" s="67"/>
      <c r="I711" s="91" t="str">
        <f>IF(J711="","",COUNT(J$3:J711))</f>
        <v/>
      </c>
      <c r="J711" s="92" t="str">
        <f t="shared" si="293"/>
        <v/>
      </c>
      <c r="K711" s="104" t="str">
        <f>IFERROR(IF(J711="",IF(COUNT(N$3:N$1048576)=COUNT(N$3:N711),IF(N711="","",INDEX(J$3:J711,MATCH(MAX(I$3:I711),I$3:I711,0),0)),INDEX(J$3:J711,MATCH(MAX(I$3:I711),I$3:I711,0),0)),J711),"")</f>
        <v/>
      </c>
      <c r="L711" s="102" t="str">
        <f>IF(M711="","",COUNT(M$3:M711))</f>
        <v/>
      </c>
      <c r="M711" s="91" t="str">
        <f t="shared" si="294"/>
        <v/>
      </c>
      <c r="N711" s="105" t="str">
        <f>IFERROR(IF(COUNTA($B711:$E711)=0,"",IF(M711="",INDEX(M$3:M711,MATCH(MAX(L$3:L711),L$3:L711,0),0),M711)),"")</f>
        <v/>
      </c>
      <c r="O711" s="91" t="str">
        <f>IF(P711="","",COUNT(P$3:P711))</f>
        <v/>
      </c>
      <c r="P711" s="109" t="str">
        <f t="shared" si="295"/>
        <v/>
      </c>
      <c r="Q711" s="105" t="str">
        <f>IFERROR(IF(N711="","",IF(P711="",IF(AND(C711="",D711="",E711&lt;&gt;""),INDEX(P$3:P711,MATCH(MAX(O$3:O711),O$3:O711,0),0),IF(AND(N711&lt;&gt;"",P711=""),0,"")),P711)),"")</f>
        <v/>
      </c>
      <c r="R711" s="111" t="str">
        <f t="shared" si="310"/>
        <v/>
      </c>
      <c r="S711" s="106" t="str">
        <f t="shared" si="296"/>
        <v/>
      </c>
      <c r="U711" s="36" t="str">
        <f t="shared" si="297"/>
        <v/>
      </c>
      <c r="V711" s="45" t="str">
        <f t="shared" si="311"/>
        <v/>
      </c>
      <c r="W711" s="42" t="str">
        <f>IF(V711="","",RANK(V711,V$3:V$1048576,1)+COUNTIF(V$3:V711,V711)-1)</f>
        <v/>
      </c>
      <c r="X711" s="1" t="str">
        <f t="shared" si="312"/>
        <v/>
      </c>
      <c r="Y711" s="35" t="str">
        <f t="shared" si="298"/>
        <v/>
      </c>
      <c r="Z711" s="40" t="str">
        <f t="shared" si="299"/>
        <v/>
      </c>
      <c r="AA711" s="45" t="str">
        <f t="shared" si="300"/>
        <v/>
      </c>
      <c r="AB711" s="42" t="str">
        <f>IF(AA711="","",RANK(AA711,AA$3:AA$1048576,1)+COUNTIF(AA$3:AA711,AA711)-1)</f>
        <v/>
      </c>
      <c r="AC711" s="1" t="str">
        <f t="shared" si="301"/>
        <v/>
      </c>
      <c r="AD711" s="35" t="str">
        <f t="shared" si="302"/>
        <v/>
      </c>
      <c r="AE711" s="40" t="str">
        <f t="shared" si="303"/>
        <v/>
      </c>
      <c r="AF711" s="45" t="str">
        <f t="shared" si="300"/>
        <v/>
      </c>
      <c r="AG711" s="42" t="str">
        <f>IF(AF711="","",RANK(AF711,AF$3:AF$1048576,1)+COUNTIF(AF$3:AF711,AF711)-1)</f>
        <v/>
      </c>
      <c r="AH711" s="1" t="str">
        <f t="shared" si="304"/>
        <v/>
      </c>
      <c r="AI711" s="35" t="str">
        <f t="shared" si="305"/>
        <v/>
      </c>
      <c r="AJ711" s="40" t="str">
        <f t="shared" si="306"/>
        <v/>
      </c>
      <c r="AK711" s="45" t="str">
        <f t="shared" si="300"/>
        <v/>
      </c>
      <c r="AL711" s="42" t="str">
        <f>IF(AK711="","",RANK(AK711,AK$3:AK$1048576,1)+COUNTIF(AK$3:AK711,AK711)-1)</f>
        <v/>
      </c>
      <c r="AM711" s="1" t="str">
        <f t="shared" si="307"/>
        <v/>
      </c>
      <c r="AN711" s="35" t="str">
        <f t="shared" si="308"/>
        <v/>
      </c>
      <c r="AO711" s="40" t="str">
        <f t="shared" si="309"/>
        <v/>
      </c>
      <c r="AQ711" s="3"/>
      <c r="AR711" s="98"/>
      <c r="AS711" s="98"/>
      <c r="AT711" s="98"/>
      <c r="AU711" s="98"/>
      <c r="AV711" s="3"/>
      <c r="AW711" s="98"/>
      <c r="AX711" s="98"/>
      <c r="AY711" s="98"/>
      <c r="AZ711" s="98"/>
      <c r="BA711" s="3"/>
      <c r="BB711" s="98"/>
      <c r="BC711" s="98"/>
      <c r="BD711" s="98"/>
      <c r="BE711" s="98"/>
      <c r="BF711" s="3"/>
      <c r="BG711" s="98"/>
      <c r="BH711" s="98"/>
      <c r="BI711" s="98"/>
      <c r="BJ711" s="98"/>
    </row>
    <row r="712" spans="2:62" ht="35.1" customHeight="1" x14ac:dyDescent="0.15">
      <c r="B712" s="65"/>
      <c r="C712" s="66"/>
      <c r="D712" s="84"/>
      <c r="E712" s="67"/>
      <c r="I712" s="91" t="str">
        <f>IF(J712="","",COUNT(J$3:J712))</f>
        <v/>
      </c>
      <c r="J712" s="92" t="str">
        <f t="shared" si="293"/>
        <v/>
      </c>
      <c r="K712" s="104" t="str">
        <f>IFERROR(IF(J712="",IF(COUNT(N$3:N$1048576)=COUNT(N$3:N712),IF(N712="","",INDEX(J$3:J712,MATCH(MAX(I$3:I712),I$3:I712,0),0)),INDEX(J$3:J712,MATCH(MAX(I$3:I712),I$3:I712,0),0)),J712),"")</f>
        <v/>
      </c>
      <c r="L712" s="102" t="str">
        <f>IF(M712="","",COUNT(M$3:M712))</f>
        <v/>
      </c>
      <c r="M712" s="91" t="str">
        <f t="shared" si="294"/>
        <v/>
      </c>
      <c r="N712" s="105" t="str">
        <f>IFERROR(IF(COUNTA($B712:$E712)=0,"",IF(M712="",INDEX(M$3:M712,MATCH(MAX(L$3:L712),L$3:L712,0),0),M712)),"")</f>
        <v/>
      </c>
      <c r="O712" s="91" t="str">
        <f>IF(P712="","",COUNT(P$3:P712))</f>
        <v/>
      </c>
      <c r="P712" s="109" t="str">
        <f t="shared" si="295"/>
        <v/>
      </c>
      <c r="Q712" s="105" t="str">
        <f>IFERROR(IF(N712="","",IF(P712="",IF(AND(C712="",D712="",E712&lt;&gt;""),INDEX(P$3:P712,MATCH(MAX(O$3:O712),O$3:O712,0),0),IF(AND(N712&lt;&gt;"",P712=""),0,"")),P712)),"")</f>
        <v/>
      </c>
      <c r="R712" s="111" t="str">
        <f t="shared" si="310"/>
        <v/>
      </c>
      <c r="S712" s="106" t="str">
        <f t="shared" si="296"/>
        <v/>
      </c>
      <c r="U712" s="36" t="str">
        <f t="shared" si="297"/>
        <v/>
      </c>
      <c r="V712" s="45" t="str">
        <f t="shared" si="311"/>
        <v/>
      </c>
      <c r="W712" s="42" t="str">
        <f>IF(V712="","",RANK(V712,V$3:V$1048576,1)+COUNTIF(V$3:V712,V712)-1)</f>
        <v/>
      </c>
      <c r="X712" s="1" t="str">
        <f t="shared" si="312"/>
        <v/>
      </c>
      <c r="Y712" s="35" t="str">
        <f t="shared" si="298"/>
        <v/>
      </c>
      <c r="Z712" s="40" t="str">
        <f t="shared" si="299"/>
        <v/>
      </c>
      <c r="AA712" s="45" t="str">
        <f t="shared" si="300"/>
        <v/>
      </c>
      <c r="AB712" s="42" t="str">
        <f>IF(AA712="","",RANK(AA712,AA$3:AA$1048576,1)+COUNTIF(AA$3:AA712,AA712)-1)</f>
        <v/>
      </c>
      <c r="AC712" s="1" t="str">
        <f t="shared" si="301"/>
        <v/>
      </c>
      <c r="AD712" s="35" t="str">
        <f t="shared" si="302"/>
        <v/>
      </c>
      <c r="AE712" s="40" t="str">
        <f t="shared" si="303"/>
        <v/>
      </c>
      <c r="AF712" s="45" t="str">
        <f t="shared" si="300"/>
        <v/>
      </c>
      <c r="AG712" s="42" t="str">
        <f>IF(AF712="","",RANK(AF712,AF$3:AF$1048576,1)+COUNTIF(AF$3:AF712,AF712)-1)</f>
        <v/>
      </c>
      <c r="AH712" s="1" t="str">
        <f t="shared" si="304"/>
        <v/>
      </c>
      <c r="AI712" s="35" t="str">
        <f t="shared" si="305"/>
        <v/>
      </c>
      <c r="AJ712" s="40" t="str">
        <f t="shared" si="306"/>
        <v/>
      </c>
      <c r="AK712" s="45" t="str">
        <f t="shared" si="300"/>
        <v/>
      </c>
      <c r="AL712" s="42" t="str">
        <f>IF(AK712="","",RANK(AK712,AK$3:AK$1048576,1)+COUNTIF(AK$3:AK712,AK712)-1)</f>
        <v/>
      </c>
      <c r="AM712" s="1" t="str">
        <f t="shared" si="307"/>
        <v/>
      </c>
      <c r="AN712" s="35" t="str">
        <f t="shared" si="308"/>
        <v/>
      </c>
      <c r="AO712" s="40" t="str">
        <f t="shared" si="309"/>
        <v/>
      </c>
      <c r="AQ712" s="3"/>
      <c r="AR712" s="98"/>
      <c r="AS712" s="98"/>
      <c r="AT712" s="98"/>
      <c r="AU712" s="98"/>
      <c r="AV712" s="3"/>
      <c r="AW712" s="98"/>
      <c r="AX712" s="98"/>
      <c r="AY712" s="98"/>
      <c r="AZ712" s="98"/>
      <c r="BA712" s="3"/>
      <c r="BB712" s="98"/>
      <c r="BC712" s="98"/>
      <c r="BD712" s="98"/>
      <c r="BE712" s="98"/>
      <c r="BF712" s="3"/>
      <c r="BG712" s="98"/>
      <c r="BH712" s="98"/>
      <c r="BI712" s="98"/>
      <c r="BJ712" s="98"/>
    </row>
    <row r="713" spans="2:62" ht="35.1" customHeight="1" x14ac:dyDescent="0.15">
      <c r="B713" s="65"/>
      <c r="C713" s="66"/>
      <c r="D713" s="84"/>
      <c r="E713" s="67"/>
      <c r="I713" s="91" t="str">
        <f>IF(J713="","",COUNT(J$3:J713))</f>
        <v/>
      </c>
      <c r="J713" s="92" t="str">
        <f t="shared" si="293"/>
        <v/>
      </c>
      <c r="K713" s="104" t="str">
        <f>IFERROR(IF(J713="",IF(COUNT(N$3:N$1048576)=COUNT(N$3:N713),IF(N713="","",INDEX(J$3:J713,MATCH(MAX(I$3:I713),I$3:I713,0),0)),INDEX(J$3:J713,MATCH(MAX(I$3:I713),I$3:I713,0),0)),J713),"")</f>
        <v/>
      </c>
      <c r="L713" s="102" t="str">
        <f>IF(M713="","",COUNT(M$3:M713))</f>
        <v/>
      </c>
      <c r="M713" s="91" t="str">
        <f t="shared" si="294"/>
        <v/>
      </c>
      <c r="N713" s="105" t="str">
        <f>IFERROR(IF(COUNTA($B713:$E713)=0,"",IF(M713="",INDEX(M$3:M713,MATCH(MAX(L$3:L713),L$3:L713,0),0),M713)),"")</f>
        <v/>
      </c>
      <c r="O713" s="91" t="str">
        <f>IF(P713="","",COUNT(P$3:P713))</f>
        <v/>
      </c>
      <c r="P713" s="109" t="str">
        <f t="shared" si="295"/>
        <v/>
      </c>
      <c r="Q713" s="105" t="str">
        <f>IFERROR(IF(N713="","",IF(P713="",IF(AND(C713="",D713="",E713&lt;&gt;""),INDEX(P$3:P713,MATCH(MAX(O$3:O713),O$3:O713,0),0),IF(AND(N713&lt;&gt;"",P713=""),0,"")),P713)),"")</f>
        <v/>
      </c>
      <c r="R713" s="111" t="str">
        <f t="shared" si="310"/>
        <v/>
      </c>
      <c r="S713" s="106" t="str">
        <f t="shared" si="296"/>
        <v/>
      </c>
      <c r="U713" s="36" t="str">
        <f t="shared" si="297"/>
        <v/>
      </c>
      <c r="V713" s="45" t="str">
        <f t="shared" si="311"/>
        <v/>
      </c>
      <c r="W713" s="42" t="str">
        <f>IF(V713="","",RANK(V713,V$3:V$1048576,1)+COUNTIF(V$3:V713,V713)-1)</f>
        <v/>
      </c>
      <c r="X713" s="1" t="str">
        <f t="shared" si="312"/>
        <v/>
      </c>
      <c r="Y713" s="35" t="str">
        <f t="shared" si="298"/>
        <v/>
      </c>
      <c r="Z713" s="40" t="str">
        <f t="shared" si="299"/>
        <v/>
      </c>
      <c r="AA713" s="45" t="str">
        <f t="shared" si="300"/>
        <v/>
      </c>
      <c r="AB713" s="42" t="str">
        <f>IF(AA713="","",RANK(AA713,AA$3:AA$1048576,1)+COUNTIF(AA$3:AA713,AA713)-1)</f>
        <v/>
      </c>
      <c r="AC713" s="1" t="str">
        <f t="shared" si="301"/>
        <v/>
      </c>
      <c r="AD713" s="35" t="str">
        <f t="shared" si="302"/>
        <v/>
      </c>
      <c r="AE713" s="40" t="str">
        <f t="shared" si="303"/>
        <v/>
      </c>
      <c r="AF713" s="45" t="str">
        <f t="shared" si="300"/>
        <v/>
      </c>
      <c r="AG713" s="42" t="str">
        <f>IF(AF713="","",RANK(AF713,AF$3:AF$1048576,1)+COUNTIF(AF$3:AF713,AF713)-1)</f>
        <v/>
      </c>
      <c r="AH713" s="1" t="str">
        <f t="shared" si="304"/>
        <v/>
      </c>
      <c r="AI713" s="35" t="str">
        <f t="shared" si="305"/>
        <v/>
      </c>
      <c r="AJ713" s="40" t="str">
        <f t="shared" si="306"/>
        <v/>
      </c>
      <c r="AK713" s="45" t="str">
        <f t="shared" si="300"/>
        <v/>
      </c>
      <c r="AL713" s="42" t="str">
        <f>IF(AK713="","",RANK(AK713,AK$3:AK$1048576,1)+COUNTIF(AK$3:AK713,AK713)-1)</f>
        <v/>
      </c>
      <c r="AM713" s="1" t="str">
        <f t="shared" si="307"/>
        <v/>
      </c>
      <c r="AN713" s="35" t="str">
        <f t="shared" si="308"/>
        <v/>
      </c>
      <c r="AO713" s="40" t="str">
        <f t="shared" si="309"/>
        <v/>
      </c>
      <c r="AQ713" s="3"/>
      <c r="AR713" s="98"/>
      <c r="AS713" s="98"/>
      <c r="AT713" s="98"/>
      <c r="AU713" s="98"/>
      <c r="AV713" s="3"/>
      <c r="AW713" s="98"/>
      <c r="AX713" s="98"/>
      <c r="AY713" s="98"/>
      <c r="AZ713" s="98"/>
      <c r="BA713" s="3"/>
      <c r="BB713" s="98"/>
      <c r="BC713" s="98"/>
      <c r="BD713" s="98"/>
      <c r="BE713" s="98"/>
      <c r="BF713" s="3"/>
      <c r="BG713" s="98"/>
      <c r="BH713" s="98"/>
      <c r="BI713" s="98"/>
      <c r="BJ713" s="98"/>
    </row>
    <row r="714" spans="2:62" ht="35.1" customHeight="1" x14ac:dyDescent="0.15">
      <c r="B714" s="65"/>
      <c r="C714" s="66"/>
      <c r="D714" s="84"/>
      <c r="E714" s="67"/>
      <c r="I714" s="91" t="str">
        <f>IF(J714="","",COUNT(J$3:J714))</f>
        <v/>
      </c>
      <c r="J714" s="92" t="str">
        <f t="shared" si="293"/>
        <v/>
      </c>
      <c r="K714" s="104" t="str">
        <f>IFERROR(IF(J714="",IF(COUNT(N$3:N$1048576)=COUNT(N$3:N714),IF(N714="","",INDEX(J$3:J714,MATCH(MAX(I$3:I714),I$3:I714,0),0)),INDEX(J$3:J714,MATCH(MAX(I$3:I714),I$3:I714,0),0)),J714),"")</f>
        <v/>
      </c>
      <c r="L714" s="102" t="str">
        <f>IF(M714="","",COUNT(M$3:M714))</f>
        <v/>
      </c>
      <c r="M714" s="91" t="str">
        <f t="shared" si="294"/>
        <v/>
      </c>
      <c r="N714" s="105" t="str">
        <f>IFERROR(IF(COUNTA($B714:$E714)=0,"",IF(M714="",INDEX(M$3:M714,MATCH(MAX(L$3:L714),L$3:L714,0),0),M714)),"")</f>
        <v/>
      </c>
      <c r="O714" s="91" t="str">
        <f>IF(P714="","",COUNT(P$3:P714))</f>
        <v/>
      </c>
      <c r="P714" s="109" t="str">
        <f t="shared" si="295"/>
        <v/>
      </c>
      <c r="Q714" s="105" t="str">
        <f>IFERROR(IF(N714="","",IF(P714="",IF(AND(C714="",D714="",E714&lt;&gt;""),INDEX(P$3:P714,MATCH(MAX(O$3:O714),O$3:O714,0),0),IF(AND(N714&lt;&gt;"",P714=""),0,"")),P714)),"")</f>
        <v/>
      </c>
      <c r="R714" s="111" t="str">
        <f t="shared" si="310"/>
        <v/>
      </c>
      <c r="S714" s="106" t="str">
        <f t="shared" si="296"/>
        <v/>
      </c>
      <c r="U714" s="36" t="str">
        <f t="shared" si="297"/>
        <v/>
      </c>
      <c r="V714" s="45" t="str">
        <f t="shared" si="311"/>
        <v/>
      </c>
      <c r="W714" s="42" t="str">
        <f>IF(V714="","",RANK(V714,V$3:V$1048576,1)+COUNTIF(V$3:V714,V714)-1)</f>
        <v/>
      </c>
      <c r="X714" s="1" t="str">
        <f t="shared" si="312"/>
        <v/>
      </c>
      <c r="Y714" s="35" t="str">
        <f t="shared" si="298"/>
        <v/>
      </c>
      <c r="Z714" s="40" t="str">
        <f t="shared" si="299"/>
        <v/>
      </c>
      <c r="AA714" s="45" t="str">
        <f t="shared" si="300"/>
        <v/>
      </c>
      <c r="AB714" s="42" t="str">
        <f>IF(AA714="","",RANK(AA714,AA$3:AA$1048576,1)+COUNTIF(AA$3:AA714,AA714)-1)</f>
        <v/>
      </c>
      <c r="AC714" s="1" t="str">
        <f t="shared" si="301"/>
        <v/>
      </c>
      <c r="AD714" s="35" t="str">
        <f t="shared" si="302"/>
        <v/>
      </c>
      <c r="AE714" s="40" t="str">
        <f t="shared" si="303"/>
        <v/>
      </c>
      <c r="AF714" s="45" t="str">
        <f t="shared" si="300"/>
        <v/>
      </c>
      <c r="AG714" s="42" t="str">
        <f>IF(AF714="","",RANK(AF714,AF$3:AF$1048576,1)+COUNTIF(AF$3:AF714,AF714)-1)</f>
        <v/>
      </c>
      <c r="AH714" s="1" t="str">
        <f t="shared" si="304"/>
        <v/>
      </c>
      <c r="AI714" s="35" t="str">
        <f t="shared" si="305"/>
        <v/>
      </c>
      <c r="AJ714" s="40" t="str">
        <f t="shared" si="306"/>
        <v/>
      </c>
      <c r="AK714" s="45" t="str">
        <f t="shared" si="300"/>
        <v/>
      </c>
      <c r="AL714" s="42" t="str">
        <f>IF(AK714="","",RANK(AK714,AK$3:AK$1048576,1)+COUNTIF(AK$3:AK714,AK714)-1)</f>
        <v/>
      </c>
      <c r="AM714" s="1" t="str">
        <f t="shared" si="307"/>
        <v/>
      </c>
      <c r="AN714" s="35" t="str">
        <f t="shared" si="308"/>
        <v/>
      </c>
      <c r="AO714" s="40" t="str">
        <f t="shared" si="309"/>
        <v/>
      </c>
      <c r="AQ714" s="3"/>
      <c r="AR714" s="98"/>
      <c r="AS714" s="98"/>
      <c r="AT714" s="98"/>
      <c r="AU714" s="98"/>
      <c r="AV714" s="3"/>
      <c r="AW714" s="98"/>
      <c r="AX714" s="98"/>
      <c r="AY714" s="98"/>
      <c r="AZ714" s="98"/>
      <c r="BA714" s="3"/>
      <c r="BB714" s="98"/>
      <c r="BC714" s="98"/>
      <c r="BD714" s="98"/>
      <c r="BE714" s="98"/>
      <c r="BF714" s="3"/>
      <c r="BG714" s="98"/>
      <c r="BH714" s="98"/>
      <c r="BI714" s="98"/>
      <c r="BJ714" s="98"/>
    </row>
    <row r="715" spans="2:62" ht="35.1" customHeight="1" x14ac:dyDescent="0.15">
      <c r="B715" s="65"/>
      <c r="C715" s="66"/>
      <c r="D715" s="84"/>
      <c r="E715" s="67"/>
      <c r="I715" s="91" t="str">
        <f>IF(J715="","",COUNT(J$3:J715))</f>
        <v/>
      </c>
      <c r="J715" s="92" t="str">
        <f t="shared" si="293"/>
        <v/>
      </c>
      <c r="K715" s="104" t="str">
        <f>IFERROR(IF(J715="",IF(COUNT(N$3:N$1048576)=COUNT(N$3:N715),IF(N715="","",INDEX(J$3:J715,MATCH(MAX(I$3:I715),I$3:I715,0),0)),INDEX(J$3:J715,MATCH(MAX(I$3:I715),I$3:I715,0),0)),J715),"")</f>
        <v/>
      </c>
      <c r="L715" s="102" t="str">
        <f>IF(M715="","",COUNT(M$3:M715))</f>
        <v/>
      </c>
      <c r="M715" s="91" t="str">
        <f t="shared" si="294"/>
        <v/>
      </c>
      <c r="N715" s="105" t="str">
        <f>IFERROR(IF(COUNTA($B715:$E715)=0,"",IF(M715="",INDEX(M$3:M715,MATCH(MAX(L$3:L715),L$3:L715,0),0),M715)),"")</f>
        <v/>
      </c>
      <c r="O715" s="91" t="str">
        <f>IF(P715="","",COUNT(P$3:P715))</f>
        <v/>
      </c>
      <c r="P715" s="109" t="str">
        <f t="shared" si="295"/>
        <v/>
      </c>
      <c r="Q715" s="105" t="str">
        <f>IFERROR(IF(N715="","",IF(P715="",IF(AND(C715="",D715="",E715&lt;&gt;""),INDEX(P$3:P715,MATCH(MAX(O$3:O715),O$3:O715,0),0),IF(AND(N715&lt;&gt;"",P715=""),0,"")),P715)),"")</f>
        <v/>
      </c>
      <c r="R715" s="111" t="str">
        <f t="shared" si="310"/>
        <v/>
      </c>
      <c r="S715" s="106" t="str">
        <f t="shared" si="296"/>
        <v/>
      </c>
      <c r="U715" s="36" t="str">
        <f t="shared" si="297"/>
        <v/>
      </c>
      <c r="V715" s="45" t="str">
        <f t="shared" si="311"/>
        <v/>
      </c>
      <c r="W715" s="42" t="str">
        <f>IF(V715="","",RANK(V715,V$3:V$1048576,1)+COUNTIF(V$3:V715,V715)-1)</f>
        <v/>
      </c>
      <c r="X715" s="1" t="str">
        <f t="shared" si="312"/>
        <v/>
      </c>
      <c r="Y715" s="35" t="str">
        <f t="shared" si="298"/>
        <v/>
      </c>
      <c r="Z715" s="40" t="str">
        <f t="shared" si="299"/>
        <v/>
      </c>
      <c r="AA715" s="45" t="str">
        <f t="shared" si="300"/>
        <v/>
      </c>
      <c r="AB715" s="42" t="str">
        <f>IF(AA715="","",RANK(AA715,AA$3:AA$1048576,1)+COUNTIF(AA$3:AA715,AA715)-1)</f>
        <v/>
      </c>
      <c r="AC715" s="1" t="str">
        <f t="shared" si="301"/>
        <v/>
      </c>
      <c r="AD715" s="35" t="str">
        <f t="shared" si="302"/>
        <v/>
      </c>
      <c r="AE715" s="40" t="str">
        <f t="shared" si="303"/>
        <v/>
      </c>
      <c r="AF715" s="45" t="str">
        <f t="shared" si="300"/>
        <v/>
      </c>
      <c r="AG715" s="42" t="str">
        <f>IF(AF715="","",RANK(AF715,AF$3:AF$1048576,1)+COUNTIF(AF$3:AF715,AF715)-1)</f>
        <v/>
      </c>
      <c r="AH715" s="1" t="str">
        <f t="shared" si="304"/>
        <v/>
      </c>
      <c r="AI715" s="35" t="str">
        <f t="shared" si="305"/>
        <v/>
      </c>
      <c r="AJ715" s="40" t="str">
        <f t="shared" si="306"/>
        <v/>
      </c>
      <c r="AK715" s="45" t="str">
        <f t="shared" si="300"/>
        <v/>
      </c>
      <c r="AL715" s="42" t="str">
        <f>IF(AK715="","",RANK(AK715,AK$3:AK$1048576,1)+COUNTIF(AK$3:AK715,AK715)-1)</f>
        <v/>
      </c>
      <c r="AM715" s="1" t="str">
        <f t="shared" si="307"/>
        <v/>
      </c>
      <c r="AN715" s="35" t="str">
        <f t="shared" si="308"/>
        <v/>
      </c>
      <c r="AO715" s="40" t="str">
        <f t="shared" si="309"/>
        <v/>
      </c>
      <c r="AQ715" s="3"/>
      <c r="AR715" s="98"/>
      <c r="AS715" s="98"/>
      <c r="AT715" s="98"/>
      <c r="AU715" s="98"/>
      <c r="AV715" s="3"/>
      <c r="AW715" s="98"/>
      <c r="AX715" s="98"/>
      <c r="AY715" s="98"/>
      <c r="AZ715" s="98"/>
      <c r="BA715" s="3"/>
      <c r="BB715" s="98"/>
      <c r="BC715" s="98"/>
      <c r="BD715" s="98"/>
      <c r="BE715" s="98"/>
      <c r="BF715" s="3"/>
      <c r="BG715" s="98"/>
      <c r="BH715" s="98"/>
      <c r="BI715" s="98"/>
      <c r="BJ715" s="98"/>
    </row>
    <row r="716" spans="2:62" ht="35.1" customHeight="1" x14ac:dyDescent="0.15">
      <c r="B716" s="65"/>
      <c r="C716" s="66"/>
      <c r="D716" s="84"/>
      <c r="E716" s="67"/>
      <c r="I716" s="91" t="str">
        <f>IF(J716="","",COUNT(J$3:J716))</f>
        <v/>
      </c>
      <c r="J716" s="92" t="str">
        <f t="shared" si="293"/>
        <v/>
      </c>
      <c r="K716" s="104" t="str">
        <f>IFERROR(IF(J716="",IF(COUNT(N$3:N$1048576)=COUNT(N$3:N716),IF(N716="","",INDEX(J$3:J716,MATCH(MAX(I$3:I716),I$3:I716,0),0)),INDEX(J$3:J716,MATCH(MAX(I$3:I716),I$3:I716,0),0)),J716),"")</f>
        <v/>
      </c>
      <c r="L716" s="102" t="str">
        <f>IF(M716="","",COUNT(M$3:M716))</f>
        <v/>
      </c>
      <c r="M716" s="91" t="str">
        <f t="shared" si="294"/>
        <v/>
      </c>
      <c r="N716" s="105" t="str">
        <f>IFERROR(IF(COUNTA($B716:$E716)=0,"",IF(M716="",INDEX(M$3:M716,MATCH(MAX(L$3:L716),L$3:L716,0),0),M716)),"")</f>
        <v/>
      </c>
      <c r="O716" s="91" t="str">
        <f>IF(P716="","",COUNT(P$3:P716))</f>
        <v/>
      </c>
      <c r="P716" s="109" t="str">
        <f t="shared" si="295"/>
        <v/>
      </c>
      <c r="Q716" s="105" t="str">
        <f>IFERROR(IF(N716="","",IF(P716="",IF(AND(C716="",D716="",E716&lt;&gt;""),INDEX(P$3:P716,MATCH(MAX(O$3:O716),O$3:O716,0),0),IF(AND(N716&lt;&gt;"",P716=""),0,"")),P716)),"")</f>
        <v/>
      </c>
      <c r="R716" s="111" t="str">
        <f t="shared" si="310"/>
        <v/>
      </c>
      <c r="S716" s="106" t="str">
        <f t="shared" si="296"/>
        <v/>
      </c>
      <c r="U716" s="36" t="str">
        <f t="shared" si="297"/>
        <v/>
      </c>
      <c r="V716" s="45" t="str">
        <f t="shared" si="311"/>
        <v/>
      </c>
      <c r="W716" s="42" t="str">
        <f>IF(V716="","",RANK(V716,V$3:V$1048576,1)+COUNTIF(V$3:V716,V716)-1)</f>
        <v/>
      </c>
      <c r="X716" s="1" t="str">
        <f t="shared" si="312"/>
        <v/>
      </c>
      <c r="Y716" s="35" t="str">
        <f t="shared" si="298"/>
        <v/>
      </c>
      <c r="Z716" s="40" t="str">
        <f t="shared" si="299"/>
        <v/>
      </c>
      <c r="AA716" s="45" t="str">
        <f t="shared" si="300"/>
        <v/>
      </c>
      <c r="AB716" s="42" t="str">
        <f>IF(AA716="","",RANK(AA716,AA$3:AA$1048576,1)+COUNTIF(AA$3:AA716,AA716)-1)</f>
        <v/>
      </c>
      <c r="AC716" s="1" t="str">
        <f t="shared" si="301"/>
        <v/>
      </c>
      <c r="AD716" s="35" t="str">
        <f t="shared" si="302"/>
        <v/>
      </c>
      <c r="AE716" s="40" t="str">
        <f t="shared" si="303"/>
        <v/>
      </c>
      <c r="AF716" s="45" t="str">
        <f t="shared" si="300"/>
        <v/>
      </c>
      <c r="AG716" s="42" t="str">
        <f>IF(AF716="","",RANK(AF716,AF$3:AF$1048576,1)+COUNTIF(AF$3:AF716,AF716)-1)</f>
        <v/>
      </c>
      <c r="AH716" s="1" t="str">
        <f t="shared" si="304"/>
        <v/>
      </c>
      <c r="AI716" s="35" t="str">
        <f t="shared" si="305"/>
        <v/>
      </c>
      <c r="AJ716" s="40" t="str">
        <f t="shared" si="306"/>
        <v/>
      </c>
      <c r="AK716" s="45" t="str">
        <f t="shared" si="300"/>
        <v/>
      </c>
      <c r="AL716" s="42" t="str">
        <f>IF(AK716="","",RANK(AK716,AK$3:AK$1048576,1)+COUNTIF(AK$3:AK716,AK716)-1)</f>
        <v/>
      </c>
      <c r="AM716" s="1" t="str">
        <f t="shared" si="307"/>
        <v/>
      </c>
      <c r="AN716" s="35" t="str">
        <f t="shared" si="308"/>
        <v/>
      </c>
      <c r="AO716" s="40" t="str">
        <f t="shared" si="309"/>
        <v/>
      </c>
      <c r="AQ716" s="3"/>
      <c r="AR716" s="98"/>
      <c r="AS716" s="98"/>
      <c r="AT716" s="98"/>
      <c r="AU716" s="98"/>
      <c r="AV716" s="3"/>
      <c r="AW716" s="98"/>
      <c r="AX716" s="98"/>
      <c r="AY716" s="98"/>
      <c r="AZ716" s="98"/>
      <c r="BA716" s="3"/>
      <c r="BB716" s="98"/>
      <c r="BC716" s="98"/>
      <c r="BD716" s="98"/>
      <c r="BE716" s="98"/>
      <c r="BF716" s="3"/>
      <c r="BG716" s="98"/>
      <c r="BH716" s="98"/>
      <c r="BI716" s="98"/>
      <c r="BJ716" s="98"/>
    </row>
    <row r="717" spans="2:62" ht="35.1" customHeight="1" x14ac:dyDescent="0.15">
      <c r="B717" s="65"/>
      <c r="C717" s="66"/>
      <c r="D717" s="84"/>
      <c r="E717" s="67"/>
      <c r="I717" s="91" t="str">
        <f>IF(J717="","",COUNT(J$3:J717))</f>
        <v/>
      </c>
      <c r="J717" s="92" t="str">
        <f t="shared" si="293"/>
        <v/>
      </c>
      <c r="K717" s="104" t="str">
        <f>IFERROR(IF(J717="",IF(COUNT(N$3:N$1048576)=COUNT(N$3:N717),IF(N717="","",INDEX(J$3:J717,MATCH(MAX(I$3:I717),I$3:I717,0),0)),INDEX(J$3:J717,MATCH(MAX(I$3:I717),I$3:I717,0),0)),J717),"")</f>
        <v/>
      </c>
      <c r="L717" s="102" t="str">
        <f>IF(M717="","",COUNT(M$3:M717))</f>
        <v/>
      </c>
      <c r="M717" s="91" t="str">
        <f t="shared" si="294"/>
        <v/>
      </c>
      <c r="N717" s="105" t="str">
        <f>IFERROR(IF(COUNTA($B717:$E717)=0,"",IF(M717="",INDEX(M$3:M717,MATCH(MAX(L$3:L717),L$3:L717,0),0),M717)),"")</f>
        <v/>
      </c>
      <c r="O717" s="91" t="str">
        <f>IF(P717="","",COUNT(P$3:P717))</f>
        <v/>
      </c>
      <c r="P717" s="109" t="str">
        <f t="shared" si="295"/>
        <v/>
      </c>
      <c r="Q717" s="105" t="str">
        <f>IFERROR(IF(N717="","",IF(P717="",IF(AND(C717="",D717="",E717&lt;&gt;""),INDEX(P$3:P717,MATCH(MAX(O$3:O717),O$3:O717,0),0),IF(AND(N717&lt;&gt;"",P717=""),0,"")),P717)),"")</f>
        <v/>
      </c>
      <c r="R717" s="111" t="str">
        <f t="shared" si="310"/>
        <v/>
      </c>
      <c r="S717" s="106" t="str">
        <f t="shared" si="296"/>
        <v/>
      </c>
      <c r="U717" s="36" t="str">
        <f t="shared" si="297"/>
        <v/>
      </c>
      <c r="V717" s="45" t="str">
        <f t="shared" si="311"/>
        <v/>
      </c>
      <c r="W717" s="42" t="str">
        <f>IF(V717="","",RANK(V717,V$3:V$1048576,1)+COUNTIF(V$3:V717,V717)-1)</f>
        <v/>
      </c>
      <c r="X717" s="1" t="str">
        <f t="shared" si="312"/>
        <v/>
      </c>
      <c r="Y717" s="35" t="str">
        <f t="shared" si="298"/>
        <v/>
      </c>
      <c r="Z717" s="40" t="str">
        <f t="shared" si="299"/>
        <v/>
      </c>
      <c r="AA717" s="45" t="str">
        <f t="shared" si="300"/>
        <v/>
      </c>
      <c r="AB717" s="42" t="str">
        <f>IF(AA717="","",RANK(AA717,AA$3:AA$1048576,1)+COUNTIF(AA$3:AA717,AA717)-1)</f>
        <v/>
      </c>
      <c r="AC717" s="1" t="str">
        <f t="shared" si="301"/>
        <v/>
      </c>
      <c r="AD717" s="35" t="str">
        <f t="shared" si="302"/>
        <v/>
      </c>
      <c r="AE717" s="40" t="str">
        <f t="shared" si="303"/>
        <v/>
      </c>
      <c r="AF717" s="45" t="str">
        <f t="shared" si="300"/>
        <v/>
      </c>
      <c r="AG717" s="42" t="str">
        <f>IF(AF717="","",RANK(AF717,AF$3:AF$1048576,1)+COUNTIF(AF$3:AF717,AF717)-1)</f>
        <v/>
      </c>
      <c r="AH717" s="1" t="str">
        <f t="shared" si="304"/>
        <v/>
      </c>
      <c r="AI717" s="35" t="str">
        <f t="shared" si="305"/>
        <v/>
      </c>
      <c r="AJ717" s="40" t="str">
        <f t="shared" si="306"/>
        <v/>
      </c>
      <c r="AK717" s="45" t="str">
        <f t="shared" si="300"/>
        <v/>
      </c>
      <c r="AL717" s="42" t="str">
        <f>IF(AK717="","",RANK(AK717,AK$3:AK$1048576,1)+COUNTIF(AK$3:AK717,AK717)-1)</f>
        <v/>
      </c>
      <c r="AM717" s="1" t="str">
        <f t="shared" si="307"/>
        <v/>
      </c>
      <c r="AN717" s="35" t="str">
        <f t="shared" si="308"/>
        <v/>
      </c>
      <c r="AO717" s="40" t="str">
        <f t="shared" si="309"/>
        <v/>
      </c>
      <c r="AQ717" s="3"/>
      <c r="AR717" s="98"/>
      <c r="AS717" s="98"/>
      <c r="AT717" s="98"/>
      <c r="AU717" s="98"/>
      <c r="AV717" s="3"/>
      <c r="AW717" s="98"/>
      <c r="AX717" s="98"/>
      <c r="AY717" s="98"/>
      <c r="AZ717" s="98"/>
      <c r="BA717" s="3"/>
      <c r="BB717" s="98"/>
      <c r="BC717" s="98"/>
      <c r="BD717" s="98"/>
      <c r="BE717" s="98"/>
      <c r="BF717" s="3"/>
      <c r="BG717" s="98"/>
      <c r="BH717" s="98"/>
      <c r="BI717" s="98"/>
      <c r="BJ717" s="98"/>
    </row>
    <row r="718" spans="2:62" ht="35.1" customHeight="1" x14ac:dyDescent="0.15">
      <c r="B718" s="65"/>
      <c r="C718" s="66"/>
      <c r="D718" s="84"/>
      <c r="E718" s="67"/>
      <c r="I718" s="91" t="str">
        <f>IF(J718="","",COUNT(J$3:J718))</f>
        <v/>
      </c>
      <c r="J718" s="92" t="str">
        <f t="shared" si="293"/>
        <v/>
      </c>
      <c r="K718" s="104" t="str">
        <f>IFERROR(IF(J718="",IF(COUNT(N$3:N$1048576)=COUNT(N$3:N718),IF(N718="","",INDEX(J$3:J718,MATCH(MAX(I$3:I718),I$3:I718,0),0)),INDEX(J$3:J718,MATCH(MAX(I$3:I718),I$3:I718,0),0)),J718),"")</f>
        <v/>
      </c>
      <c r="L718" s="102" t="str">
        <f>IF(M718="","",COUNT(M$3:M718))</f>
        <v/>
      </c>
      <c r="M718" s="91" t="str">
        <f t="shared" si="294"/>
        <v/>
      </c>
      <c r="N718" s="105" t="str">
        <f>IFERROR(IF(COUNTA($B718:$E718)=0,"",IF(M718="",INDEX(M$3:M718,MATCH(MAX(L$3:L718),L$3:L718,0),0),M718)),"")</f>
        <v/>
      </c>
      <c r="O718" s="91" t="str">
        <f>IF(P718="","",COUNT(P$3:P718))</f>
        <v/>
      </c>
      <c r="P718" s="109" t="str">
        <f t="shared" si="295"/>
        <v/>
      </c>
      <c r="Q718" s="105" t="str">
        <f>IFERROR(IF(N718="","",IF(P718="",IF(AND(C718="",D718="",E718&lt;&gt;""),INDEX(P$3:P718,MATCH(MAX(O$3:O718),O$3:O718,0),0),IF(AND(N718&lt;&gt;"",P718=""),0,"")),P718)),"")</f>
        <v/>
      </c>
      <c r="R718" s="111" t="str">
        <f t="shared" si="310"/>
        <v/>
      </c>
      <c r="S718" s="106" t="str">
        <f t="shared" si="296"/>
        <v/>
      </c>
      <c r="U718" s="36" t="str">
        <f t="shared" si="297"/>
        <v/>
      </c>
      <c r="V718" s="45" t="str">
        <f t="shared" si="311"/>
        <v/>
      </c>
      <c r="W718" s="42" t="str">
        <f>IF(V718="","",RANK(V718,V$3:V$1048576,1)+COUNTIF(V$3:V718,V718)-1)</f>
        <v/>
      </c>
      <c r="X718" s="1" t="str">
        <f t="shared" si="312"/>
        <v/>
      </c>
      <c r="Y718" s="35" t="str">
        <f t="shared" si="298"/>
        <v/>
      </c>
      <c r="Z718" s="40" t="str">
        <f t="shared" si="299"/>
        <v/>
      </c>
      <c r="AA718" s="45" t="str">
        <f t="shared" si="300"/>
        <v/>
      </c>
      <c r="AB718" s="42" t="str">
        <f>IF(AA718="","",RANK(AA718,AA$3:AA$1048576,1)+COUNTIF(AA$3:AA718,AA718)-1)</f>
        <v/>
      </c>
      <c r="AC718" s="1" t="str">
        <f t="shared" si="301"/>
        <v/>
      </c>
      <c r="AD718" s="35" t="str">
        <f t="shared" si="302"/>
        <v/>
      </c>
      <c r="AE718" s="40" t="str">
        <f t="shared" si="303"/>
        <v/>
      </c>
      <c r="AF718" s="45" t="str">
        <f t="shared" si="300"/>
        <v/>
      </c>
      <c r="AG718" s="42" t="str">
        <f>IF(AF718="","",RANK(AF718,AF$3:AF$1048576,1)+COUNTIF(AF$3:AF718,AF718)-1)</f>
        <v/>
      </c>
      <c r="AH718" s="1" t="str">
        <f t="shared" si="304"/>
        <v/>
      </c>
      <c r="AI718" s="35" t="str">
        <f t="shared" si="305"/>
        <v/>
      </c>
      <c r="AJ718" s="40" t="str">
        <f t="shared" si="306"/>
        <v/>
      </c>
      <c r="AK718" s="45" t="str">
        <f t="shared" si="300"/>
        <v/>
      </c>
      <c r="AL718" s="42" t="str">
        <f>IF(AK718="","",RANK(AK718,AK$3:AK$1048576,1)+COUNTIF(AK$3:AK718,AK718)-1)</f>
        <v/>
      </c>
      <c r="AM718" s="1" t="str">
        <f t="shared" si="307"/>
        <v/>
      </c>
      <c r="AN718" s="35" t="str">
        <f t="shared" si="308"/>
        <v/>
      </c>
      <c r="AO718" s="40" t="str">
        <f t="shared" si="309"/>
        <v/>
      </c>
      <c r="AQ718" s="3"/>
      <c r="AR718" s="98"/>
      <c r="AS718" s="98"/>
      <c r="AT718" s="98"/>
      <c r="AU718" s="98"/>
      <c r="AV718" s="3"/>
      <c r="AW718" s="98"/>
      <c r="AX718" s="98"/>
      <c r="AY718" s="98"/>
      <c r="AZ718" s="98"/>
      <c r="BA718" s="3"/>
      <c r="BB718" s="98"/>
      <c r="BC718" s="98"/>
      <c r="BD718" s="98"/>
      <c r="BE718" s="98"/>
      <c r="BF718" s="3"/>
      <c r="BG718" s="98"/>
      <c r="BH718" s="98"/>
      <c r="BI718" s="98"/>
      <c r="BJ718" s="98"/>
    </row>
    <row r="719" spans="2:62" ht="35.1" customHeight="1" x14ac:dyDescent="0.15">
      <c r="B719" s="65"/>
      <c r="C719" s="66"/>
      <c r="D719" s="84"/>
      <c r="E719" s="67"/>
      <c r="I719" s="91" t="str">
        <f>IF(J719="","",COUNT(J$3:J719))</f>
        <v/>
      </c>
      <c r="J719" s="92" t="str">
        <f t="shared" si="293"/>
        <v/>
      </c>
      <c r="K719" s="104" t="str">
        <f>IFERROR(IF(J719="",IF(COUNT(N$3:N$1048576)=COUNT(N$3:N719),IF(N719="","",INDEX(J$3:J719,MATCH(MAX(I$3:I719),I$3:I719,0),0)),INDEX(J$3:J719,MATCH(MAX(I$3:I719),I$3:I719,0),0)),J719),"")</f>
        <v/>
      </c>
      <c r="L719" s="102" t="str">
        <f>IF(M719="","",COUNT(M$3:M719))</f>
        <v/>
      </c>
      <c r="M719" s="91" t="str">
        <f t="shared" si="294"/>
        <v/>
      </c>
      <c r="N719" s="105" t="str">
        <f>IFERROR(IF(COUNTA($B719:$E719)=0,"",IF(M719="",INDEX(M$3:M719,MATCH(MAX(L$3:L719),L$3:L719,0),0),M719)),"")</f>
        <v/>
      </c>
      <c r="O719" s="91" t="str">
        <f>IF(P719="","",COUNT(P$3:P719))</f>
        <v/>
      </c>
      <c r="P719" s="109" t="str">
        <f t="shared" si="295"/>
        <v/>
      </c>
      <c r="Q719" s="105" t="str">
        <f>IFERROR(IF(N719="","",IF(P719="",IF(AND(C719="",D719="",E719&lt;&gt;""),INDEX(P$3:P719,MATCH(MAX(O$3:O719),O$3:O719,0),0),IF(AND(N719&lt;&gt;"",P719=""),0,"")),P719)),"")</f>
        <v/>
      </c>
      <c r="R719" s="111" t="str">
        <f t="shared" si="310"/>
        <v/>
      </c>
      <c r="S719" s="106" t="str">
        <f t="shared" si="296"/>
        <v/>
      </c>
      <c r="U719" s="36" t="str">
        <f t="shared" si="297"/>
        <v/>
      </c>
      <c r="V719" s="45" t="str">
        <f t="shared" si="311"/>
        <v/>
      </c>
      <c r="W719" s="42" t="str">
        <f>IF(V719="","",RANK(V719,V$3:V$1048576,1)+COUNTIF(V$3:V719,V719)-1)</f>
        <v/>
      </c>
      <c r="X719" s="1" t="str">
        <f t="shared" si="312"/>
        <v/>
      </c>
      <c r="Y719" s="35" t="str">
        <f t="shared" si="298"/>
        <v/>
      </c>
      <c r="Z719" s="40" t="str">
        <f t="shared" si="299"/>
        <v/>
      </c>
      <c r="AA719" s="45" t="str">
        <f t="shared" si="300"/>
        <v/>
      </c>
      <c r="AB719" s="42" t="str">
        <f>IF(AA719="","",RANK(AA719,AA$3:AA$1048576,1)+COUNTIF(AA$3:AA719,AA719)-1)</f>
        <v/>
      </c>
      <c r="AC719" s="1" t="str">
        <f t="shared" si="301"/>
        <v/>
      </c>
      <c r="AD719" s="35" t="str">
        <f t="shared" si="302"/>
        <v/>
      </c>
      <c r="AE719" s="40" t="str">
        <f t="shared" si="303"/>
        <v/>
      </c>
      <c r="AF719" s="45" t="str">
        <f t="shared" si="300"/>
        <v/>
      </c>
      <c r="AG719" s="42" t="str">
        <f>IF(AF719="","",RANK(AF719,AF$3:AF$1048576,1)+COUNTIF(AF$3:AF719,AF719)-1)</f>
        <v/>
      </c>
      <c r="AH719" s="1" t="str">
        <f t="shared" si="304"/>
        <v/>
      </c>
      <c r="AI719" s="35" t="str">
        <f t="shared" si="305"/>
        <v/>
      </c>
      <c r="AJ719" s="40" t="str">
        <f t="shared" si="306"/>
        <v/>
      </c>
      <c r="AK719" s="45" t="str">
        <f t="shared" si="300"/>
        <v/>
      </c>
      <c r="AL719" s="42" t="str">
        <f>IF(AK719="","",RANK(AK719,AK$3:AK$1048576,1)+COUNTIF(AK$3:AK719,AK719)-1)</f>
        <v/>
      </c>
      <c r="AM719" s="1" t="str">
        <f t="shared" si="307"/>
        <v/>
      </c>
      <c r="AN719" s="35" t="str">
        <f t="shared" si="308"/>
        <v/>
      </c>
      <c r="AO719" s="40" t="str">
        <f t="shared" si="309"/>
        <v/>
      </c>
      <c r="AQ719" s="3"/>
      <c r="AR719" s="98"/>
      <c r="AS719" s="98"/>
      <c r="AT719" s="98"/>
      <c r="AU719" s="98"/>
      <c r="AV719" s="3"/>
      <c r="AW719" s="98"/>
      <c r="AX719" s="98"/>
      <c r="AY719" s="98"/>
      <c r="AZ719" s="98"/>
      <c r="BA719" s="3"/>
      <c r="BB719" s="98"/>
      <c r="BC719" s="98"/>
      <c r="BD719" s="98"/>
      <c r="BE719" s="98"/>
      <c r="BF719" s="3"/>
      <c r="BG719" s="98"/>
      <c r="BH719" s="98"/>
      <c r="BI719" s="98"/>
      <c r="BJ719" s="98"/>
    </row>
    <row r="720" spans="2:62" ht="35.1" customHeight="1" x14ac:dyDescent="0.15">
      <c r="B720" s="65"/>
      <c r="C720" s="66"/>
      <c r="D720" s="84"/>
      <c r="E720" s="67"/>
      <c r="I720" s="91" t="str">
        <f>IF(J720="","",COUNT(J$3:J720))</f>
        <v/>
      </c>
      <c r="J720" s="92" t="str">
        <f t="shared" si="293"/>
        <v/>
      </c>
      <c r="K720" s="104" t="str">
        <f>IFERROR(IF(J720="",IF(COUNT(N$3:N$1048576)=COUNT(N$3:N720),IF(N720="","",INDEX(J$3:J720,MATCH(MAX(I$3:I720),I$3:I720,0),0)),INDEX(J$3:J720,MATCH(MAX(I$3:I720),I$3:I720,0),0)),J720),"")</f>
        <v/>
      </c>
      <c r="L720" s="102" t="str">
        <f>IF(M720="","",COUNT(M$3:M720))</f>
        <v/>
      </c>
      <c r="M720" s="91" t="str">
        <f t="shared" si="294"/>
        <v/>
      </c>
      <c r="N720" s="105" t="str">
        <f>IFERROR(IF(COUNTA($B720:$E720)=0,"",IF(M720="",INDEX(M$3:M720,MATCH(MAX(L$3:L720),L$3:L720,0),0),M720)),"")</f>
        <v/>
      </c>
      <c r="O720" s="91" t="str">
        <f>IF(P720="","",COUNT(P$3:P720))</f>
        <v/>
      </c>
      <c r="P720" s="109" t="str">
        <f t="shared" si="295"/>
        <v/>
      </c>
      <c r="Q720" s="105" t="str">
        <f>IFERROR(IF(N720="","",IF(P720="",IF(AND(C720="",D720="",E720&lt;&gt;""),INDEX(P$3:P720,MATCH(MAX(O$3:O720),O$3:O720,0),0),IF(AND(N720&lt;&gt;"",P720=""),0,"")),P720)),"")</f>
        <v/>
      </c>
      <c r="R720" s="111" t="str">
        <f t="shared" si="310"/>
        <v/>
      </c>
      <c r="S720" s="106" t="str">
        <f t="shared" si="296"/>
        <v/>
      </c>
      <c r="U720" s="36" t="str">
        <f t="shared" si="297"/>
        <v/>
      </c>
      <c r="V720" s="45" t="str">
        <f t="shared" si="311"/>
        <v/>
      </c>
      <c r="W720" s="42" t="str">
        <f>IF(V720="","",RANK(V720,V$3:V$1048576,1)+COUNTIF(V$3:V720,V720)-1)</f>
        <v/>
      </c>
      <c r="X720" s="1" t="str">
        <f t="shared" si="312"/>
        <v/>
      </c>
      <c r="Y720" s="35" t="str">
        <f t="shared" si="298"/>
        <v/>
      </c>
      <c r="Z720" s="40" t="str">
        <f t="shared" si="299"/>
        <v/>
      </c>
      <c r="AA720" s="45" t="str">
        <f t="shared" si="300"/>
        <v/>
      </c>
      <c r="AB720" s="42" t="str">
        <f>IF(AA720="","",RANK(AA720,AA$3:AA$1048576,1)+COUNTIF(AA$3:AA720,AA720)-1)</f>
        <v/>
      </c>
      <c r="AC720" s="1" t="str">
        <f t="shared" si="301"/>
        <v/>
      </c>
      <c r="AD720" s="35" t="str">
        <f t="shared" si="302"/>
        <v/>
      </c>
      <c r="AE720" s="40" t="str">
        <f t="shared" si="303"/>
        <v/>
      </c>
      <c r="AF720" s="45" t="str">
        <f t="shared" si="300"/>
        <v/>
      </c>
      <c r="AG720" s="42" t="str">
        <f>IF(AF720="","",RANK(AF720,AF$3:AF$1048576,1)+COUNTIF(AF$3:AF720,AF720)-1)</f>
        <v/>
      </c>
      <c r="AH720" s="1" t="str">
        <f t="shared" si="304"/>
        <v/>
      </c>
      <c r="AI720" s="35" t="str">
        <f t="shared" si="305"/>
        <v/>
      </c>
      <c r="AJ720" s="40" t="str">
        <f t="shared" si="306"/>
        <v/>
      </c>
      <c r="AK720" s="45" t="str">
        <f t="shared" si="300"/>
        <v/>
      </c>
      <c r="AL720" s="42" t="str">
        <f>IF(AK720="","",RANK(AK720,AK$3:AK$1048576,1)+COUNTIF(AK$3:AK720,AK720)-1)</f>
        <v/>
      </c>
      <c r="AM720" s="1" t="str">
        <f t="shared" si="307"/>
        <v/>
      </c>
      <c r="AN720" s="35" t="str">
        <f t="shared" si="308"/>
        <v/>
      </c>
      <c r="AO720" s="40" t="str">
        <f t="shared" si="309"/>
        <v/>
      </c>
      <c r="AQ720" s="3"/>
      <c r="AR720" s="98"/>
      <c r="AS720" s="98"/>
      <c r="AT720" s="98"/>
      <c r="AU720" s="98"/>
      <c r="AV720" s="3"/>
      <c r="AW720" s="98"/>
      <c r="AX720" s="98"/>
      <c r="AY720" s="98"/>
      <c r="AZ720" s="98"/>
      <c r="BA720" s="3"/>
      <c r="BB720" s="98"/>
      <c r="BC720" s="98"/>
      <c r="BD720" s="98"/>
      <c r="BE720" s="98"/>
      <c r="BF720" s="3"/>
      <c r="BG720" s="98"/>
      <c r="BH720" s="98"/>
      <c r="BI720" s="98"/>
      <c r="BJ720" s="98"/>
    </row>
    <row r="721" spans="2:62" ht="35.1" customHeight="1" x14ac:dyDescent="0.15">
      <c r="B721" s="65"/>
      <c r="C721" s="66"/>
      <c r="D721" s="84"/>
      <c r="E721" s="67"/>
      <c r="I721" s="91" t="str">
        <f>IF(J721="","",COUNT(J$3:J721))</f>
        <v/>
      </c>
      <c r="J721" s="92" t="str">
        <f t="shared" si="293"/>
        <v/>
      </c>
      <c r="K721" s="104" t="str">
        <f>IFERROR(IF(J721="",IF(COUNT(N$3:N$1048576)=COUNT(N$3:N721),IF(N721="","",INDEX(J$3:J721,MATCH(MAX(I$3:I721),I$3:I721,0),0)),INDEX(J$3:J721,MATCH(MAX(I$3:I721),I$3:I721,0),0)),J721),"")</f>
        <v/>
      </c>
      <c r="L721" s="102" t="str">
        <f>IF(M721="","",COUNT(M$3:M721))</f>
        <v/>
      </c>
      <c r="M721" s="91" t="str">
        <f t="shared" si="294"/>
        <v/>
      </c>
      <c r="N721" s="105" t="str">
        <f>IFERROR(IF(COUNTA($B721:$E721)=0,"",IF(M721="",INDEX(M$3:M721,MATCH(MAX(L$3:L721),L$3:L721,0),0),M721)),"")</f>
        <v/>
      </c>
      <c r="O721" s="91" t="str">
        <f>IF(P721="","",COUNT(P$3:P721))</f>
        <v/>
      </c>
      <c r="P721" s="109" t="str">
        <f t="shared" si="295"/>
        <v/>
      </c>
      <c r="Q721" s="105" t="str">
        <f>IFERROR(IF(N721="","",IF(P721="",IF(AND(C721="",D721="",E721&lt;&gt;""),INDEX(P$3:P721,MATCH(MAX(O$3:O721),O$3:O721,0),0),IF(AND(N721&lt;&gt;"",P721=""),0,"")),P721)),"")</f>
        <v/>
      </c>
      <c r="R721" s="111" t="str">
        <f t="shared" si="310"/>
        <v/>
      </c>
      <c r="S721" s="106" t="str">
        <f t="shared" si="296"/>
        <v/>
      </c>
      <c r="U721" s="36" t="str">
        <f t="shared" si="297"/>
        <v/>
      </c>
      <c r="V721" s="45" t="str">
        <f t="shared" si="311"/>
        <v/>
      </c>
      <c r="W721" s="42" t="str">
        <f>IF(V721="","",RANK(V721,V$3:V$1048576,1)+COUNTIF(V$3:V721,V721)-1)</f>
        <v/>
      </c>
      <c r="X721" s="1" t="str">
        <f t="shared" si="312"/>
        <v/>
      </c>
      <c r="Y721" s="35" t="str">
        <f t="shared" si="298"/>
        <v/>
      </c>
      <c r="Z721" s="40" t="str">
        <f t="shared" si="299"/>
        <v/>
      </c>
      <c r="AA721" s="45" t="str">
        <f t="shared" si="300"/>
        <v/>
      </c>
      <c r="AB721" s="42" t="str">
        <f>IF(AA721="","",RANK(AA721,AA$3:AA$1048576,1)+COUNTIF(AA$3:AA721,AA721)-1)</f>
        <v/>
      </c>
      <c r="AC721" s="1" t="str">
        <f t="shared" si="301"/>
        <v/>
      </c>
      <c r="AD721" s="35" t="str">
        <f t="shared" si="302"/>
        <v/>
      </c>
      <c r="AE721" s="40" t="str">
        <f t="shared" si="303"/>
        <v/>
      </c>
      <c r="AF721" s="45" t="str">
        <f t="shared" si="300"/>
        <v/>
      </c>
      <c r="AG721" s="42" t="str">
        <f>IF(AF721="","",RANK(AF721,AF$3:AF$1048576,1)+COUNTIF(AF$3:AF721,AF721)-1)</f>
        <v/>
      </c>
      <c r="AH721" s="1" t="str">
        <f t="shared" si="304"/>
        <v/>
      </c>
      <c r="AI721" s="35" t="str">
        <f t="shared" si="305"/>
        <v/>
      </c>
      <c r="AJ721" s="40" t="str">
        <f t="shared" si="306"/>
        <v/>
      </c>
      <c r="AK721" s="45" t="str">
        <f t="shared" si="300"/>
        <v/>
      </c>
      <c r="AL721" s="42" t="str">
        <f>IF(AK721="","",RANK(AK721,AK$3:AK$1048576,1)+COUNTIF(AK$3:AK721,AK721)-1)</f>
        <v/>
      </c>
      <c r="AM721" s="1" t="str">
        <f t="shared" si="307"/>
        <v/>
      </c>
      <c r="AN721" s="35" t="str">
        <f t="shared" si="308"/>
        <v/>
      </c>
      <c r="AO721" s="40" t="str">
        <f t="shared" si="309"/>
        <v/>
      </c>
      <c r="AQ721" s="3"/>
      <c r="AR721" s="98"/>
      <c r="AS721" s="98"/>
      <c r="AT721" s="98"/>
      <c r="AU721" s="98"/>
      <c r="AV721" s="3"/>
      <c r="AW721" s="98"/>
      <c r="AX721" s="98"/>
      <c r="AY721" s="98"/>
      <c r="AZ721" s="98"/>
      <c r="BA721" s="3"/>
      <c r="BB721" s="98"/>
      <c r="BC721" s="98"/>
      <c r="BD721" s="98"/>
      <c r="BE721" s="98"/>
      <c r="BF721" s="3"/>
      <c r="BG721" s="98"/>
      <c r="BH721" s="98"/>
      <c r="BI721" s="98"/>
      <c r="BJ721" s="98"/>
    </row>
    <row r="722" spans="2:62" ht="35.1" customHeight="1" x14ac:dyDescent="0.15">
      <c r="B722" s="65"/>
      <c r="C722" s="66"/>
      <c r="D722" s="84"/>
      <c r="E722" s="67"/>
      <c r="I722" s="91" t="str">
        <f>IF(J722="","",COUNT(J$3:J722))</f>
        <v/>
      </c>
      <c r="J722" s="92" t="str">
        <f t="shared" si="293"/>
        <v/>
      </c>
      <c r="K722" s="104" t="str">
        <f>IFERROR(IF(J722="",IF(COUNT(N$3:N$1048576)=COUNT(N$3:N722),IF(N722="","",INDEX(J$3:J722,MATCH(MAX(I$3:I722),I$3:I722,0),0)),INDEX(J$3:J722,MATCH(MAX(I$3:I722),I$3:I722,0),0)),J722),"")</f>
        <v/>
      </c>
      <c r="L722" s="102" t="str">
        <f>IF(M722="","",COUNT(M$3:M722))</f>
        <v/>
      </c>
      <c r="M722" s="91" t="str">
        <f t="shared" si="294"/>
        <v/>
      </c>
      <c r="N722" s="105" t="str">
        <f>IFERROR(IF(COUNTA($B722:$E722)=0,"",IF(M722="",INDEX(M$3:M722,MATCH(MAX(L$3:L722),L$3:L722,0),0),M722)),"")</f>
        <v/>
      </c>
      <c r="O722" s="91" t="str">
        <f>IF(P722="","",COUNT(P$3:P722))</f>
        <v/>
      </c>
      <c r="P722" s="109" t="str">
        <f t="shared" si="295"/>
        <v/>
      </c>
      <c r="Q722" s="105" t="str">
        <f>IFERROR(IF(N722="","",IF(P722="",IF(AND(C722="",D722="",E722&lt;&gt;""),INDEX(P$3:P722,MATCH(MAX(O$3:O722),O$3:O722,0),0),IF(AND(N722&lt;&gt;"",P722=""),0,"")),P722)),"")</f>
        <v/>
      </c>
      <c r="R722" s="111" t="str">
        <f t="shared" si="310"/>
        <v/>
      </c>
      <c r="S722" s="106" t="str">
        <f t="shared" si="296"/>
        <v/>
      </c>
      <c r="U722" s="36" t="str">
        <f t="shared" si="297"/>
        <v/>
      </c>
      <c r="V722" s="45" t="str">
        <f t="shared" si="311"/>
        <v/>
      </c>
      <c r="W722" s="42" t="str">
        <f>IF(V722="","",RANK(V722,V$3:V$1048576,1)+COUNTIF(V$3:V722,V722)-1)</f>
        <v/>
      </c>
      <c r="X722" s="1" t="str">
        <f t="shared" si="312"/>
        <v/>
      </c>
      <c r="Y722" s="35" t="str">
        <f t="shared" si="298"/>
        <v/>
      </c>
      <c r="Z722" s="40" t="str">
        <f t="shared" si="299"/>
        <v/>
      </c>
      <c r="AA722" s="45" t="str">
        <f t="shared" si="300"/>
        <v/>
      </c>
      <c r="AB722" s="42" t="str">
        <f>IF(AA722="","",RANK(AA722,AA$3:AA$1048576,1)+COUNTIF(AA$3:AA722,AA722)-1)</f>
        <v/>
      </c>
      <c r="AC722" s="1" t="str">
        <f t="shared" si="301"/>
        <v/>
      </c>
      <c r="AD722" s="35" t="str">
        <f t="shared" si="302"/>
        <v/>
      </c>
      <c r="AE722" s="40" t="str">
        <f t="shared" si="303"/>
        <v/>
      </c>
      <c r="AF722" s="45" t="str">
        <f t="shared" si="300"/>
        <v/>
      </c>
      <c r="AG722" s="42" t="str">
        <f>IF(AF722="","",RANK(AF722,AF$3:AF$1048576,1)+COUNTIF(AF$3:AF722,AF722)-1)</f>
        <v/>
      </c>
      <c r="AH722" s="1" t="str">
        <f t="shared" si="304"/>
        <v/>
      </c>
      <c r="AI722" s="35" t="str">
        <f t="shared" si="305"/>
        <v/>
      </c>
      <c r="AJ722" s="40" t="str">
        <f t="shared" si="306"/>
        <v/>
      </c>
      <c r="AK722" s="45" t="str">
        <f t="shared" si="300"/>
        <v/>
      </c>
      <c r="AL722" s="42" t="str">
        <f>IF(AK722="","",RANK(AK722,AK$3:AK$1048576,1)+COUNTIF(AK$3:AK722,AK722)-1)</f>
        <v/>
      </c>
      <c r="AM722" s="1" t="str">
        <f t="shared" si="307"/>
        <v/>
      </c>
      <c r="AN722" s="35" t="str">
        <f t="shared" si="308"/>
        <v/>
      </c>
      <c r="AO722" s="40" t="str">
        <f t="shared" si="309"/>
        <v/>
      </c>
      <c r="AQ722" s="3"/>
      <c r="AR722" s="98"/>
      <c r="AS722" s="98"/>
      <c r="AT722" s="98"/>
      <c r="AU722" s="98"/>
      <c r="AV722" s="3"/>
      <c r="AW722" s="98"/>
      <c r="AX722" s="98"/>
      <c r="AY722" s="98"/>
      <c r="AZ722" s="98"/>
      <c r="BA722" s="3"/>
      <c r="BB722" s="98"/>
      <c r="BC722" s="98"/>
      <c r="BD722" s="98"/>
      <c r="BE722" s="98"/>
      <c r="BF722" s="3"/>
      <c r="BG722" s="98"/>
      <c r="BH722" s="98"/>
      <c r="BI722" s="98"/>
      <c r="BJ722" s="98"/>
    </row>
    <row r="723" spans="2:62" ht="35.1" customHeight="1" x14ac:dyDescent="0.15">
      <c r="B723" s="65"/>
      <c r="C723" s="66"/>
      <c r="D723" s="84"/>
      <c r="E723" s="67"/>
      <c r="I723" s="91" t="str">
        <f>IF(J723="","",COUNT(J$3:J723))</f>
        <v/>
      </c>
      <c r="J723" s="92" t="str">
        <f t="shared" si="293"/>
        <v/>
      </c>
      <c r="K723" s="104" t="str">
        <f>IFERROR(IF(J723="",IF(COUNT(N$3:N$1048576)=COUNT(N$3:N723),IF(N723="","",INDEX(J$3:J723,MATCH(MAX(I$3:I723),I$3:I723,0),0)),INDEX(J$3:J723,MATCH(MAX(I$3:I723),I$3:I723,0),0)),J723),"")</f>
        <v/>
      </c>
      <c r="L723" s="102" t="str">
        <f>IF(M723="","",COUNT(M$3:M723))</f>
        <v/>
      </c>
      <c r="M723" s="91" t="str">
        <f t="shared" si="294"/>
        <v/>
      </c>
      <c r="N723" s="105" t="str">
        <f>IFERROR(IF(COUNTA($B723:$E723)=0,"",IF(M723="",INDEX(M$3:M723,MATCH(MAX(L$3:L723),L$3:L723,0),0),M723)),"")</f>
        <v/>
      </c>
      <c r="O723" s="91" t="str">
        <f>IF(P723="","",COUNT(P$3:P723))</f>
        <v/>
      </c>
      <c r="P723" s="109" t="str">
        <f t="shared" si="295"/>
        <v/>
      </c>
      <c r="Q723" s="105" t="str">
        <f>IFERROR(IF(N723="","",IF(P723="",IF(AND(C723="",D723="",E723&lt;&gt;""),INDEX(P$3:P723,MATCH(MAX(O$3:O723),O$3:O723,0),0),IF(AND(N723&lt;&gt;"",P723=""),0,"")),P723)),"")</f>
        <v/>
      </c>
      <c r="R723" s="111" t="str">
        <f t="shared" si="310"/>
        <v/>
      </c>
      <c r="S723" s="106" t="str">
        <f t="shared" si="296"/>
        <v/>
      </c>
      <c r="U723" s="36" t="str">
        <f t="shared" si="297"/>
        <v/>
      </c>
      <c r="V723" s="45" t="str">
        <f t="shared" si="311"/>
        <v/>
      </c>
      <c r="W723" s="42" t="str">
        <f>IF(V723="","",RANK(V723,V$3:V$1048576,1)+COUNTIF(V$3:V723,V723)-1)</f>
        <v/>
      </c>
      <c r="X723" s="1" t="str">
        <f t="shared" si="312"/>
        <v/>
      </c>
      <c r="Y723" s="35" t="str">
        <f t="shared" si="298"/>
        <v/>
      </c>
      <c r="Z723" s="40" t="str">
        <f t="shared" si="299"/>
        <v/>
      </c>
      <c r="AA723" s="45" t="str">
        <f t="shared" ref="AA723:AK738" si="313">IF(OR($U723="",$U723&lt;&gt;AA$2),"",$R723)</f>
        <v/>
      </c>
      <c r="AB723" s="42" t="str">
        <f>IF(AA723="","",RANK(AA723,AA$3:AA$1048576,1)+COUNTIF(AA$3:AA723,AA723)-1)</f>
        <v/>
      </c>
      <c r="AC723" s="1" t="str">
        <f t="shared" si="301"/>
        <v/>
      </c>
      <c r="AD723" s="35" t="str">
        <f t="shared" si="302"/>
        <v/>
      </c>
      <c r="AE723" s="40" t="str">
        <f t="shared" si="303"/>
        <v/>
      </c>
      <c r="AF723" s="45" t="str">
        <f t="shared" si="313"/>
        <v/>
      </c>
      <c r="AG723" s="42" t="str">
        <f>IF(AF723="","",RANK(AF723,AF$3:AF$1048576,1)+COUNTIF(AF$3:AF723,AF723)-1)</f>
        <v/>
      </c>
      <c r="AH723" s="1" t="str">
        <f t="shared" si="304"/>
        <v/>
      </c>
      <c r="AI723" s="35" t="str">
        <f t="shared" si="305"/>
        <v/>
      </c>
      <c r="AJ723" s="40" t="str">
        <f t="shared" si="306"/>
        <v/>
      </c>
      <c r="AK723" s="45" t="str">
        <f t="shared" si="313"/>
        <v/>
      </c>
      <c r="AL723" s="42" t="str">
        <f>IF(AK723="","",RANK(AK723,AK$3:AK$1048576,1)+COUNTIF(AK$3:AK723,AK723)-1)</f>
        <v/>
      </c>
      <c r="AM723" s="1" t="str">
        <f t="shared" si="307"/>
        <v/>
      </c>
      <c r="AN723" s="35" t="str">
        <f t="shared" si="308"/>
        <v/>
      </c>
      <c r="AO723" s="40" t="str">
        <f t="shared" si="309"/>
        <v/>
      </c>
      <c r="AQ723" s="3"/>
      <c r="AR723" s="98"/>
      <c r="AS723" s="98"/>
      <c r="AT723" s="98"/>
      <c r="AU723" s="98"/>
      <c r="AV723" s="3"/>
      <c r="AW723" s="98"/>
      <c r="AX723" s="98"/>
      <c r="AY723" s="98"/>
      <c r="AZ723" s="98"/>
      <c r="BA723" s="3"/>
      <c r="BB723" s="98"/>
      <c r="BC723" s="98"/>
      <c r="BD723" s="98"/>
      <c r="BE723" s="98"/>
      <c r="BF723" s="3"/>
      <c r="BG723" s="98"/>
      <c r="BH723" s="98"/>
      <c r="BI723" s="98"/>
      <c r="BJ723" s="98"/>
    </row>
    <row r="724" spans="2:62" ht="35.1" customHeight="1" x14ac:dyDescent="0.15">
      <c r="B724" s="65"/>
      <c r="C724" s="66"/>
      <c r="D724" s="84"/>
      <c r="E724" s="67"/>
      <c r="I724" s="91" t="str">
        <f>IF(J724="","",COUNT(J$3:J724))</f>
        <v/>
      </c>
      <c r="J724" s="92" t="str">
        <f t="shared" si="293"/>
        <v/>
      </c>
      <c r="K724" s="104" t="str">
        <f>IFERROR(IF(J724="",IF(COUNT(N$3:N$1048576)=COUNT(N$3:N724),IF(N724="","",INDEX(J$3:J724,MATCH(MAX(I$3:I724),I$3:I724,0),0)),INDEX(J$3:J724,MATCH(MAX(I$3:I724),I$3:I724,0),0)),J724),"")</f>
        <v/>
      </c>
      <c r="L724" s="102" t="str">
        <f>IF(M724="","",COUNT(M$3:M724))</f>
        <v/>
      </c>
      <c r="M724" s="91" t="str">
        <f t="shared" si="294"/>
        <v/>
      </c>
      <c r="N724" s="105" t="str">
        <f>IFERROR(IF(COUNTA($B724:$E724)=0,"",IF(M724="",INDEX(M$3:M724,MATCH(MAX(L$3:L724),L$3:L724,0),0),M724)),"")</f>
        <v/>
      </c>
      <c r="O724" s="91" t="str">
        <f>IF(P724="","",COUNT(P$3:P724))</f>
        <v/>
      </c>
      <c r="P724" s="109" t="str">
        <f t="shared" si="295"/>
        <v/>
      </c>
      <c r="Q724" s="105" t="str">
        <f>IFERROR(IF(N724="","",IF(P724="",IF(AND(C724="",D724="",E724&lt;&gt;""),INDEX(P$3:P724,MATCH(MAX(O$3:O724),O$3:O724,0),0),IF(AND(N724&lt;&gt;"",P724=""),0,"")),P724)),"")</f>
        <v/>
      </c>
      <c r="R724" s="111" t="str">
        <f t="shared" si="310"/>
        <v/>
      </c>
      <c r="S724" s="106" t="str">
        <f t="shared" si="296"/>
        <v/>
      </c>
      <c r="U724" s="36" t="str">
        <f t="shared" si="297"/>
        <v/>
      </c>
      <c r="V724" s="45" t="str">
        <f t="shared" si="311"/>
        <v/>
      </c>
      <c r="W724" s="42" t="str">
        <f>IF(V724="","",RANK(V724,V$3:V$1048576,1)+COUNTIF(V$3:V724,V724)-1)</f>
        <v/>
      </c>
      <c r="X724" s="1" t="str">
        <f t="shared" si="312"/>
        <v/>
      </c>
      <c r="Y724" s="35" t="str">
        <f t="shared" si="298"/>
        <v/>
      </c>
      <c r="Z724" s="40" t="str">
        <f t="shared" si="299"/>
        <v/>
      </c>
      <c r="AA724" s="45" t="str">
        <f t="shared" si="313"/>
        <v/>
      </c>
      <c r="AB724" s="42" t="str">
        <f>IF(AA724="","",RANK(AA724,AA$3:AA$1048576,1)+COUNTIF(AA$3:AA724,AA724)-1)</f>
        <v/>
      </c>
      <c r="AC724" s="1" t="str">
        <f t="shared" si="301"/>
        <v/>
      </c>
      <c r="AD724" s="35" t="str">
        <f t="shared" si="302"/>
        <v/>
      </c>
      <c r="AE724" s="40" t="str">
        <f t="shared" si="303"/>
        <v/>
      </c>
      <c r="AF724" s="45" t="str">
        <f t="shared" si="313"/>
        <v/>
      </c>
      <c r="AG724" s="42" t="str">
        <f>IF(AF724="","",RANK(AF724,AF$3:AF$1048576,1)+COUNTIF(AF$3:AF724,AF724)-1)</f>
        <v/>
      </c>
      <c r="AH724" s="1" t="str">
        <f t="shared" si="304"/>
        <v/>
      </c>
      <c r="AI724" s="35" t="str">
        <f t="shared" si="305"/>
        <v/>
      </c>
      <c r="AJ724" s="40" t="str">
        <f t="shared" si="306"/>
        <v/>
      </c>
      <c r="AK724" s="45" t="str">
        <f t="shared" si="313"/>
        <v/>
      </c>
      <c r="AL724" s="42" t="str">
        <f>IF(AK724="","",RANK(AK724,AK$3:AK$1048576,1)+COUNTIF(AK$3:AK724,AK724)-1)</f>
        <v/>
      </c>
      <c r="AM724" s="1" t="str">
        <f t="shared" si="307"/>
        <v/>
      </c>
      <c r="AN724" s="35" t="str">
        <f t="shared" si="308"/>
        <v/>
      </c>
      <c r="AO724" s="40" t="str">
        <f t="shared" si="309"/>
        <v/>
      </c>
      <c r="AQ724" s="3"/>
      <c r="AR724" s="98"/>
      <c r="AS724" s="98"/>
      <c r="AT724" s="98"/>
      <c r="AU724" s="98"/>
      <c r="AV724" s="3"/>
      <c r="AW724" s="98"/>
      <c r="AX724" s="98"/>
      <c r="AY724" s="98"/>
      <c r="AZ724" s="98"/>
      <c r="BA724" s="3"/>
      <c r="BB724" s="98"/>
      <c r="BC724" s="98"/>
      <c r="BD724" s="98"/>
      <c r="BE724" s="98"/>
      <c r="BF724" s="3"/>
      <c r="BG724" s="98"/>
      <c r="BH724" s="98"/>
      <c r="BI724" s="98"/>
      <c r="BJ724" s="98"/>
    </row>
    <row r="725" spans="2:62" ht="35.1" customHeight="1" x14ac:dyDescent="0.15">
      <c r="B725" s="65"/>
      <c r="C725" s="66"/>
      <c r="D725" s="84"/>
      <c r="E725" s="67"/>
      <c r="I725" s="91" t="str">
        <f>IF(J725="","",COUNT(J$3:J725))</f>
        <v/>
      </c>
      <c r="J725" s="92" t="str">
        <f t="shared" si="293"/>
        <v/>
      </c>
      <c r="K725" s="104" t="str">
        <f>IFERROR(IF(J725="",IF(COUNT(N$3:N$1048576)=COUNT(N$3:N725),IF(N725="","",INDEX(J$3:J725,MATCH(MAX(I$3:I725),I$3:I725,0),0)),INDEX(J$3:J725,MATCH(MAX(I$3:I725),I$3:I725,0),0)),J725),"")</f>
        <v/>
      </c>
      <c r="L725" s="102" t="str">
        <f>IF(M725="","",COUNT(M$3:M725))</f>
        <v/>
      </c>
      <c r="M725" s="91" t="str">
        <f t="shared" si="294"/>
        <v/>
      </c>
      <c r="N725" s="105" t="str">
        <f>IFERROR(IF(COUNTA($B725:$E725)=0,"",IF(M725="",INDEX(M$3:M725,MATCH(MAX(L$3:L725),L$3:L725,0),0),M725)),"")</f>
        <v/>
      </c>
      <c r="O725" s="91" t="str">
        <f>IF(P725="","",COUNT(P$3:P725))</f>
        <v/>
      </c>
      <c r="P725" s="109" t="str">
        <f t="shared" si="295"/>
        <v/>
      </c>
      <c r="Q725" s="105" t="str">
        <f>IFERROR(IF(N725="","",IF(P725="",IF(AND(C725="",D725="",E725&lt;&gt;""),INDEX(P$3:P725,MATCH(MAX(O$3:O725),O$3:O725,0),0),IF(AND(N725&lt;&gt;"",P725=""),0,"")),P725)),"")</f>
        <v/>
      </c>
      <c r="R725" s="111" t="str">
        <f t="shared" si="310"/>
        <v/>
      </c>
      <c r="S725" s="106" t="str">
        <f t="shared" si="296"/>
        <v/>
      </c>
      <c r="U725" s="36" t="str">
        <f t="shared" si="297"/>
        <v/>
      </c>
      <c r="V725" s="45" t="str">
        <f t="shared" si="311"/>
        <v/>
      </c>
      <c r="W725" s="42" t="str">
        <f>IF(V725="","",RANK(V725,V$3:V$1048576,1)+COUNTIF(V$3:V725,V725)-1)</f>
        <v/>
      </c>
      <c r="X725" s="1" t="str">
        <f t="shared" si="312"/>
        <v/>
      </c>
      <c r="Y725" s="35" t="str">
        <f t="shared" si="298"/>
        <v/>
      </c>
      <c r="Z725" s="40" t="str">
        <f t="shared" si="299"/>
        <v/>
      </c>
      <c r="AA725" s="45" t="str">
        <f t="shared" si="313"/>
        <v/>
      </c>
      <c r="AB725" s="42" t="str">
        <f>IF(AA725="","",RANK(AA725,AA$3:AA$1048576,1)+COUNTIF(AA$3:AA725,AA725)-1)</f>
        <v/>
      </c>
      <c r="AC725" s="1" t="str">
        <f t="shared" si="301"/>
        <v/>
      </c>
      <c r="AD725" s="35" t="str">
        <f t="shared" si="302"/>
        <v/>
      </c>
      <c r="AE725" s="40" t="str">
        <f t="shared" si="303"/>
        <v/>
      </c>
      <c r="AF725" s="45" t="str">
        <f t="shared" si="313"/>
        <v/>
      </c>
      <c r="AG725" s="42" t="str">
        <f>IF(AF725="","",RANK(AF725,AF$3:AF$1048576,1)+COUNTIF(AF$3:AF725,AF725)-1)</f>
        <v/>
      </c>
      <c r="AH725" s="1" t="str">
        <f t="shared" si="304"/>
        <v/>
      </c>
      <c r="AI725" s="35" t="str">
        <f t="shared" si="305"/>
        <v/>
      </c>
      <c r="AJ725" s="40" t="str">
        <f t="shared" si="306"/>
        <v/>
      </c>
      <c r="AK725" s="45" t="str">
        <f t="shared" si="313"/>
        <v/>
      </c>
      <c r="AL725" s="42" t="str">
        <f>IF(AK725="","",RANK(AK725,AK$3:AK$1048576,1)+COUNTIF(AK$3:AK725,AK725)-1)</f>
        <v/>
      </c>
      <c r="AM725" s="1" t="str">
        <f t="shared" si="307"/>
        <v/>
      </c>
      <c r="AN725" s="35" t="str">
        <f t="shared" si="308"/>
        <v/>
      </c>
      <c r="AO725" s="40" t="str">
        <f t="shared" si="309"/>
        <v/>
      </c>
      <c r="AQ725" s="3"/>
      <c r="AR725" s="98"/>
      <c r="AS725" s="98"/>
      <c r="AT725" s="98"/>
      <c r="AU725" s="98"/>
      <c r="AV725" s="3"/>
      <c r="AW725" s="98"/>
      <c r="AX725" s="98"/>
      <c r="AY725" s="98"/>
      <c r="AZ725" s="98"/>
      <c r="BA725" s="3"/>
      <c r="BB725" s="98"/>
      <c r="BC725" s="98"/>
      <c r="BD725" s="98"/>
      <c r="BE725" s="98"/>
      <c r="BF725" s="3"/>
      <c r="BG725" s="98"/>
      <c r="BH725" s="98"/>
      <c r="BI725" s="98"/>
      <c r="BJ725" s="98"/>
    </row>
    <row r="726" spans="2:62" ht="35.1" customHeight="1" x14ac:dyDescent="0.15">
      <c r="B726" s="65"/>
      <c r="C726" s="66"/>
      <c r="D726" s="84"/>
      <c r="E726" s="67"/>
      <c r="I726" s="91" t="str">
        <f>IF(J726="","",COUNT(J$3:J726))</f>
        <v/>
      </c>
      <c r="J726" s="92" t="str">
        <f t="shared" si="293"/>
        <v/>
      </c>
      <c r="K726" s="104" t="str">
        <f>IFERROR(IF(J726="",IF(COUNT(N$3:N$1048576)=COUNT(N$3:N726),IF(N726="","",INDEX(J$3:J726,MATCH(MAX(I$3:I726),I$3:I726,0),0)),INDEX(J$3:J726,MATCH(MAX(I$3:I726),I$3:I726,0),0)),J726),"")</f>
        <v/>
      </c>
      <c r="L726" s="102" t="str">
        <f>IF(M726="","",COUNT(M$3:M726))</f>
        <v/>
      </c>
      <c r="M726" s="91" t="str">
        <f t="shared" si="294"/>
        <v/>
      </c>
      <c r="N726" s="105" t="str">
        <f>IFERROR(IF(COUNTA($B726:$E726)=0,"",IF(M726="",INDEX(M$3:M726,MATCH(MAX(L$3:L726),L$3:L726,0),0),M726)),"")</f>
        <v/>
      </c>
      <c r="O726" s="91" t="str">
        <f>IF(P726="","",COUNT(P$3:P726))</f>
        <v/>
      </c>
      <c r="P726" s="109" t="str">
        <f t="shared" si="295"/>
        <v/>
      </c>
      <c r="Q726" s="105" t="str">
        <f>IFERROR(IF(N726="","",IF(P726="",IF(AND(C726="",D726="",E726&lt;&gt;""),INDEX(P$3:P726,MATCH(MAX(O$3:O726),O$3:O726,0),0),IF(AND(N726&lt;&gt;"",P726=""),0,"")),P726)),"")</f>
        <v/>
      </c>
      <c r="R726" s="111" t="str">
        <f t="shared" si="310"/>
        <v/>
      </c>
      <c r="S726" s="106" t="str">
        <f t="shared" si="296"/>
        <v/>
      </c>
      <c r="U726" s="36" t="str">
        <f t="shared" si="297"/>
        <v/>
      </c>
      <c r="V726" s="45" t="str">
        <f t="shared" si="311"/>
        <v/>
      </c>
      <c r="W726" s="42" t="str">
        <f>IF(V726="","",RANK(V726,V$3:V$1048576,1)+COUNTIF(V$3:V726,V726)-1)</f>
        <v/>
      </c>
      <c r="X726" s="1" t="str">
        <f t="shared" si="312"/>
        <v/>
      </c>
      <c r="Y726" s="35" t="str">
        <f t="shared" si="298"/>
        <v/>
      </c>
      <c r="Z726" s="40" t="str">
        <f t="shared" si="299"/>
        <v/>
      </c>
      <c r="AA726" s="45" t="str">
        <f t="shared" si="313"/>
        <v/>
      </c>
      <c r="AB726" s="42" t="str">
        <f>IF(AA726="","",RANK(AA726,AA$3:AA$1048576,1)+COUNTIF(AA$3:AA726,AA726)-1)</f>
        <v/>
      </c>
      <c r="AC726" s="1" t="str">
        <f t="shared" si="301"/>
        <v/>
      </c>
      <c r="AD726" s="35" t="str">
        <f t="shared" si="302"/>
        <v/>
      </c>
      <c r="AE726" s="40" t="str">
        <f t="shared" si="303"/>
        <v/>
      </c>
      <c r="AF726" s="45" t="str">
        <f t="shared" si="313"/>
        <v/>
      </c>
      <c r="AG726" s="42" t="str">
        <f>IF(AF726="","",RANK(AF726,AF$3:AF$1048576,1)+COUNTIF(AF$3:AF726,AF726)-1)</f>
        <v/>
      </c>
      <c r="AH726" s="1" t="str">
        <f t="shared" si="304"/>
        <v/>
      </c>
      <c r="AI726" s="35" t="str">
        <f t="shared" si="305"/>
        <v/>
      </c>
      <c r="AJ726" s="40" t="str">
        <f t="shared" si="306"/>
        <v/>
      </c>
      <c r="AK726" s="45" t="str">
        <f t="shared" si="313"/>
        <v/>
      </c>
      <c r="AL726" s="42" t="str">
        <f>IF(AK726="","",RANK(AK726,AK$3:AK$1048576,1)+COUNTIF(AK$3:AK726,AK726)-1)</f>
        <v/>
      </c>
      <c r="AM726" s="1" t="str">
        <f t="shared" si="307"/>
        <v/>
      </c>
      <c r="AN726" s="35" t="str">
        <f t="shared" si="308"/>
        <v/>
      </c>
      <c r="AO726" s="40" t="str">
        <f t="shared" si="309"/>
        <v/>
      </c>
      <c r="AQ726" s="3"/>
      <c r="AR726" s="98"/>
      <c r="AS726" s="98"/>
      <c r="AT726" s="98"/>
      <c r="AU726" s="98"/>
      <c r="AV726" s="3"/>
      <c r="AW726" s="98"/>
      <c r="AX726" s="98"/>
      <c r="AY726" s="98"/>
      <c r="AZ726" s="98"/>
      <c r="BA726" s="3"/>
      <c r="BB726" s="98"/>
      <c r="BC726" s="98"/>
      <c r="BD726" s="98"/>
      <c r="BE726" s="98"/>
      <c r="BF726" s="3"/>
      <c r="BG726" s="98"/>
      <c r="BH726" s="98"/>
      <c r="BI726" s="98"/>
      <c r="BJ726" s="98"/>
    </row>
    <row r="727" spans="2:62" ht="35.1" customHeight="1" x14ac:dyDescent="0.15">
      <c r="B727" s="65"/>
      <c r="C727" s="66"/>
      <c r="D727" s="84"/>
      <c r="E727" s="67"/>
      <c r="I727" s="91" t="str">
        <f>IF(J727="","",COUNT(J$3:J727))</f>
        <v/>
      </c>
      <c r="J727" s="92" t="str">
        <f t="shared" si="293"/>
        <v/>
      </c>
      <c r="K727" s="104" t="str">
        <f>IFERROR(IF(J727="",IF(COUNT(N$3:N$1048576)=COUNT(N$3:N727),IF(N727="","",INDEX(J$3:J727,MATCH(MAX(I$3:I727),I$3:I727,0),0)),INDEX(J$3:J727,MATCH(MAX(I$3:I727),I$3:I727,0),0)),J727),"")</f>
        <v/>
      </c>
      <c r="L727" s="102" t="str">
        <f>IF(M727="","",COUNT(M$3:M727))</f>
        <v/>
      </c>
      <c r="M727" s="91" t="str">
        <f t="shared" si="294"/>
        <v/>
      </c>
      <c r="N727" s="105" t="str">
        <f>IFERROR(IF(COUNTA($B727:$E727)=0,"",IF(M727="",INDEX(M$3:M727,MATCH(MAX(L$3:L727),L$3:L727,0),0),M727)),"")</f>
        <v/>
      </c>
      <c r="O727" s="91" t="str">
        <f>IF(P727="","",COUNT(P$3:P727))</f>
        <v/>
      </c>
      <c r="P727" s="109" t="str">
        <f t="shared" si="295"/>
        <v/>
      </c>
      <c r="Q727" s="105" t="str">
        <f>IFERROR(IF(N727="","",IF(P727="",IF(AND(C727="",D727="",E727&lt;&gt;""),INDEX(P$3:P727,MATCH(MAX(O$3:O727),O$3:O727,0),0),IF(AND(N727&lt;&gt;"",P727=""),0,"")),P727)),"")</f>
        <v/>
      </c>
      <c r="R727" s="111" t="str">
        <f t="shared" si="310"/>
        <v/>
      </c>
      <c r="S727" s="106" t="str">
        <f t="shared" si="296"/>
        <v/>
      </c>
      <c r="U727" s="36" t="str">
        <f t="shared" si="297"/>
        <v/>
      </c>
      <c r="V727" s="45" t="str">
        <f t="shared" si="311"/>
        <v/>
      </c>
      <c r="W727" s="42" t="str">
        <f>IF(V727="","",RANK(V727,V$3:V$1048576,1)+COUNTIF(V$3:V727,V727)-1)</f>
        <v/>
      </c>
      <c r="X727" s="1" t="str">
        <f t="shared" si="312"/>
        <v/>
      </c>
      <c r="Y727" s="35" t="str">
        <f t="shared" si="298"/>
        <v/>
      </c>
      <c r="Z727" s="40" t="str">
        <f t="shared" si="299"/>
        <v/>
      </c>
      <c r="AA727" s="45" t="str">
        <f t="shared" si="313"/>
        <v/>
      </c>
      <c r="AB727" s="42" t="str">
        <f>IF(AA727="","",RANK(AA727,AA$3:AA$1048576,1)+COUNTIF(AA$3:AA727,AA727)-1)</f>
        <v/>
      </c>
      <c r="AC727" s="1" t="str">
        <f t="shared" si="301"/>
        <v/>
      </c>
      <c r="AD727" s="35" t="str">
        <f t="shared" si="302"/>
        <v/>
      </c>
      <c r="AE727" s="40" t="str">
        <f t="shared" si="303"/>
        <v/>
      </c>
      <c r="AF727" s="45" t="str">
        <f t="shared" si="313"/>
        <v/>
      </c>
      <c r="AG727" s="42" t="str">
        <f>IF(AF727="","",RANK(AF727,AF$3:AF$1048576,1)+COUNTIF(AF$3:AF727,AF727)-1)</f>
        <v/>
      </c>
      <c r="AH727" s="1" t="str">
        <f t="shared" si="304"/>
        <v/>
      </c>
      <c r="AI727" s="35" t="str">
        <f t="shared" si="305"/>
        <v/>
      </c>
      <c r="AJ727" s="40" t="str">
        <f t="shared" si="306"/>
        <v/>
      </c>
      <c r="AK727" s="45" t="str">
        <f t="shared" si="313"/>
        <v/>
      </c>
      <c r="AL727" s="42" t="str">
        <f>IF(AK727="","",RANK(AK727,AK$3:AK$1048576,1)+COUNTIF(AK$3:AK727,AK727)-1)</f>
        <v/>
      </c>
      <c r="AM727" s="1" t="str">
        <f t="shared" si="307"/>
        <v/>
      </c>
      <c r="AN727" s="35" t="str">
        <f t="shared" si="308"/>
        <v/>
      </c>
      <c r="AO727" s="40" t="str">
        <f t="shared" si="309"/>
        <v/>
      </c>
      <c r="AQ727" s="3"/>
      <c r="AR727" s="98"/>
      <c r="AS727" s="98"/>
      <c r="AT727" s="98"/>
      <c r="AU727" s="98"/>
      <c r="AV727" s="3"/>
      <c r="AW727" s="98"/>
      <c r="AX727" s="98"/>
      <c r="AY727" s="98"/>
      <c r="AZ727" s="98"/>
      <c r="BA727" s="3"/>
      <c r="BB727" s="98"/>
      <c r="BC727" s="98"/>
      <c r="BD727" s="98"/>
      <c r="BE727" s="98"/>
      <c r="BF727" s="3"/>
      <c r="BG727" s="98"/>
      <c r="BH727" s="98"/>
      <c r="BI727" s="98"/>
      <c r="BJ727" s="98"/>
    </row>
    <row r="728" spans="2:62" ht="35.1" customHeight="1" x14ac:dyDescent="0.15">
      <c r="B728" s="65"/>
      <c r="C728" s="66"/>
      <c r="D728" s="84"/>
      <c r="E728" s="67"/>
      <c r="I728" s="91" t="str">
        <f>IF(J728="","",COUNT(J$3:J728))</f>
        <v/>
      </c>
      <c r="J728" s="92" t="str">
        <f t="shared" si="293"/>
        <v/>
      </c>
      <c r="K728" s="104" t="str">
        <f>IFERROR(IF(J728="",IF(COUNT(N$3:N$1048576)=COUNT(N$3:N728),IF(N728="","",INDEX(J$3:J728,MATCH(MAX(I$3:I728),I$3:I728,0),0)),INDEX(J$3:J728,MATCH(MAX(I$3:I728),I$3:I728,0),0)),J728),"")</f>
        <v/>
      </c>
      <c r="L728" s="102" t="str">
        <f>IF(M728="","",COUNT(M$3:M728))</f>
        <v/>
      </c>
      <c r="M728" s="91" t="str">
        <f t="shared" si="294"/>
        <v/>
      </c>
      <c r="N728" s="105" t="str">
        <f>IFERROR(IF(COUNTA($B728:$E728)=0,"",IF(M728="",INDEX(M$3:M728,MATCH(MAX(L$3:L728),L$3:L728,0),0),M728)),"")</f>
        <v/>
      </c>
      <c r="O728" s="91" t="str">
        <f>IF(P728="","",COUNT(P$3:P728))</f>
        <v/>
      </c>
      <c r="P728" s="109" t="str">
        <f t="shared" si="295"/>
        <v/>
      </c>
      <c r="Q728" s="105" t="str">
        <f>IFERROR(IF(N728="","",IF(P728="",IF(AND(C728="",D728="",E728&lt;&gt;""),INDEX(P$3:P728,MATCH(MAX(O$3:O728),O$3:O728,0),0),IF(AND(N728&lt;&gt;"",P728=""),0,"")),P728)),"")</f>
        <v/>
      </c>
      <c r="R728" s="111" t="str">
        <f t="shared" si="310"/>
        <v/>
      </c>
      <c r="S728" s="106" t="str">
        <f t="shared" si="296"/>
        <v/>
      </c>
      <c r="U728" s="36" t="str">
        <f t="shared" si="297"/>
        <v/>
      </c>
      <c r="V728" s="45" t="str">
        <f t="shared" si="311"/>
        <v/>
      </c>
      <c r="W728" s="42" t="str">
        <f>IF(V728="","",RANK(V728,V$3:V$1048576,1)+COUNTIF(V$3:V728,V728)-1)</f>
        <v/>
      </c>
      <c r="X728" s="1" t="str">
        <f t="shared" si="312"/>
        <v/>
      </c>
      <c r="Y728" s="35" t="str">
        <f t="shared" si="298"/>
        <v/>
      </c>
      <c r="Z728" s="40" t="str">
        <f t="shared" si="299"/>
        <v/>
      </c>
      <c r="AA728" s="45" t="str">
        <f t="shared" si="313"/>
        <v/>
      </c>
      <c r="AB728" s="42" t="str">
        <f>IF(AA728="","",RANK(AA728,AA$3:AA$1048576,1)+COUNTIF(AA$3:AA728,AA728)-1)</f>
        <v/>
      </c>
      <c r="AC728" s="1" t="str">
        <f t="shared" si="301"/>
        <v/>
      </c>
      <c r="AD728" s="35" t="str">
        <f t="shared" si="302"/>
        <v/>
      </c>
      <c r="AE728" s="40" t="str">
        <f t="shared" si="303"/>
        <v/>
      </c>
      <c r="AF728" s="45" t="str">
        <f t="shared" si="313"/>
        <v/>
      </c>
      <c r="AG728" s="42" t="str">
        <f>IF(AF728="","",RANK(AF728,AF$3:AF$1048576,1)+COUNTIF(AF$3:AF728,AF728)-1)</f>
        <v/>
      </c>
      <c r="AH728" s="1" t="str">
        <f t="shared" si="304"/>
        <v/>
      </c>
      <c r="AI728" s="35" t="str">
        <f t="shared" si="305"/>
        <v/>
      </c>
      <c r="AJ728" s="40" t="str">
        <f t="shared" si="306"/>
        <v/>
      </c>
      <c r="AK728" s="45" t="str">
        <f t="shared" si="313"/>
        <v/>
      </c>
      <c r="AL728" s="42" t="str">
        <f>IF(AK728="","",RANK(AK728,AK$3:AK$1048576,1)+COUNTIF(AK$3:AK728,AK728)-1)</f>
        <v/>
      </c>
      <c r="AM728" s="1" t="str">
        <f t="shared" si="307"/>
        <v/>
      </c>
      <c r="AN728" s="35" t="str">
        <f t="shared" si="308"/>
        <v/>
      </c>
      <c r="AO728" s="40" t="str">
        <f t="shared" si="309"/>
        <v/>
      </c>
      <c r="AQ728" s="3"/>
      <c r="AR728" s="98"/>
      <c r="AS728" s="98"/>
      <c r="AT728" s="98"/>
      <c r="AU728" s="98"/>
      <c r="AV728" s="3"/>
      <c r="AW728" s="98"/>
      <c r="AX728" s="98"/>
      <c r="AY728" s="98"/>
      <c r="AZ728" s="98"/>
      <c r="BA728" s="3"/>
      <c r="BB728" s="98"/>
      <c r="BC728" s="98"/>
      <c r="BD728" s="98"/>
      <c r="BE728" s="98"/>
      <c r="BF728" s="3"/>
      <c r="BG728" s="98"/>
      <c r="BH728" s="98"/>
      <c r="BI728" s="98"/>
      <c r="BJ728" s="98"/>
    </row>
    <row r="729" spans="2:62" ht="35.1" customHeight="1" x14ac:dyDescent="0.15">
      <c r="B729" s="65"/>
      <c r="C729" s="66"/>
      <c r="D729" s="84"/>
      <c r="E729" s="67"/>
      <c r="I729" s="91" t="str">
        <f>IF(J729="","",COUNT(J$3:J729))</f>
        <v/>
      </c>
      <c r="J729" s="92" t="str">
        <f t="shared" si="293"/>
        <v/>
      </c>
      <c r="K729" s="104" t="str">
        <f>IFERROR(IF(J729="",IF(COUNT(N$3:N$1048576)=COUNT(N$3:N729),IF(N729="","",INDEX(J$3:J729,MATCH(MAX(I$3:I729),I$3:I729,0),0)),INDEX(J$3:J729,MATCH(MAX(I$3:I729),I$3:I729,0),0)),J729),"")</f>
        <v/>
      </c>
      <c r="L729" s="102" t="str">
        <f>IF(M729="","",COUNT(M$3:M729))</f>
        <v/>
      </c>
      <c r="M729" s="91" t="str">
        <f t="shared" si="294"/>
        <v/>
      </c>
      <c r="N729" s="105" t="str">
        <f>IFERROR(IF(COUNTA($B729:$E729)=0,"",IF(M729="",INDEX(M$3:M729,MATCH(MAX(L$3:L729),L$3:L729,0),0),M729)),"")</f>
        <v/>
      </c>
      <c r="O729" s="91" t="str">
        <f>IF(P729="","",COUNT(P$3:P729))</f>
        <v/>
      </c>
      <c r="P729" s="109" t="str">
        <f t="shared" si="295"/>
        <v/>
      </c>
      <c r="Q729" s="105" t="str">
        <f>IFERROR(IF(N729="","",IF(P729="",IF(AND(C729="",D729="",E729&lt;&gt;""),INDEX(P$3:P729,MATCH(MAX(O$3:O729),O$3:O729,0),0),IF(AND(N729&lt;&gt;"",P729=""),0,"")),P729)),"")</f>
        <v/>
      </c>
      <c r="R729" s="111" t="str">
        <f t="shared" si="310"/>
        <v/>
      </c>
      <c r="S729" s="106" t="str">
        <f t="shared" si="296"/>
        <v/>
      </c>
      <c r="U729" s="36" t="str">
        <f t="shared" si="297"/>
        <v/>
      </c>
      <c r="V729" s="45" t="str">
        <f t="shared" si="311"/>
        <v/>
      </c>
      <c r="W729" s="42" t="str">
        <f>IF(V729="","",RANK(V729,V$3:V$1048576,1)+COUNTIF(V$3:V729,V729)-1)</f>
        <v/>
      </c>
      <c r="X729" s="1" t="str">
        <f t="shared" si="312"/>
        <v/>
      </c>
      <c r="Y729" s="35" t="str">
        <f t="shared" si="298"/>
        <v/>
      </c>
      <c r="Z729" s="40" t="str">
        <f t="shared" si="299"/>
        <v/>
      </c>
      <c r="AA729" s="45" t="str">
        <f t="shared" si="313"/>
        <v/>
      </c>
      <c r="AB729" s="42" t="str">
        <f>IF(AA729="","",RANK(AA729,AA$3:AA$1048576,1)+COUNTIF(AA$3:AA729,AA729)-1)</f>
        <v/>
      </c>
      <c r="AC729" s="1" t="str">
        <f t="shared" si="301"/>
        <v/>
      </c>
      <c r="AD729" s="35" t="str">
        <f t="shared" si="302"/>
        <v/>
      </c>
      <c r="AE729" s="40" t="str">
        <f t="shared" si="303"/>
        <v/>
      </c>
      <c r="AF729" s="45" t="str">
        <f t="shared" si="313"/>
        <v/>
      </c>
      <c r="AG729" s="42" t="str">
        <f>IF(AF729="","",RANK(AF729,AF$3:AF$1048576,1)+COUNTIF(AF$3:AF729,AF729)-1)</f>
        <v/>
      </c>
      <c r="AH729" s="1" t="str">
        <f t="shared" si="304"/>
        <v/>
      </c>
      <c r="AI729" s="35" t="str">
        <f t="shared" si="305"/>
        <v/>
      </c>
      <c r="AJ729" s="40" t="str">
        <f t="shared" si="306"/>
        <v/>
      </c>
      <c r="AK729" s="45" t="str">
        <f t="shared" si="313"/>
        <v/>
      </c>
      <c r="AL729" s="42" t="str">
        <f>IF(AK729="","",RANK(AK729,AK$3:AK$1048576,1)+COUNTIF(AK$3:AK729,AK729)-1)</f>
        <v/>
      </c>
      <c r="AM729" s="1" t="str">
        <f t="shared" si="307"/>
        <v/>
      </c>
      <c r="AN729" s="35" t="str">
        <f t="shared" si="308"/>
        <v/>
      </c>
      <c r="AO729" s="40" t="str">
        <f t="shared" si="309"/>
        <v/>
      </c>
      <c r="AQ729" s="3"/>
      <c r="AR729" s="98"/>
      <c r="AS729" s="98"/>
      <c r="AT729" s="98"/>
      <c r="AU729" s="98"/>
      <c r="AV729" s="3"/>
      <c r="AW729" s="98"/>
      <c r="AX729" s="98"/>
      <c r="AY729" s="98"/>
      <c r="AZ729" s="98"/>
      <c r="BA729" s="3"/>
      <c r="BB729" s="98"/>
      <c r="BC729" s="98"/>
      <c r="BD729" s="98"/>
      <c r="BE729" s="98"/>
      <c r="BF729" s="3"/>
      <c r="BG729" s="98"/>
      <c r="BH729" s="98"/>
      <c r="BI729" s="98"/>
      <c r="BJ729" s="98"/>
    </row>
    <row r="730" spans="2:62" ht="35.1" customHeight="1" x14ac:dyDescent="0.15">
      <c r="B730" s="65"/>
      <c r="C730" s="66"/>
      <c r="D730" s="84"/>
      <c r="E730" s="67"/>
      <c r="I730" s="91" t="str">
        <f>IF(J730="","",COUNT(J$3:J730))</f>
        <v/>
      </c>
      <c r="J730" s="92" t="str">
        <f t="shared" si="293"/>
        <v/>
      </c>
      <c r="K730" s="104" t="str">
        <f>IFERROR(IF(J730="",IF(COUNT(N$3:N$1048576)=COUNT(N$3:N730),IF(N730="","",INDEX(J$3:J730,MATCH(MAX(I$3:I730),I$3:I730,0),0)),INDEX(J$3:J730,MATCH(MAX(I$3:I730),I$3:I730,0),0)),J730),"")</f>
        <v/>
      </c>
      <c r="L730" s="102" t="str">
        <f>IF(M730="","",COUNT(M$3:M730))</f>
        <v/>
      </c>
      <c r="M730" s="91" t="str">
        <f t="shared" si="294"/>
        <v/>
      </c>
      <c r="N730" s="105" t="str">
        <f>IFERROR(IF(COUNTA($B730:$E730)=0,"",IF(M730="",INDEX(M$3:M730,MATCH(MAX(L$3:L730),L$3:L730,0),0),M730)),"")</f>
        <v/>
      </c>
      <c r="O730" s="91" t="str">
        <f>IF(P730="","",COUNT(P$3:P730))</f>
        <v/>
      </c>
      <c r="P730" s="109" t="str">
        <f t="shared" si="295"/>
        <v/>
      </c>
      <c r="Q730" s="105" t="str">
        <f>IFERROR(IF(N730="","",IF(P730="",IF(AND(C730="",D730="",E730&lt;&gt;""),INDEX(P$3:P730,MATCH(MAX(O$3:O730),O$3:O730,0),0),IF(AND(N730&lt;&gt;"",P730=""),0,"")),P730)),"")</f>
        <v/>
      </c>
      <c r="R730" s="111" t="str">
        <f t="shared" si="310"/>
        <v/>
      </c>
      <c r="S730" s="106" t="str">
        <f t="shared" si="296"/>
        <v/>
      </c>
      <c r="U730" s="36" t="str">
        <f t="shared" si="297"/>
        <v/>
      </c>
      <c r="V730" s="45" t="str">
        <f t="shared" si="311"/>
        <v/>
      </c>
      <c r="W730" s="42" t="str">
        <f>IF(V730="","",RANK(V730,V$3:V$1048576,1)+COUNTIF(V$3:V730,V730)-1)</f>
        <v/>
      </c>
      <c r="X730" s="1" t="str">
        <f t="shared" si="312"/>
        <v/>
      </c>
      <c r="Y730" s="35" t="str">
        <f t="shared" si="298"/>
        <v/>
      </c>
      <c r="Z730" s="40" t="str">
        <f t="shared" si="299"/>
        <v/>
      </c>
      <c r="AA730" s="45" t="str">
        <f t="shared" si="313"/>
        <v/>
      </c>
      <c r="AB730" s="42" t="str">
        <f>IF(AA730="","",RANK(AA730,AA$3:AA$1048576,1)+COUNTIF(AA$3:AA730,AA730)-1)</f>
        <v/>
      </c>
      <c r="AC730" s="1" t="str">
        <f t="shared" si="301"/>
        <v/>
      </c>
      <c r="AD730" s="35" t="str">
        <f t="shared" si="302"/>
        <v/>
      </c>
      <c r="AE730" s="40" t="str">
        <f t="shared" si="303"/>
        <v/>
      </c>
      <c r="AF730" s="45" t="str">
        <f t="shared" si="313"/>
        <v/>
      </c>
      <c r="AG730" s="42" t="str">
        <f>IF(AF730="","",RANK(AF730,AF$3:AF$1048576,1)+COUNTIF(AF$3:AF730,AF730)-1)</f>
        <v/>
      </c>
      <c r="AH730" s="1" t="str">
        <f t="shared" si="304"/>
        <v/>
      </c>
      <c r="AI730" s="35" t="str">
        <f t="shared" si="305"/>
        <v/>
      </c>
      <c r="AJ730" s="40" t="str">
        <f t="shared" si="306"/>
        <v/>
      </c>
      <c r="AK730" s="45" t="str">
        <f t="shared" si="313"/>
        <v/>
      </c>
      <c r="AL730" s="42" t="str">
        <f>IF(AK730="","",RANK(AK730,AK$3:AK$1048576,1)+COUNTIF(AK$3:AK730,AK730)-1)</f>
        <v/>
      </c>
      <c r="AM730" s="1" t="str">
        <f t="shared" si="307"/>
        <v/>
      </c>
      <c r="AN730" s="35" t="str">
        <f t="shared" si="308"/>
        <v/>
      </c>
      <c r="AO730" s="40" t="str">
        <f t="shared" si="309"/>
        <v/>
      </c>
      <c r="AQ730" s="3"/>
      <c r="AR730" s="98"/>
      <c r="AS730" s="98"/>
      <c r="AT730" s="98"/>
      <c r="AU730" s="98"/>
      <c r="AV730" s="3"/>
      <c r="AW730" s="98"/>
      <c r="AX730" s="98"/>
      <c r="AY730" s="98"/>
      <c r="AZ730" s="98"/>
      <c r="BA730" s="3"/>
      <c r="BB730" s="98"/>
      <c r="BC730" s="98"/>
      <c r="BD730" s="98"/>
      <c r="BE730" s="98"/>
      <c r="BF730" s="3"/>
      <c r="BG730" s="98"/>
      <c r="BH730" s="98"/>
      <c r="BI730" s="98"/>
      <c r="BJ730" s="98"/>
    </row>
    <row r="731" spans="2:62" ht="35.1" customHeight="1" x14ac:dyDescent="0.15">
      <c r="B731" s="65"/>
      <c r="C731" s="66"/>
      <c r="D731" s="84"/>
      <c r="E731" s="67"/>
      <c r="I731" s="91" t="str">
        <f>IF(J731="","",COUNT(J$3:J731))</f>
        <v/>
      </c>
      <c r="J731" s="92" t="str">
        <f t="shared" si="293"/>
        <v/>
      </c>
      <c r="K731" s="104" t="str">
        <f>IFERROR(IF(J731="",IF(COUNT(N$3:N$1048576)=COUNT(N$3:N731),IF(N731="","",INDEX(J$3:J731,MATCH(MAX(I$3:I731),I$3:I731,0),0)),INDEX(J$3:J731,MATCH(MAX(I$3:I731),I$3:I731,0),0)),J731),"")</f>
        <v/>
      </c>
      <c r="L731" s="102" t="str">
        <f>IF(M731="","",COUNT(M$3:M731))</f>
        <v/>
      </c>
      <c r="M731" s="91" t="str">
        <f t="shared" si="294"/>
        <v/>
      </c>
      <c r="N731" s="105" t="str">
        <f>IFERROR(IF(COUNTA($B731:$E731)=0,"",IF(M731="",INDEX(M$3:M731,MATCH(MAX(L$3:L731),L$3:L731,0),0),M731)),"")</f>
        <v/>
      </c>
      <c r="O731" s="91" t="str">
        <f>IF(P731="","",COUNT(P$3:P731))</f>
        <v/>
      </c>
      <c r="P731" s="109" t="str">
        <f t="shared" si="295"/>
        <v/>
      </c>
      <c r="Q731" s="105" t="str">
        <f>IFERROR(IF(N731="","",IF(P731="",IF(AND(C731="",D731="",E731&lt;&gt;""),INDEX(P$3:P731,MATCH(MAX(O$3:O731),O$3:O731,0),0),IF(AND(N731&lt;&gt;"",P731=""),0,"")),P731)),"")</f>
        <v/>
      </c>
      <c r="R731" s="111" t="str">
        <f t="shared" si="310"/>
        <v/>
      </c>
      <c r="S731" s="106" t="str">
        <f t="shared" si="296"/>
        <v/>
      </c>
      <c r="U731" s="36" t="str">
        <f t="shared" si="297"/>
        <v/>
      </c>
      <c r="V731" s="45" t="str">
        <f t="shared" si="311"/>
        <v/>
      </c>
      <c r="W731" s="42" t="str">
        <f>IF(V731="","",RANK(V731,V$3:V$1048576,1)+COUNTIF(V$3:V731,V731)-1)</f>
        <v/>
      </c>
      <c r="X731" s="1" t="str">
        <f t="shared" si="312"/>
        <v/>
      </c>
      <c r="Y731" s="35" t="str">
        <f t="shared" si="298"/>
        <v/>
      </c>
      <c r="Z731" s="40" t="str">
        <f t="shared" si="299"/>
        <v/>
      </c>
      <c r="AA731" s="45" t="str">
        <f t="shared" si="313"/>
        <v/>
      </c>
      <c r="AB731" s="42" t="str">
        <f>IF(AA731="","",RANK(AA731,AA$3:AA$1048576,1)+COUNTIF(AA$3:AA731,AA731)-1)</f>
        <v/>
      </c>
      <c r="AC731" s="1" t="str">
        <f t="shared" si="301"/>
        <v/>
      </c>
      <c r="AD731" s="35" t="str">
        <f t="shared" si="302"/>
        <v/>
      </c>
      <c r="AE731" s="40" t="str">
        <f t="shared" si="303"/>
        <v/>
      </c>
      <c r="AF731" s="45" t="str">
        <f t="shared" si="313"/>
        <v/>
      </c>
      <c r="AG731" s="42" t="str">
        <f>IF(AF731="","",RANK(AF731,AF$3:AF$1048576,1)+COUNTIF(AF$3:AF731,AF731)-1)</f>
        <v/>
      </c>
      <c r="AH731" s="1" t="str">
        <f t="shared" si="304"/>
        <v/>
      </c>
      <c r="AI731" s="35" t="str">
        <f t="shared" si="305"/>
        <v/>
      </c>
      <c r="AJ731" s="40" t="str">
        <f t="shared" si="306"/>
        <v/>
      </c>
      <c r="AK731" s="45" t="str">
        <f t="shared" si="313"/>
        <v/>
      </c>
      <c r="AL731" s="42" t="str">
        <f>IF(AK731="","",RANK(AK731,AK$3:AK$1048576,1)+COUNTIF(AK$3:AK731,AK731)-1)</f>
        <v/>
      </c>
      <c r="AM731" s="1" t="str">
        <f t="shared" si="307"/>
        <v/>
      </c>
      <c r="AN731" s="35" t="str">
        <f t="shared" si="308"/>
        <v/>
      </c>
      <c r="AO731" s="40" t="str">
        <f t="shared" si="309"/>
        <v/>
      </c>
      <c r="AQ731" s="3"/>
      <c r="AR731" s="98"/>
      <c r="AS731" s="98"/>
      <c r="AT731" s="98"/>
      <c r="AU731" s="98"/>
      <c r="AV731" s="3"/>
      <c r="AW731" s="98"/>
      <c r="AX731" s="98"/>
      <c r="AY731" s="98"/>
      <c r="AZ731" s="98"/>
      <c r="BA731" s="3"/>
      <c r="BB731" s="98"/>
      <c r="BC731" s="98"/>
      <c r="BD731" s="98"/>
      <c r="BE731" s="98"/>
      <c r="BF731" s="3"/>
      <c r="BG731" s="98"/>
      <c r="BH731" s="98"/>
      <c r="BI731" s="98"/>
      <c r="BJ731" s="98"/>
    </row>
    <row r="732" spans="2:62" ht="35.1" customHeight="1" x14ac:dyDescent="0.15">
      <c r="B732" s="65"/>
      <c r="C732" s="66"/>
      <c r="D732" s="84"/>
      <c r="E732" s="67"/>
      <c r="I732" s="91" t="str">
        <f>IF(J732="","",COUNT(J$3:J732))</f>
        <v/>
      </c>
      <c r="J732" s="92" t="str">
        <f t="shared" si="293"/>
        <v/>
      </c>
      <c r="K732" s="104" t="str">
        <f>IFERROR(IF(J732="",IF(COUNT(N$3:N$1048576)=COUNT(N$3:N732),IF(N732="","",INDEX(J$3:J732,MATCH(MAX(I$3:I732),I$3:I732,0),0)),INDEX(J$3:J732,MATCH(MAX(I$3:I732),I$3:I732,0),0)),J732),"")</f>
        <v/>
      </c>
      <c r="L732" s="102" t="str">
        <f>IF(M732="","",COUNT(M$3:M732))</f>
        <v/>
      </c>
      <c r="M732" s="91" t="str">
        <f t="shared" si="294"/>
        <v/>
      </c>
      <c r="N732" s="105" t="str">
        <f>IFERROR(IF(COUNTA($B732:$E732)=0,"",IF(M732="",INDEX(M$3:M732,MATCH(MAX(L$3:L732),L$3:L732,0),0),M732)),"")</f>
        <v/>
      </c>
      <c r="O732" s="91" t="str">
        <f>IF(P732="","",COUNT(P$3:P732))</f>
        <v/>
      </c>
      <c r="P732" s="109" t="str">
        <f t="shared" si="295"/>
        <v/>
      </c>
      <c r="Q732" s="105" t="str">
        <f>IFERROR(IF(N732="","",IF(P732="",IF(AND(C732="",D732="",E732&lt;&gt;""),INDEX(P$3:P732,MATCH(MAX(O$3:O732),O$3:O732,0),0),IF(AND(N732&lt;&gt;"",P732=""),0,"")),P732)),"")</f>
        <v/>
      </c>
      <c r="R732" s="111" t="str">
        <f t="shared" si="310"/>
        <v/>
      </c>
      <c r="S732" s="106" t="str">
        <f t="shared" si="296"/>
        <v/>
      </c>
      <c r="U732" s="36" t="str">
        <f t="shared" si="297"/>
        <v/>
      </c>
      <c r="V732" s="45" t="str">
        <f t="shared" si="311"/>
        <v/>
      </c>
      <c r="W732" s="42" t="str">
        <f>IF(V732="","",RANK(V732,V$3:V$1048576,1)+COUNTIF(V$3:V732,V732)-1)</f>
        <v/>
      </c>
      <c r="X732" s="1" t="str">
        <f t="shared" si="312"/>
        <v/>
      </c>
      <c r="Y732" s="35" t="str">
        <f t="shared" si="298"/>
        <v/>
      </c>
      <c r="Z732" s="40" t="str">
        <f t="shared" si="299"/>
        <v/>
      </c>
      <c r="AA732" s="45" t="str">
        <f t="shared" si="313"/>
        <v/>
      </c>
      <c r="AB732" s="42" t="str">
        <f>IF(AA732="","",RANK(AA732,AA$3:AA$1048576,1)+COUNTIF(AA$3:AA732,AA732)-1)</f>
        <v/>
      </c>
      <c r="AC732" s="1" t="str">
        <f t="shared" si="301"/>
        <v/>
      </c>
      <c r="AD732" s="35" t="str">
        <f t="shared" si="302"/>
        <v/>
      </c>
      <c r="AE732" s="40" t="str">
        <f t="shared" si="303"/>
        <v/>
      </c>
      <c r="AF732" s="45" t="str">
        <f t="shared" si="313"/>
        <v/>
      </c>
      <c r="AG732" s="42" t="str">
        <f>IF(AF732="","",RANK(AF732,AF$3:AF$1048576,1)+COUNTIF(AF$3:AF732,AF732)-1)</f>
        <v/>
      </c>
      <c r="AH732" s="1" t="str">
        <f t="shared" si="304"/>
        <v/>
      </c>
      <c r="AI732" s="35" t="str">
        <f t="shared" si="305"/>
        <v/>
      </c>
      <c r="AJ732" s="40" t="str">
        <f t="shared" si="306"/>
        <v/>
      </c>
      <c r="AK732" s="45" t="str">
        <f t="shared" si="313"/>
        <v/>
      </c>
      <c r="AL732" s="42" t="str">
        <f>IF(AK732="","",RANK(AK732,AK$3:AK$1048576,1)+COUNTIF(AK$3:AK732,AK732)-1)</f>
        <v/>
      </c>
      <c r="AM732" s="1" t="str">
        <f t="shared" si="307"/>
        <v/>
      </c>
      <c r="AN732" s="35" t="str">
        <f t="shared" si="308"/>
        <v/>
      </c>
      <c r="AO732" s="40" t="str">
        <f t="shared" si="309"/>
        <v/>
      </c>
      <c r="AQ732" s="3"/>
      <c r="AR732" s="98"/>
      <c r="AS732" s="98"/>
      <c r="AT732" s="98"/>
      <c r="AU732" s="98"/>
      <c r="AV732" s="3"/>
      <c r="AW732" s="98"/>
      <c r="AX732" s="98"/>
      <c r="AY732" s="98"/>
      <c r="AZ732" s="98"/>
      <c r="BA732" s="3"/>
      <c r="BB732" s="98"/>
      <c r="BC732" s="98"/>
      <c r="BD732" s="98"/>
      <c r="BE732" s="98"/>
      <c r="BF732" s="3"/>
      <c r="BG732" s="98"/>
      <c r="BH732" s="98"/>
      <c r="BI732" s="98"/>
      <c r="BJ732" s="98"/>
    </row>
    <row r="733" spans="2:62" ht="35.1" customHeight="1" x14ac:dyDescent="0.15">
      <c r="B733" s="65"/>
      <c r="C733" s="66"/>
      <c r="D733" s="84"/>
      <c r="E733" s="67"/>
      <c r="I733" s="91" t="str">
        <f>IF(J733="","",COUNT(J$3:J733))</f>
        <v/>
      </c>
      <c r="J733" s="92" t="str">
        <f t="shared" si="293"/>
        <v/>
      </c>
      <c r="K733" s="104" t="str">
        <f>IFERROR(IF(J733="",IF(COUNT(N$3:N$1048576)=COUNT(N$3:N733),IF(N733="","",INDEX(J$3:J733,MATCH(MAX(I$3:I733),I$3:I733,0),0)),INDEX(J$3:J733,MATCH(MAX(I$3:I733),I$3:I733,0),0)),J733),"")</f>
        <v/>
      </c>
      <c r="L733" s="102" t="str">
        <f>IF(M733="","",COUNT(M$3:M733))</f>
        <v/>
      </c>
      <c r="M733" s="91" t="str">
        <f t="shared" si="294"/>
        <v/>
      </c>
      <c r="N733" s="105" t="str">
        <f>IFERROR(IF(COUNTA($B733:$E733)=0,"",IF(M733="",INDEX(M$3:M733,MATCH(MAX(L$3:L733),L$3:L733,0),0),M733)),"")</f>
        <v/>
      </c>
      <c r="O733" s="91" t="str">
        <f>IF(P733="","",COUNT(P$3:P733))</f>
        <v/>
      </c>
      <c r="P733" s="109" t="str">
        <f t="shared" si="295"/>
        <v/>
      </c>
      <c r="Q733" s="105" t="str">
        <f>IFERROR(IF(N733="","",IF(P733="",IF(AND(C733="",D733="",E733&lt;&gt;""),INDEX(P$3:P733,MATCH(MAX(O$3:O733),O$3:O733,0),0),IF(AND(N733&lt;&gt;"",P733=""),0,"")),P733)),"")</f>
        <v/>
      </c>
      <c r="R733" s="111" t="str">
        <f t="shared" si="310"/>
        <v/>
      </c>
      <c r="S733" s="106" t="str">
        <f t="shared" si="296"/>
        <v/>
      </c>
      <c r="U733" s="36" t="str">
        <f t="shared" si="297"/>
        <v/>
      </c>
      <c r="V733" s="45" t="str">
        <f t="shared" si="311"/>
        <v/>
      </c>
      <c r="W733" s="42" t="str">
        <f>IF(V733="","",RANK(V733,V$3:V$1048576,1)+COUNTIF(V$3:V733,V733)-1)</f>
        <v/>
      </c>
      <c r="X733" s="1" t="str">
        <f t="shared" si="312"/>
        <v/>
      </c>
      <c r="Y733" s="35" t="str">
        <f t="shared" si="298"/>
        <v/>
      </c>
      <c r="Z733" s="40" t="str">
        <f t="shared" si="299"/>
        <v/>
      </c>
      <c r="AA733" s="45" t="str">
        <f t="shared" si="313"/>
        <v/>
      </c>
      <c r="AB733" s="42" t="str">
        <f>IF(AA733="","",RANK(AA733,AA$3:AA$1048576,1)+COUNTIF(AA$3:AA733,AA733)-1)</f>
        <v/>
      </c>
      <c r="AC733" s="1" t="str">
        <f t="shared" si="301"/>
        <v/>
      </c>
      <c r="AD733" s="35" t="str">
        <f t="shared" si="302"/>
        <v/>
      </c>
      <c r="AE733" s="40" t="str">
        <f t="shared" si="303"/>
        <v/>
      </c>
      <c r="AF733" s="45" t="str">
        <f t="shared" si="313"/>
        <v/>
      </c>
      <c r="AG733" s="42" t="str">
        <f>IF(AF733="","",RANK(AF733,AF$3:AF$1048576,1)+COUNTIF(AF$3:AF733,AF733)-1)</f>
        <v/>
      </c>
      <c r="AH733" s="1" t="str">
        <f t="shared" si="304"/>
        <v/>
      </c>
      <c r="AI733" s="35" t="str">
        <f t="shared" si="305"/>
        <v/>
      </c>
      <c r="AJ733" s="40" t="str">
        <f t="shared" si="306"/>
        <v/>
      </c>
      <c r="AK733" s="45" t="str">
        <f t="shared" si="313"/>
        <v/>
      </c>
      <c r="AL733" s="42" t="str">
        <f>IF(AK733="","",RANK(AK733,AK$3:AK$1048576,1)+COUNTIF(AK$3:AK733,AK733)-1)</f>
        <v/>
      </c>
      <c r="AM733" s="1" t="str">
        <f t="shared" si="307"/>
        <v/>
      </c>
      <c r="AN733" s="35" t="str">
        <f t="shared" si="308"/>
        <v/>
      </c>
      <c r="AO733" s="40" t="str">
        <f t="shared" si="309"/>
        <v/>
      </c>
      <c r="AQ733" s="3"/>
      <c r="AR733" s="98"/>
      <c r="AS733" s="98"/>
      <c r="AT733" s="98"/>
      <c r="AU733" s="98"/>
      <c r="AV733" s="3"/>
      <c r="AW733" s="98"/>
      <c r="AX733" s="98"/>
      <c r="AY733" s="98"/>
      <c r="AZ733" s="98"/>
      <c r="BA733" s="3"/>
      <c r="BB733" s="98"/>
      <c r="BC733" s="98"/>
      <c r="BD733" s="98"/>
      <c r="BE733" s="98"/>
      <c r="BF733" s="3"/>
      <c r="BG733" s="98"/>
      <c r="BH733" s="98"/>
      <c r="BI733" s="98"/>
      <c r="BJ733" s="98"/>
    </row>
    <row r="734" spans="2:62" ht="35.1" customHeight="1" x14ac:dyDescent="0.15">
      <c r="B734" s="65"/>
      <c r="C734" s="66"/>
      <c r="D734" s="84"/>
      <c r="E734" s="67"/>
      <c r="I734" s="91" t="str">
        <f>IF(J734="","",COUNT(J$3:J734))</f>
        <v/>
      </c>
      <c r="J734" s="92" t="str">
        <f t="shared" si="293"/>
        <v/>
      </c>
      <c r="K734" s="104" t="str">
        <f>IFERROR(IF(J734="",IF(COUNT(N$3:N$1048576)=COUNT(N$3:N734),IF(N734="","",INDEX(J$3:J734,MATCH(MAX(I$3:I734),I$3:I734,0),0)),INDEX(J$3:J734,MATCH(MAX(I$3:I734),I$3:I734,0),0)),J734),"")</f>
        <v/>
      </c>
      <c r="L734" s="102" t="str">
        <f>IF(M734="","",COUNT(M$3:M734))</f>
        <v/>
      </c>
      <c r="M734" s="91" t="str">
        <f t="shared" si="294"/>
        <v/>
      </c>
      <c r="N734" s="105" t="str">
        <f>IFERROR(IF(COUNTA($B734:$E734)=0,"",IF(M734="",INDEX(M$3:M734,MATCH(MAX(L$3:L734),L$3:L734,0),0),M734)),"")</f>
        <v/>
      </c>
      <c r="O734" s="91" t="str">
        <f>IF(P734="","",COUNT(P$3:P734))</f>
        <v/>
      </c>
      <c r="P734" s="109" t="str">
        <f t="shared" si="295"/>
        <v/>
      </c>
      <c r="Q734" s="105" t="str">
        <f>IFERROR(IF(N734="","",IF(P734="",IF(AND(C734="",D734="",E734&lt;&gt;""),INDEX(P$3:P734,MATCH(MAX(O$3:O734),O$3:O734,0),0),IF(AND(N734&lt;&gt;"",P734=""),0,"")),P734)),"")</f>
        <v/>
      </c>
      <c r="R734" s="111" t="str">
        <f t="shared" si="310"/>
        <v/>
      </c>
      <c r="S734" s="106" t="str">
        <f t="shared" si="296"/>
        <v/>
      </c>
      <c r="U734" s="36" t="str">
        <f t="shared" si="297"/>
        <v/>
      </c>
      <c r="V734" s="45" t="str">
        <f t="shared" si="311"/>
        <v/>
      </c>
      <c r="W734" s="42" t="str">
        <f>IF(V734="","",RANK(V734,V$3:V$1048576,1)+COUNTIF(V$3:V734,V734)-1)</f>
        <v/>
      </c>
      <c r="X734" s="1" t="str">
        <f t="shared" si="312"/>
        <v/>
      </c>
      <c r="Y734" s="35" t="str">
        <f t="shared" si="298"/>
        <v/>
      </c>
      <c r="Z734" s="40" t="str">
        <f t="shared" si="299"/>
        <v/>
      </c>
      <c r="AA734" s="45" t="str">
        <f t="shared" si="313"/>
        <v/>
      </c>
      <c r="AB734" s="42" t="str">
        <f>IF(AA734="","",RANK(AA734,AA$3:AA$1048576,1)+COUNTIF(AA$3:AA734,AA734)-1)</f>
        <v/>
      </c>
      <c r="AC734" s="1" t="str">
        <f t="shared" si="301"/>
        <v/>
      </c>
      <c r="AD734" s="35" t="str">
        <f t="shared" si="302"/>
        <v/>
      </c>
      <c r="AE734" s="40" t="str">
        <f t="shared" si="303"/>
        <v/>
      </c>
      <c r="AF734" s="45" t="str">
        <f t="shared" si="313"/>
        <v/>
      </c>
      <c r="AG734" s="42" t="str">
        <f>IF(AF734="","",RANK(AF734,AF$3:AF$1048576,1)+COUNTIF(AF$3:AF734,AF734)-1)</f>
        <v/>
      </c>
      <c r="AH734" s="1" t="str">
        <f t="shared" si="304"/>
        <v/>
      </c>
      <c r="AI734" s="35" t="str">
        <f t="shared" si="305"/>
        <v/>
      </c>
      <c r="AJ734" s="40" t="str">
        <f t="shared" si="306"/>
        <v/>
      </c>
      <c r="AK734" s="45" t="str">
        <f t="shared" si="313"/>
        <v/>
      </c>
      <c r="AL734" s="42" t="str">
        <f>IF(AK734="","",RANK(AK734,AK$3:AK$1048576,1)+COUNTIF(AK$3:AK734,AK734)-1)</f>
        <v/>
      </c>
      <c r="AM734" s="1" t="str">
        <f t="shared" si="307"/>
        <v/>
      </c>
      <c r="AN734" s="35" t="str">
        <f t="shared" si="308"/>
        <v/>
      </c>
      <c r="AO734" s="40" t="str">
        <f t="shared" si="309"/>
        <v/>
      </c>
      <c r="AQ734" s="3"/>
      <c r="AR734" s="98"/>
      <c r="AS734" s="98"/>
      <c r="AT734" s="98"/>
      <c r="AU734" s="98"/>
      <c r="AV734" s="3"/>
      <c r="AW734" s="98"/>
      <c r="AX734" s="98"/>
      <c r="AY734" s="98"/>
      <c r="AZ734" s="98"/>
      <c r="BA734" s="3"/>
      <c r="BB734" s="98"/>
      <c r="BC734" s="98"/>
      <c r="BD734" s="98"/>
      <c r="BE734" s="98"/>
      <c r="BF734" s="3"/>
      <c r="BG734" s="98"/>
      <c r="BH734" s="98"/>
      <c r="BI734" s="98"/>
      <c r="BJ734" s="98"/>
    </row>
    <row r="735" spans="2:62" ht="35.1" customHeight="1" x14ac:dyDescent="0.15">
      <c r="B735" s="65"/>
      <c r="C735" s="66"/>
      <c r="D735" s="84"/>
      <c r="E735" s="67"/>
      <c r="I735" s="91" t="str">
        <f>IF(J735="","",COUNT(J$3:J735))</f>
        <v/>
      </c>
      <c r="J735" s="92" t="str">
        <f t="shared" si="293"/>
        <v/>
      </c>
      <c r="K735" s="104" t="str">
        <f>IFERROR(IF(J735="",IF(COUNT(N$3:N$1048576)=COUNT(N$3:N735),IF(N735="","",INDEX(J$3:J735,MATCH(MAX(I$3:I735),I$3:I735,0),0)),INDEX(J$3:J735,MATCH(MAX(I$3:I735),I$3:I735,0),0)),J735),"")</f>
        <v/>
      </c>
      <c r="L735" s="102" t="str">
        <f>IF(M735="","",COUNT(M$3:M735))</f>
        <v/>
      </c>
      <c r="M735" s="91" t="str">
        <f t="shared" si="294"/>
        <v/>
      </c>
      <c r="N735" s="105" t="str">
        <f>IFERROR(IF(COUNTA($B735:$E735)=0,"",IF(M735="",INDEX(M$3:M735,MATCH(MAX(L$3:L735),L$3:L735,0),0),M735)),"")</f>
        <v/>
      </c>
      <c r="O735" s="91" t="str">
        <f>IF(P735="","",COUNT(P$3:P735))</f>
        <v/>
      </c>
      <c r="P735" s="109" t="str">
        <f t="shared" si="295"/>
        <v/>
      </c>
      <c r="Q735" s="105" t="str">
        <f>IFERROR(IF(N735="","",IF(P735="",IF(AND(C735="",D735="",E735&lt;&gt;""),INDEX(P$3:P735,MATCH(MAX(O$3:O735),O$3:O735,0),0),IF(AND(N735&lt;&gt;"",P735=""),0,"")),P735)),"")</f>
        <v/>
      </c>
      <c r="R735" s="111" t="str">
        <f t="shared" si="310"/>
        <v/>
      </c>
      <c r="S735" s="106" t="str">
        <f t="shared" si="296"/>
        <v/>
      </c>
      <c r="U735" s="36" t="str">
        <f t="shared" si="297"/>
        <v/>
      </c>
      <c r="V735" s="45" t="str">
        <f t="shared" si="311"/>
        <v/>
      </c>
      <c r="W735" s="42" t="str">
        <f>IF(V735="","",RANK(V735,V$3:V$1048576,1)+COUNTIF(V$3:V735,V735)-1)</f>
        <v/>
      </c>
      <c r="X735" s="1" t="str">
        <f t="shared" si="312"/>
        <v/>
      </c>
      <c r="Y735" s="35" t="str">
        <f t="shared" si="298"/>
        <v/>
      </c>
      <c r="Z735" s="40" t="str">
        <f t="shared" si="299"/>
        <v/>
      </c>
      <c r="AA735" s="45" t="str">
        <f t="shared" si="313"/>
        <v/>
      </c>
      <c r="AB735" s="42" t="str">
        <f>IF(AA735="","",RANK(AA735,AA$3:AA$1048576,1)+COUNTIF(AA$3:AA735,AA735)-1)</f>
        <v/>
      </c>
      <c r="AC735" s="1" t="str">
        <f t="shared" si="301"/>
        <v/>
      </c>
      <c r="AD735" s="35" t="str">
        <f t="shared" si="302"/>
        <v/>
      </c>
      <c r="AE735" s="40" t="str">
        <f t="shared" si="303"/>
        <v/>
      </c>
      <c r="AF735" s="45" t="str">
        <f t="shared" si="313"/>
        <v/>
      </c>
      <c r="AG735" s="42" t="str">
        <f>IF(AF735="","",RANK(AF735,AF$3:AF$1048576,1)+COUNTIF(AF$3:AF735,AF735)-1)</f>
        <v/>
      </c>
      <c r="AH735" s="1" t="str">
        <f t="shared" si="304"/>
        <v/>
      </c>
      <c r="AI735" s="35" t="str">
        <f t="shared" si="305"/>
        <v/>
      </c>
      <c r="AJ735" s="40" t="str">
        <f t="shared" si="306"/>
        <v/>
      </c>
      <c r="AK735" s="45" t="str">
        <f t="shared" si="313"/>
        <v/>
      </c>
      <c r="AL735" s="42" t="str">
        <f>IF(AK735="","",RANK(AK735,AK$3:AK$1048576,1)+COUNTIF(AK$3:AK735,AK735)-1)</f>
        <v/>
      </c>
      <c r="AM735" s="1" t="str">
        <f t="shared" si="307"/>
        <v/>
      </c>
      <c r="AN735" s="35" t="str">
        <f t="shared" si="308"/>
        <v/>
      </c>
      <c r="AO735" s="40" t="str">
        <f t="shared" si="309"/>
        <v/>
      </c>
      <c r="AQ735" s="3"/>
      <c r="AR735" s="98"/>
      <c r="AS735" s="98"/>
      <c r="AT735" s="98"/>
      <c r="AU735" s="98"/>
      <c r="AV735" s="3"/>
      <c r="AW735" s="98"/>
      <c r="AX735" s="98"/>
      <c r="AY735" s="98"/>
      <c r="AZ735" s="98"/>
      <c r="BA735" s="3"/>
      <c r="BB735" s="98"/>
      <c r="BC735" s="98"/>
      <c r="BD735" s="98"/>
      <c r="BE735" s="98"/>
      <c r="BF735" s="3"/>
      <c r="BG735" s="98"/>
      <c r="BH735" s="98"/>
      <c r="BI735" s="98"/>
      <c r="BJ735" s="98"/>
    </row>
    <row r="736" spans="2:62" ht="35.1" customHeight="1" x14ac:dyDescent="0.15">
      <c r="B736" s="65"/>
      <c r="C736" s="66"/>
      <c r="D736" s="84"/>
      <c r="E736" s="67"/>
      <c r="I736" s="91" t="str">
        <f>IF(J736="","",COUNT(J$3:J736))</f>
        <v/>
      </c>
      <c r="J736" s="92" t="str">
        <f t="shared" si="293"/>
        <v/>
      </c>
      <c r="K736" s="104" t="str">
        <f>IFERROR(IF(J736="",IF(COUNT(N$3:N$1048576)=COUNT(N$3:N736),IF(N736="","",INDEX(J$3:J736,MATCH(MAX(I$3:I736),I$3:I736,0),0)),INDEX(J$3:J736,MATCH(MAX(I$3:I736),I$3:I736,0),0)),J736),"")</f>
        <v/>
      </c>
      <c r="L736" s="102" t="str">
        <f>IF(M736="","",COUNT(M$3:M736))</f>
        <v/>
      </c>
      <c r="M736" s="91" t="str">
        <f t="shared" si="294"/>
        <v/>
      </c>
      <c r="N736" s="105" t="str">
        <f>IFERROR(IF(COUNTA($B736:$E736)=0,"",IF(M736="",INDEX(M$3:M736,MATCH(MAX(L$3:L736),L$3:L736,0),0),M736)),"")</f>
        <v/>
      </c>
      <c r="O736" s="91" t="str">
        <f>IF(P736="","",COUNT(P$3:P736))</f>
        <v/>
      </c>
      <c r="P736" s="109" t="str">
        <f t="shared" si="295"/>
        <v/>
      </c>
      <c r="Q736" s="105" t="str">
        <f>IFERROR(IF(N736="","",IF(P736="",IF(AND(C736="",D736="",E736&lt;&gt;""),INDEX(P$3:P736,MATCH(MAX(O$3:O736),O$3:O736,0),0),IF(AND(N736&lt;&gt;"",P736=""),0,"")),P736)),"")</f>
        <v/>
      </c>
      <c r="R736" s="111" t="str">
        <f t="shared" si="310"/>
        <v/>
      </c>
      <c r="S736" s="106" t="str">
        <f t="shared" si="296"/>
        <v/>
      </c>
      <c r="U736" s="36" t="str">
        <f t="shared" si="297"/>
        <v/>
      </c>
      <c r="V736" s="45" t="str">
        <f t="shared" si="311"/>
        <v/>
      </c>
      <c r="W736" s="42" t="str">
        <f>IF(V736="","",RANK(V736,V$3:V$1048576,1)+COUNTIF(V$3:V736,V736)-1)</f>
        <v/>
      </c>
      <c r="X736" s="1" t="str">
        <f t="shared" si="312"/>
        <v/>
      </c>
      <c r="Y736" s="35" t="str">
        <f t="shared" si="298"/>
        <v/>
      </c>
      <c r="Z736" s="40" t="str">
        <f t="shared" si="299"/>
        <v/>
      </c>
      <c r="AA736" s="45" t="str">
        <f t="shared" si="313"/>
        <v/>
      </c>
      <c r="AB736" s="42" t="str">
        <f>IF(AA736="","",RANK(AA736,AA$3:AA$1048576,1)+COUNTIF(AA$3:AA736,AA736)-1)</f>
        <v/>
      </c>
      <c r="AC736" s="1" t="str">
        <f t="shared" si="301"/>
        <v/>
      </c>
      <c r="AD736" s="35" t="str">
        <f t="shared" si="302"/>
        <v/>
      </c>
      <c r="AE736" s="40" t="str">
        <f t="shared" si="303"/>
        <v/>
      </c>
      <c r="AF736" s="45" t="str">
        <f t="shared" si="313"/>
        <v/>
      </c>
      <c r="AG736" s="42" t="str">
        <f>IF(AF736="","",RANK(AF736,AF$3:AF$1048576,1)+COUNTIF(AF$3:AF736,AF736)-1)</f>
        <v/>
      </c>
      <c r="AH736" s="1" t="str">
        <f t="shared" si="304"/>
        <v/>
      </c>
      <c r="AI736" s="35" t="str">
        <f t="shared" si="305"/>
        <v/>
      </c>
      <c r="AJ736" s="40" t="str">
        <f t="shared" si="306"/>
        <v/>
      </c>
      <c r="AK736" s="45" t="str">
        <f t="shared" si="313"/>
        <v/>
      </c>
      <c r="AL736" s="42" t="str">
        <f>IF(AK736="","",RANK(AK736,AK$3:AK$1048576,1)+COUNTIF(AK$3:AK736,AK736)-1)</f>
        <v/>
      </c>
      <c r="AM736" s="1" t="str">
        <f t="shared" si="307"/>
        <v/>
      </c>
      <c r="AN736" s="35" t="str">
        <f t="shared" si="308"/>
        <v/>
      </c>
      <c r="AO736" s="40" t="str">
        <f t="shared" si="309"/>
        <v/>
      </c>
      <c r="AQ736" s="3"/>
      <c r="AR736" s="98"/>
      <c r="AS736" s="98"/>
      <c r="AT736" s="98"/>
      <c r="AU736" s="98"/>
      <c r="AV736" s="3"/>
      <c r="AW736" s="98"/>
      <c r="AX736" s="98"/>
      <c r="AY736" s="98"/>
      <c r="AZ736" s="98"/>
      <c r="BA736" s="3"/>
      <c r="BB736" s="98"/>
      <c r="BC736" s="98"/>
      <c r="BD736" s="98"/>
      <c r="BE736" s="98"/>
      <c r="BF736" s="3"/>
      <c r="BG736" s="98"/>
      <c r="BH736" s="98"/>
      <c r="BI736" s="98"/>
      <c r="BJ736" s="98"/>
    </row>
    <row r="737" spans="2:62" ht="35.1" customHeight="1" x14ac:dyDescent="0.15">
      <c r="B737" s="65"/>
      <c r="C737" s="66"/>
      <c r="D737" s="84"/>
      <c r="E737" s="67"/>
      <c r="I737" s="91" t="str">
        <f>IF(J737="","",COUNT(J$3:J737))</f>
        <v/>
      </c>
      <c r="J737" s="92" t="str">
        <f t="shared" si="293"/>
        <v/>
      </c>
      <c r="K737" s="104" t="str">
        <f>IFERROR(IF(J737="",IF(COUNT(N$3:N$1048576)=COUNT(N$3:N737),IF(N737="","",INDEX(J$3:J737,MATCH(MAX(I$3:I737),I$3:I737,0),0)),INDEX(J$3:J737,MATCH(MAX(I$3:I737),I$3:I737,0),0)),J737),"")</f>
        <v/>
      </c>
      <c r="L737" s="102" t="str">
        <f>IF(M737="","",COUNT(M$3:M737))</f>
        <v/>
      </c>
      <c r="M737" s="91" t="str">
        <f t="shared" si="294"/>
        <v/>
      </c>
      <c r="N737" s="105" t="str">
        <f>IFERROR(IF(COUNTA($B737:$E737)=0,"",IF(M737="",INDEX(M$3:M737,MATCH(MAX(L$3:L737),L$3:L737,0),0),M737)),"")</f>
        <v/>
      </c>
      <c r="O737" s="91" t="str">
        <f>IF(P737="","",COUNT(P$3:P737))</f>
        <v/>
      </c>
      <c r="P737" s="109" t="str">
        <f t="shared" si="295"/>
        <v/>
      </c>
      <c r="Q737" s="105" t="str">
        <f>IFERROR(IF(N737="","",IF(P737="",IF(AND(C737="",D737="",E737&lt;&gt;""),INDEX(P$3:P737,MATCH(MAX(O$3:O737),O$3:O737,0),0),IF(AND(N737&lt;&gt;"",P737=""),0,"")),P737)),"")</f>
        <v/>
      </c>
      <c r="R737" s="111" t="str">
        <f t="shared" si="310"/>
        <v/>
      </c>
      <c r="S737" s="106" t="str">
        <f t="shared" si="296"/>
        <v/>
      </c>
      <c r="U737" s="36" t="str">
        <f t="shared" si="297"/>
        <v/>
      </c>
      <c r="V737" s="45" t="str">
        <f t="shared" si="311"/>
        <v/>
      </c>
      <c r="W737" s="42" t="str">
        <f>IF(V737="","",RANK(V737,V$3:V$1048576,1)+COUNTIF(V$3:V737,V737)-1)</f>
        <v/>
      </c>
      <c r="X737" s="1" t="str">
        <f t="shared" si="312"/>
        <v/>
      </c>
      <c r="Y737" s="35" t="str">
        <f t="shared" si="298"/>
        <v/>
      </c>
      <c r="Z737" s="40" t="str">
        <f t="shared" si="299"/>
        <v/>
      </c>
      <c r="AA737" s="45" t="str">
        <f t="shared" si="313"/>
        <v/>
      </c>
      <c r="AB737" s="42" t="str">
        <f>IF(AA737="","",RANK(AA737,AA$3:AA$1048576,1)+COUNTIF(AA$3:AA737,AA737)-1)</f>
        <v/>
      </c>
      <c r="AC737" s="1" t="str">
        <f t="shared" si="301"/>
        <v/>
      </c>
      <c r="AD737" s="35" t="str">
        <f t="shared" si="302"/>
        <v/>
      </c>
      <c r="AE737" s="40" t="str">
        <f t="shared" si="303"/>
        <v/>
      </c>
      <c r="AF737" s="45" t="str">
        <f t="shared" si="313"/>
        <v/>
      </c>
      <c r="AG737" s="42" t="str">
        <f>IF(AF737="","",RANK(AF737,AF$3:AF$1048576,1)+COUNTIF(AF$3:AF737,AF737)-1)</f>
        <v/>
      </c>
      <c r="AH737" s="1" t="str">
        <f t="shared" si="304"/>
        <v/>
      </c>
      <c r="AI737" s="35" t="str">
        <f t="shared" si="305"/>
        <v/>
      </c>
      <c r="AJ737" s="40" t="str">
        <f t="shared" si="306"/>
        <v/>
      </c>
      <c r="AK737" s="45" t="str">
        <f t="shared" si="313"/>
        <v/>
      </c>
      <c r="AL737" s="42" t="str">
        <f>IF(AK737="","",RANK(AK737,AK$3:AK$1048576,1)+COUNTIF(AK$3:AK737,AK737)-1)</f>
        <v/>
      </c>
      <c r="AM737" s="1" t="str">
        <f t="shared" si="307"/>
        <v/>
      </c>
      <c r="AN737" s="35" t="str">
        <f t="shared" si="308"/>
        <v/>
      </c>
      <c r="AO737" s="40" t="str">
        <f t="shared" si="309"/>
        <v/>
      </c>
      <c r="AQ737" s="3"/>
      <c r="AR737" s="98"/>
      <c r="AS737" s="98"/>
      <c r="AT737" s="98"/>
      <c r="AU737" s="98"/>
      <c r="AV737" s="3"/>
      <c r="AW737" s="98"/>
      <c r="AX737" s="98"/>
      <c r="AY737" s="98"/>
      <c r="AZ737" s="98"/>
      <c r="BA737" s="3"/>
      <c r="BB737" s="98"/>
      <c r="BC737" s="98"/>
      <c r="BD737" s="98"/>
      <c r="BE737" s="98"/>
      <c r="BF737" s="3"/>
      <c r="BG737" s="98"/>
      <c r="BH737" s="98"/>
      <c r="BI737" s="98"/>
      <c r="BJ737" s="98"/>
    </row>
    <row r="738" spans="2:62" ht="35.1" customHeight="1" x14ac:dyDescent="0.15">
      <c r="B738" s="65"/>
      <c r="C738" s="66"/>
      <c r="D738" s="84"/>
      <c r="E738" s="67"/>
      <c r="I738" s="91" t="str">
        <f>IF(J738="","",COUNT(J$3:J738))</f>
        <v/>
      </c>
      <c r="J738" s="92" t="str">
        <f t="shared" si="293"/>
        <v/>
      </c>
      <c r="K738" s="104" t="str">
        <f>IFERROR(IF(J738="",IF(COUNT(N$3:N$1048576)=COUNT(N$3:N738),IF(N738="","",INDEX(J$3:J738,MATCH(MAX(I$3:I738),I$3:I738,0),0)),INDEX(J$3:J738,MATCH(MAX(I$3:I738),I$3:I738,0),0)),J738),"")</f>
        <v/>
      </c>
      <c r="L738" s="102" t="str">
        <f>IF(M738="","",COUNT(M$3:M738))</f>
        <v/>
      </c>
      <c r="M738" s="91" t="str">
        <f t="shared" si="294"/>
        <v/>
      </c>
      <c r="N738" s="105" t="str">
        <f>IFERROR(IF(COUNTA($B738:$E738)=0,"",IF(M738="",INDEX(M$3:M738,MATCH(MAX(L$3:L738),L$3:L738,0),0),M738)),"")</f>
        <v/>
      </c>
      <c r="O738" s="91" t="str">
        <f>IF(P738="","",COUNT(P$3:P738))</f>
        <v/>
      </c>
      <c r="P738" s="109" t="str">
        <f t="shared" si="295"/>
        <v/>
      </c>
      <c r="Q738" s="105" t="str">
        <f>IFERROR(IF(N738="","",IF(P738="",IF(AND(C738="",D738="",E738&lt;&gt;""),INDEX(P$3:P738,MATCH(MAX(O$3:O738),O$3:O738,0),0),IF(AND(N738&lt;&gt;"",P738=""),0,"")),P738)),"")</f>
        <v/>
      </c>
      <c r="R738" s="111" t="str">
        <f t="shared" si="310"/>
        <v/>
      </c>
      <c r="S738" s="106" t="str">
        <f t="shared" si="296"/>
        <v/>
      </c>
      <c r="U738" s="36" t="str">
        <f t="shared" si="297"/>
        <v/>
      </c>
      <c r="V738" s="45" t="str">
        <f t="shared" si="311"/>
        <v/>
      </c>
      <c r="W738" s="42" t="str">
        <f>IF(V738="","",RANK(V738,V$3:V$1048576,1)+COUNTIF(V$3:V738,V738)-1)</f>
        <v/>
      </c>
      <c r="X738" s="1" t="str">
        <f t="shared" si="312"/>
        <v/>
      </c>
      <c r="Y738" s="35" t="str">
        <f t="shared" si="298"/>
        <v/>
      </c>
      <c r="Z738" s="40" t="str">
        <f t="shared" si="299"/>
        <v/>
      </c>
      <c r="AA738" s="45" t="str">
        <f t="shared" si="313"/>
        <v/>
      </c>
      <c r="AB738" s="42" t="str">
        <f>IF(AA738="","",RANK(AA738,AA$3:AA$1048576,1)+COUNTIF(AA$3:AA738,AA738)-1)</f>
        <v/>
      </c>
      <c r="AC738" s="1" t="str">
        <f t="shared" si="301"/>
        <v/>
      </c>
      <c r="AD738" s="35" t="str">
        <f t="shared" si="302"/>
        <v/>
      </c>
      <c r="AE738" s="40" t="str">
        <f t="shared" si="303"/>
        <v/>
      </c>
      <c r="AF738" s="45" t="str">
        <f t="shared" si="313"/>
        <v/>
      </c>
      <c r="AG738" s="42" t="str">
        <f>IF(AF738="","",RANK(AF738,AF$3:AF$1048576,1)+COUNTIF(AF$3:AF738,AF738)-1)</f>
        <v/>
      </c>
      <c r="AH738" s="1" t="str">
        <f t="shared" si="304"/>
        <v/>
      </c>
      <c r="AI738" s="35" t="str">
        <f t="shared" si="305"/>
        <v/>
      </c>
      <c r="AJ738" s="40" t="str">
        <f t="shared" si="306"/>
        <v/>
      </c>
      <c r="AK738" s="45" t="str">
        <f t="shared" si="313"/>
        <v/>
      </c>
      <c r="AL738" s="42" t="str">
        <f>IF(AK738="","",RANK(AK738,AK$3:AK$1048576,1)+COUNTIF(AK$3:AK738,AK738)-1)</f>
        <v/>
      </c>
      <c r="AM738" s="1" t="str">
        <f t="shared" si="307"/>
        <v/>
      </c>
      <c r="AN738" s="35" t="str">
        <f t="shared" si="308"/>
        <v/>
      </c>
      <c r="AO738" s="40" t="str">
        <f t="shared" si="309"/>
        <v/>
      </c>
      <c r="AQ738" s="3"/>
      <c r="AR738" s="98"/>
      <c r="AS738" s="98"/>
      <c r="AT738" s="98"/>
      <c r="AU738" s="98"/>
      <c r="AV738" s="3"/>
      <c r="AW738" s="98"/>
      <c r="AX738" s="98"/>
      <c r="AY738" s="98"/>
      <c r="AZ738" s="98"/>
      <c r="BA738" s="3"/>
      <c r="BB738" s="98"/>
      <c r="BC738" s="98"/>
      <c r="BD738" s="98"/>
      <c r="BE738" s="98"/>
      <c r="BF738" s="3"/>
      <c r="BG738" s="98"/>
      <c r="BH738" s="98"/>
      <c r="BI738" s="98"/>
      <c r="BJ738" s="98"/>
    </row>
    <row r="739" spans="2:62" ht="35.1" customHeight="1" x14ac:dyDescent="0.15">
      <c r="B739" s="65"/>
      <c r="C739" s="66"/>
      <c r="D739" s="84"/>
      <c r="E739" s="67"/>
      <c r="I739" s="91" t="str">
        <f>IF(J739="","",COUNT(J$3:J739))</f>
        <v/>
      </c>
      <c r="J739" s="92" t="str">
        <f t="shared" si="293"/>
        <v/>
      </c>
      <c r="K739" s="104" t="str">
        <f>IFERROR(IF(J739="",IF(COUNT(N$3:N$1048576)=COUNT(N$3:N739),IF(N739="","",INDEX(J$3:J739,MATCH(MAX(I$3:I739),I$3:I739,0),0)),INDEX(J$3:J739,MATCH(MAX(I$3:I739),I$3:I739,0),0)),J739),"")</f>
        <v/>
      </c>
      <c r="L739" s="102" t="str">
        <f>IF(M739="","",COUNT(M$3:M739))</f>
        <v/>
      </c>
      <c r="M739" s="91" t="str">
        <f t="shared" si="294"/>
        <v/>
      </c>
      <c r="N739" s="105" t="str">
        <f>IFERROR(IF(COUNTA($B739:$E739)=0,"",IF(M739="",INDEX(M$3:M739,MATCH(MAX(L$3:L739),L$3:L739,0),0),M739)),"")</f>
        <v/>
      </c>
      <c r="O739" s="91" t="str">
        <f>IF(P739="","",COUNT(P$3:P739))</f>
        <v/>
      </c>
      <c r="P739" s="109" t="str">
        <f t="shared" si="295"/>
        <v/>
      </c>
      <c r="Q739" s="105" t="str">
        <f>IFERROR(IF(N739="","",IF(P739="",IF(AND(C739="",D739="",E739&lt;&gt;""),INDEX(P$3:P739,MATCH(MAX(O$3:O739),O$3:O739,0),0),IF(AND(N739&lt;&gt;"",P739=""),0,"")),P739)),"")</f>
        <v/>
      </c>
      <c r="R739" s="111" t="str">
        <f t="shared" si="310"/>
        <v/>
      </c>
      <c r="S739" s="106" t="str">
        <f t="shared" si="296"/>
        <v/>
      </c>
      <c r="U739" s="36" t="str">
        <f t="shared" si="297"/>
        <v/>
      </c>
      <c r="V739" s="45" t="str">
        <f t="shared" si="311"/>
        <v/>
      </c>
      <c r="W739" s="42" t="str">
        <f>IF(V739="","",RANK(V739,V$3:V$1048576,1)+COUNTIF(V$3:V739,V739)-1)</f>
        <v/>
      </c>
      <c r="X739" s="1" t="str">
        <f t="shared" si="312"/>
        <v/>
      </c>
      <c r="Y739" s="35" t="str">
        <f t="shared" si="298"/>
        <v/>
      </c>
      <c r="Z739" s="40" t="str">
        <f t="shared" si="299"/>
        <v/>
      </c>
      <c r="AA739" s="45" t="str">
        <f t="shared" ref="AA739:AK754" si="314">IF(OR($U739="",$U739&lt;&gt;AA$2),"",$R739)</f>
        <v/>
      </c>
      <c r="AB739" s="42" t="str">
        <f>IF(AA739="","",RANK(AA739,AA$3:AA$1048576,1)+COUNTIF(AA$3:AA739,AA739)-1)</f>
        <v/>
      </c>
      <c r="AC739" s="1" t="str">
        <f t="shared" si="301"/>
        <v/>
      </c>
      <c r="AD739" s="35" t="str">
        <f t="shared" si="302"/>
        <v/>
      </c>
      <c r="AE739" s="40" t="str">
        <f t="shared" si="303"/>
        <v/>
      </c>
      <c r="AF739" s="45" t="str">
        <f t="shared" si="314"/>
        <v/>
      </c>
      <c r="AG739" s="42" t="str">
        <f>IF(AF739="","",RANK(AF739,AF$3:AF$1048576,1)+COUNTIF(AF$3:AF739,AF739)-1)</f>
        <v/>
      </c>
      <c r="AH739" s="1" t="str">
        <f t="shared" si="304"/>
        <v/>
      </c>
      <c r="AI739" s="35" t="str">
        <f t="shared" si="305"/>
        <v/>
      </c>
      <c r="AJ739" s="40" t="str">
        <f t="shared" si="306"/>
        <v/>
      </c>
      <c r="AK739" s="45" t="str">
        <f t="shared" si="314"/>
        <v/>
      </c>
      <c r="AL739" s="42" t="str">
        <f>IF(AK739="","",RANK(AK739,AK$3:AK$1048576,1)+COUNTIF(AK$3:AK739,AK739)-1)</f>
        <v/>
      </c>
      <c r="AM739" s="1" t="str">
        <f t="shared" si="307"/>
        <v/>
      </c>
      <c r="AN739" s="35" t="str">
        <f t="shared" si="308"/>
        <v/>
      </c>
      <c r="AO739" s="40" t="str">
        <f t="shared" si="309"/>
        <v/>
      </c>
      <c r="AQ739" s="3"/>
      <c r="AR739" s="98"/>
      <c r="AS739" s="98"/>
      <c r="AT739" s="98"/>
      <c r="AU739" s="98"/>
      <c r="AV739" s="3"/>
      <c r="AW739" s="98"/>
      <c r="AX739" s="98"/>
      <c r="AY739" s="98"/>
      <c r="AZ739" s="98"/>
      <c r="BA739" s="3"/>
      <c r="BB739" s="98"/>
      <c r="BC739" s="98"/>
      <c r="BD739" s="98"/>
      <c r="BE739" s="98"/>
      <c r="BF739" s="3"/>
      <c r="BG739" s="98"/>
      <c r="BH739" s="98"/>
      <c r="BI739" s="98"/>
      <c r="BJ739" s="98"/>
    </row>
    <row r="740" spans="2:62" ht="35.1" customHeight="1" x14ac:dyDescent="0.15">
      <c r="B740" s="65"/>
      <c r="C740" s="66"/>
      <c r="D740" s="84"/>
      <c r="E740" s="67"/>
      <c r="I740" s="91" t="str">
        <f>IF(J740="","",COUNT(J$3:J740))</f>
        <v/>
      </c>
      <c r="J740" s="92" t="str">
        <f t="shared" si="293"/>
        <v/>
      </c>
      <c r="K740" s="104" t="str">
        <f>IFERROR(IF(J740="",IF(COUNT(N$3:N$1048576)=COUNT(N$3:N740),IF(N740="","",INDEX(J$3:J740,MATCH(MAX(I$3:I740),I$3:I740,0),0)),INDEX(J$3:J740,MATCH(MAX(I$3:I740),I$3:I740,0),0)),J740),"")</f>
        <v/>
      </c>
      <c r="L740" s="102" t="str">
        <f>IF(M740="","",COUNT(M$3:M740))</f>
        <v/>
      </c>
      <c r="M740" s="91" t="str">
        <f t="shared" si="294"/>
        <v/>
      </c>
      <c r="N740" s="105" t="str">
        <f>IFERROR(IF(COUNTA($B740:$E740)=0,"",IF(M740="",INDEX(M$3:M740,MATCH(MAX(L$3:L740),L$3:L740,0),0),M740)),"")</f>
        <v/>
      </c>
      <c r="O740" s="91" t="str">
        <f>IF(P740="","",COUNT(P$3:P740))</f>
        <v/>
      </c>
      <c r="P740" s="109" t="str">
        <f t="shared" si="295"/>
        <v/>
      </c>
      <c r="Q740" s="105" t="str">
        <f>IFERROR(IF(N740="","",IF(P740="",IF(AND(C740="",D740="",E740&lt;&gt;""),INDEX(P$3:P740,MATCH(MAX(O$3:O740),O$3:O740,0),0),IF(AND(N740&lt;&gt;"",P740=""),0,"")),P740)),"")</f>
        <v/>
      </c>
      <c r="R740" s="111" t="str">
        <f t="shared" si="310"/>
        <v/>
      </c>
      <c r="S740" s="106" t="str">
        <f t="shared" si="296"/>
        <v/>
      </c>
      <c r="U740" s="36" t="str">
        <f t="shared" si="297"/>
        <v/>
      </c>
      <c r="V740" s="45" t="str">
        <f t="shared" si="311"/>
        <v/>
      </c>
      <c r="W740" s="42" t="str">
        <f>IF(V740="","",RANK(V740,V$3:V$1048576,1)+COUNTIF(V$3:V740,V740)-1)</f>
        <v/>
      </c>
      <c r="X740" s="1" t="str">
        <f t="shared" si="312"/>
        <v/>
      </c>
      <c r="Y740" s="35" t="str">
        <f t="shared" si="298"/>
        <v/>
      </c>
      <c r="Z740" s="40" t="str">
        <f t="shared" si="299"/>
        <v/>
      </c>
      <c r="AA740" s="45" t="str">
        <f t="shared" si="314"/>
        <v/>
      </c>
      <c r="AB740" s="42" t="str">
        <f>IF(AA740="","",RANK(AA740,AA$3:AA$1048576,1)+COUNTIF(AA$3:AA740,AA740)-1)</f>
        <v/>
      </c>
      <c r="AC740" s="1" t="str">
        <f t="shared" si="301"/>
        <v/>
      </c>
      <c r="AD740" s="35" t="str">
        <f t="shared" si="302"/>
        <v/>
      </c>
      <c r="AE740" s="40" t="str">
        <f t="shared" si="303"/>
        <v/>
      </c>
      <c r="AF740" s="45" t="str">
        <f t="shared" si="314"/>
        <v/>
      </c>
      <c r="AG740" s="42" t="str">
        <f>IF(AF740="","",RANK(AF740,AF$3:AF$1048576,1)+COUNTIF(AF$3:AF740,AF740)-1)</f>
        <v/>
      </c>
      <c r="AH740" s="1" t="str">
        <f t="shared" si="304"/>
        <v/>
      </c>
      <c r="AI740" s="35" t="str">
        <f t="shared" si="305"/>
        <v/>
      </c>
      <c r="AJ740" s="40" t="str">
        <f t="shared" si="306"/>
        <v/>
      </c>
      <c r="AK740" s="45" t="str">
        <f t="shared" si="314"/>
        <v/>
      </c>
      <c r="AL740" s="42" t="str">
        <f>IF(AK740="","",RANK(AK740,AK$3:AK$1048576,1)+COUNTIF(AK$3:AK740,AK740)-1)</f>
        <v/>
      </c>
      <c r="AM740" s="1" t="str">
        <f t="shared" si="307"/>
        <v/>
      </c>
      <c r="AN740" s="35" t="str">
        <f t="shared" si="308"/>
        <v/>
      </c>
      <c r="AO740" s="40" t="str">
        <f t="shared" si="309"/>
        <v/>
      </c>
      <c r="AQ740" s="3"/>
      <c r="AR740" s="98"/>
      <c r="AS740" s="98"/>
      <c r="AT740" s="98"/>
      <c r="AU740" s="98"/>
      <c r="AV740" s="3"/>
      <c r="AW740" s="98"/>
      <c r="AX740" s="98"/>
      <c r="AY740" s="98"/>
      <c r="AZ740" s="98"/>
      <c r="BA740" s="3"/>
      <c r="BB740" s="98"/>
      <c r="BC740" s="98"/>
      <c r="BD740" s="98"/>
      <c r="BE740" s="98"/>
      <c r="BF740" s="3"/>
      <c r="BG740" s="98"/>
      <c r="BH740" s="98"/>
      <c r="BI740" s="98"/>
      <c r="BJ740" s="98"/>
    </row>
    <row r="741" spans="2:62" ht="35.1" customHeight="1" x14ac:dyDescent="0.15">
      <c r="B741" s="65"/>
      <c r="C741" s="66"/>
      <c r="D741" s="84"/>
      <c r="E741" s="67"/>
      <c r="I741" s="91" t="str">
        <f>IF(J741="","",COUNT(J$3:J741))</f>
        <v/>
      </c>
      <c r="J741" s="92" t="str">
        <f t="shared" si="293"/>
        <v/>
      </c>
      <c r="K741" s="104" t="str">
        <f>IFERROR(IF(J741="",IF(COUNT(N$3:N$1048576)=COUNT(N$3:N741),IF(N741="","",INDEX(J$3:J741,MATCH(MAX(I$3:I741),I$3:I741,0),0)),INDEX(J$3:J741,MATCH(MAX(I$3:I741),I$3:I741,0),0)),J741),"")</f>
        <v/>
      </c>
      <c r="L741" s="102" t="str">
        <f>IF(M741="","",COUNT(M$3:M741))</f>
        <v/>
      </c>
      <c r="M741" s="91" t="str">
        <f t="shared" si="294"/>
        <v/>
      </c>
      <c r="N741" s="105" t="str">
        <f>IFERROR(IF(COUNTA($B741:$E741)=0,"",IF(M741="",INDEX(M$3:M741,MATCH(MAX(L$3:L741),L$3:L741,0),0),M741)),"")</f>
        <v/>
      </c>
      <c r="O741" s="91" t="str">
        <f>IF(P741="","",COUNT(P$3:P741))</f>
        <v/>
      </c>
      <c r="P741" s="109" t="str">
        <f t="shared" si="295"/>
        <v/>
      </c>
      <c r="Q741" s="105" t="str">
        <f>IFERROR(IF(N741="","",IF(P741="",IF(AND(C741="",D741="",E741&lt;&gt;""),INDEX(P$3:P741,MATCH(MAX(O$3:O741),O$3:O741,0),0),IF(AND(N741&lt;&gt;"",P741=""),0,"")),P741)),"")</f>
        <v/>
      </c>
      <c r="R741" s="111" t="str">
        <f t="shared" si="310"/>
        <v/>
      </c>
      <c r="S741" s="106" t="str">
        <f t="shared" si="296"/>
        <v/>
      </c>
      <c r="U741" s="36" t="str">
        <f t="shared" si="297"/>
        <v/>
      </c>
      <c r="V741" s="45" t="str">
        <f t="shared" si="311"/>
        <v/>
      </c>
      <c r="W741" s="42" t="str">
        <f>IF(V741="","",RANK(V741,V$3:V$1048576,1)+COUNTIF(V$3:V741,V741)-1)</f>
        <v/>
      </c>
      <c r="X741" s="1" t="str">
        <f t="shared" si="312"/>
        <v/>
      </c>
      <c r="Y741" s="35" t="str">
        <f t="shared" si="298"/>
        <v/>
      </c>
      <c r="Z741" s="40" t="str">
        <f t="shared" si="299"/>
        <v/>
      </c>
      <c r="AA741" s="45" t="str">
        <f t="shared" si="314"/>
        <v/>
      </c>
      <c r="AB741" s="42" t="str">
        <f>IF(AA741="","",RANK(AA741,AA$3:AA$1048576,1)+COUNTIF(AA$3:AA741,AA741)-1)</f>
        <v/>
      </c>
      <c r="AC741" s="1" t="str">
        <f t="shared" si="301"/>
        <v/>
      </c>
      <c r="AD741" s="35" t="str">
        <f t="shared" si="302"/>
        <v/>
      </c>
      <c r="AE741" s="40" t="str">
        <f t="shared" si="303"/>
        <v/>
      </c>
      <c r="AF741" s="45" t="str">
        <f t="shared" si="314"/>
        <v/>
      </c>
      <c r="AG741" s="42" t="str">
        <f>IF(AF741="","",RANK(AF741,AF$3:AF$1048576,1)+COUNTIF(AF$3:AF741,AF741)-1)</f>
        <v/>
      </c>
      <c r="AH741" s="1" t="str">
        <f t="shared" si="304"/>
        <v/>
      </c>
      <c r="AI741" s="35" t="str">
        <f t="shared" si="305"/>
        <v/>
      </c>
      <c r="AJ741" s="40" t="str">
        <f t="shared" si="306"/>
        <v/>
      </c>
      <c r="AK741" s="45" t="str">
        <f t="shared" si="314"/>
        <v/>
      </c>
      <c r="AL741" s="42" t="str">
        <f>IF(AK741="","",RANK(AK741,AK$3:AK$1048576,1)+COUNTIF(AK$3:AK741,AK741)-1)</f>
        <v/>
      </c>
      <c r="AM741" s="1" t="str">
        <f t="shared" si="307"/>
        <v/>
      </c>
      <c r="AN741" s="35" t="str">
        <f t="shared" si="308"/>
        <v/>
      </c>
      <c r="AO741" s="40" t="str">
        <f t="shared" si="309"/>
        <v/>
      </c>
      <c r="AQ741" s="3"/>
      <c r="AR741" s="98"/>
      <c r="AS741" s="98"/>
      <c r="AT741" s="98"/>
      <c r="AU741" s="98"/>
      <c r="AV741" s="3"/>
      <c r="AW741" s="98"/>
      <c r="AX741" s="98"/>
      <c r="AY741" s="98"/>
      <c r="AZ741" s="98"/>
      <c r="BA741" s="3"/>
      <c r="BB741" s="98"/>
      <c r="BC741" s="98"/>
      <c r="BD741" s="98"/>
      <c r="BE741" s="98"/>
      <c r="BF741" s="3"/>
      <c r="BG741" s="98"/>
      <c r="BH741" s="98"/>
      <c r="BI741" s="98"/>
      <c r="BJ741" s="98"/>
    </row>
    <row r="742" spans="2:62" ht="35.1" customHeight="1" x14ac:dyDescent="0.15">
      <c r="B742" s="65"/>
      <c r="C742" s="66"/>
      <c r="D742" s="84"/>
      <c r="E742" s="67"/>
      <c r="I742" s="91" t="str">
        <f>IF(J742="","",COUNT(J$3:J742))</f>
        <v/>
      </c>
      <c r="J742" s="92" t="str">
        <f t="shared" si="293"/>
        <v/>
      </c>
      <c r="K742" s="104" t="str">
        <f>IFERROR(IF(J742="",IF(COUNT(N$3:N$1048576)=COUNT(N$3:N742),IF(N742="","",INDEX(J$3:J742,MATCH(MAX(I$3:I742),I$3:I742,0),0)),INDEX(J$3:J742,MATCH(MAX(I$3:I742),I$3:I742,0),0)),J742),"")</f>
        <v/>
      </c>
      <c r="L742" s="102" t="str">
        <f>IF(M742="","",COUNT(M$3:M742))</f>
        <v/>
      </c>
      <c r="M742" s="91" t="str">
        <f t="shared" si="294"/>
        <v/>
      </c>
      <c r="N742" s="105" t="str">
        <f>IFERROR(IF(COUNTA($B742:$E742)=0,"",IF(M742="",INDEX(M$3:M742,MATCH(MAX(L$3:L742),L$3:L742,0),0),M742)),"")</f>
        <v/>
      </c>
      <c r="O742" s="91" t="str">
        <f>IF(P742="","",COUNT(P$3:P742))</f>
        <v/>
      </c>
      <c r="P742" s="109" t="str">
        <f t="shared" si="295"/>
        <v/>
      </c>
      <c r="Q742" s="105" t="str">
        <f>IFERROR(IF(N742="","",IF(P742="",IF(AND(C742="",D742="",E742&lt;&gt;""),INDEX(P$3:P742,MATCH(MAX(O$3:O742),O$3:O742,0),0),IF(AND(N742&lt;&gt;"",P742=""),0,"")),P742)),"")</f>
        <v/>
      </c>
      <c r="R742" s="111" t="str">
        <f t="shared" si="310"/>
        <v/>
      </c>
      <c r="S742" s="106" t="str">
        <f t="shared" si="296"/>
        <v/>
      </c>
      <c r="U742" s="36" t="str">
        <f t="shared" si="297"/>
        <v/>
      </c>
      <c r="V742" s="45" t="str">
        <f t="shared" si="311"/>
        <v/>
      </c>
      <c r="W742" s="42" t="str">
        <f>IF(V742="","",RANK(V742,V$3:V$1048576,1)+COUNTIF(V$3:V742,V742)-1)</f>
        <v/>
      </c>
      <c r="X742" s="1" t="str">
        <f t="shared" si="312"/>
        <v/>
      </c>
      <c r="Y742" s="35" t="str">
        <f t="shared" si="298"/>
        <v/>
      </c>
      <c r="Z742" s="40" t="str">
        <f t="shared" si="299"/>
        <v/>
      </c>
      <c r="AA742" s="45" t="str">
        <f t="shared" si="314"/>
        <v/>
      </c>
      <c r="AB742" s="42" t="str">
        <f>IF(AA742="","",RANK(AA742,AA$3:AA$1048576,1)+COUNTIF(AA$3:AA742,AA742)-1)</f>
        <v/>
      </c>
      <c r="AC742" s="1" t="str">
        <f t="shared" si="301"/>
        <v/>
      </c>
      <c r="AD742" s="35" t="str">
        <f t="shared" si="302"/>
        <v/>
      </c>
      <c r="AE742" s="40" t="str">
        <f t="shared" si="303"/>
        <v/>
      </c>
      <c r="AF742" s="45" t="str">
        <f t="shared" si="314"/>
        <v/>
      </c>
      <c r="AG742" s="42" t="str">
        <f>IF(AF742="","",RANK(AF742,AF$3:AF$1048576,1)+COUNTIF(AF$3:AF742,AF742)-1)</f>
        <v/>
      </c>
      <c r="AH742" s="1" t="str">
        <f t="shared" si="304"/>
        <v/>
      </c>
      <c r="AI742" s="35" t="str">
        <f t="shared" si="305"/>
        <v/>
      </c>
      <c r="AJ742" s="40" t="str">
        <f t="shared" si="306"/>
        <v/>
      </c>
      <c r="AK742" s="45" t="str">
        <f t="shared" si="314"/>
        <v/>
      </c>
      <c r="AL742" s="42" t="str">
        <f>IF(AK742="","",RANK(AK742,AK$3:AK$1048576,1)+COUNTIF(AK$3:AK742,AK742)-1)</f>
        <v/>
      </c>
      <c r="AM742" s="1" t="str">
        <f t="shared" si="307"/>
        <v/>
      </c>
      <c r="AN742" s="35" t="str">
        <f t="shared" si="308"/>
        <v/>
      </c>
      <c r="AO742" s="40" t="str">
        <f t="shared" si="309"/>
        <v/>
      </c>
      <c r="AQ742" s="3"/>
      <c r="AR742" s="98"/>
      <c r="AS742" s="98"/>
      <c r="AT742" s="98"/>
      <c r="AU742" s="98"/>
      <c r="AV742" s="3"/>
      <c r="AW742" s="98"/>
      <c r="AX742" s="98"/>
      <c r="AY742" s="98"/>
      <c r="AZ742" s="98"/>
      <c r="BA742" s="3"/>
      <c r="BB742" s="98"/>
      <c r="BC742" s="98"/>
      <c r="BD742" s="98"/>
      <c r="BE742" s="98"/>
      <c r="BF742" s="3"/>
      <c r="BG742" s="98"/>
      <c r="BH742" s="98"/>
      <c r="BI742" s="98"/>
      <c r="BJ742" s="98"/>
    </row>
    <row r="743" spans="2:62" ht="35.1" customHeight="1" x14ac:dyDescent="0.15">
      <c r="B743" s="65"/>
      <c r="C743" s="66"/>
      <c r="D743" s="84"/>
      <c r="E743" s="67"/>
      <c r="I743" s="91" t="str">
        <f>IF(J743="","",COUNT(J$3:J743))</f>
        <v/>
      </c>
      <c r="J743" s="92" t="str">
        <f t="shared" si="293"/>
        <v/>
      </c>
      <c r="K743" s="104" t="str">
        <f>IFERROR(IF(J743="",IF(COUNT(N$3:N$1048576)=COUNT(N$3:N743),IF(N743="","",INDEX(J$3:J743,MATCH(MAX(I$3:I743),I$3:I743,0),0)),INDEX(J$3:J743,MATCH(MAX(I$3:I743),I$3:I743,0),0)),J743),"")</f>
        <v/>
      </c>
      <c r="L743" s="102" t="str">
        <f>IF(M743="","",COUNT(M$3:M743))</f>
        <v/>
      </c>
      <c r="M743" s="91" t="str">
        <f t="shared" si="294"/>
        <v/>
      </c>
      <c r="N743" s="105" t="str">
        <f>IFERROR(IF(COUNTA($B743:$E743)=0,"",IF(M743="",INDEX(M$3:M743,MATCH(MAX(L$3:L743),L$3:L743,0),0),M743)),"")</f>
        <v/>
      </c>
      <c r="O743" s="91" t="str">
        <f>IF(P743="","",COUNT(P$3:P743))</f>
        <v/>
      </c>
      <c r="P743" s="109" t="str">
        <f t="shared" si="295"/>
        <v/>
      </c>
      <c r="Q743" s="105" t="str">
        <f>IFERROR(IF(N743="","",IF(P743="",IF(AND(C743="",D743="",E743&lt;&gt;""),INDEX(P$3:P743,MATCH(MAX(O$3:O743),O$3:O743,0),0),IF(AND(N743&lt;&gt;"",P743=""),0,"")),P743)),"")</f>
        <v/>
      </c>
      <c r="R743" s="111" t="str">
        <f t="shared" si="310"/>
        <v/>
      </c>
      <c r="S743" s="106" t="str">
        <f t="shared" si="296"/>
        <v/>
      </c>
      <c r="U743" s="36" t="str">
        <f t="shared" si="297"/>
        <v/>
      </c>
      <c r="V743" s="45" t="str">
        <f t="shared" si="311"/>
        <v/>
      </c>
      <c r="W743" s="42" t="str">
        <f>IF(V743="","",RANK(V743,V$3:V$1048576,1)+COUNTIF(V$3:V743,V743)-1)</f>
        <v/>
      </c>
      <c r="X743" s="1" t="str">
        <f t="shared" si="312"/>
        <v/>
      </c>
      <c r="Y743" s="35" t="str">
        <f t="shared" si="298"/>
        <v/>
      </c>
      <c r="Z743" s="40" t="str">
        <f t="shared" si="299"/>
        <v/>
      </c>
      <c r="AA743" s="45" t="str">
        <f t="shared" si="314"/>
        <v/>
      </c>
      <c r="AB743" s="42" t="str">
        <f>IF(AA743="","",RANK(AA743,AA$3:AA$1048576,1)+COUNTIF(AA$3:AA743,AA743)-1)</f>
        <v/>
      </c>
      <c r="AC743" s="1" t="str">
        <f t="shared" si="301"/>
        <v/>
      </c>
      <c r="AD743" s="35" t="str">
        <f t="shared" si="302"/>
        <v/>
      </c>
      <c r="AE743" s="40" t="str">
        <f t="shared" si="303"/>
        <v/>
      </c>
      <c r="AF743" s="45" t="str">
        <f t="shared" si="314"/>
        <v/>
      </c>
      <c r="AG743" s="42" t="str">
        <f>IF(AF743="","",RANK(AF743,AF$3:AF$1048576,1)+COUNTIF(AF$3:AF743,AF743)-1)</f>
        <v/>
      </c>
      <c r="AH743" s="1" t="str">
        <f t="shared" si="304"/>
        <v/>
      </c>
      <c r="AI743" s="35" t="str">
        <f t="shared" si="305"/>
        <v/>
      </c>
      <c r="AJ743" s="40" t="str">
        <f t="shared" si="306"/>
        <v/>
      </c>
      <c r="AK743" s="45" t="str">
        <f t="shared" si="314"/>
        <v/>
      </c>
      <c r="AL743" s="42" t="str">
        <f>IF(AK743="","",RANK(AK743,AK$3:AK$1048576,1)+COUNTIF(AK$3:AK743,AK743)-1)</f>
        <v/>
      </c>
      <c r="AM743" s="1" t="str">
        <f t="shared" si="307"/>
        <v/>
      </c>
      <c r="AN743" s="35" t="str">
        <f t="shared" si="308"/>
        <v/>
      </c>
      <c r="AO743" s="40" t="str">
        <f t="shared" si="309"/>
        <v/>
      </c>
      <c r="AQ743" s="3"/>
      <c r="AR743" s="98"/>
      <c r="AS743" s="98"/>
      <c r="AT743" s="98"/>
      <c r="AU743" s="98"/>
      <c r="AV743" s="3"/>
      <c r="AW743" s="98"/>
      <c r="AX743" s="98"/>
      <c r="AY743" s="98"/>
      <c r="AZ743" s="98"/>
      <c r="BA743" s="3"/>
      <c r="BB743" s="98"/>
      <c r="BC743" s="98"/>
      <c r="BD743" s="98"/>
      <c r="BE743" s="98"/>
      <c r="BF743" s="3"/>
      <c r="BG743" s="98"/>
      <c r="BH743" s="98"/>
      <c r="BI743" s="98"/>
      <c r="BJ743" s="98"/>
    </row>
    <row r="744" spans="2:62" ht="35.1" customHeight="1" x14ac:dyDescent="0.15">
      <c r="B744" s="65"/>
      <c r="C744" s="66"/>
      <c r="D744" s="84"/>
      <c r="E744" s="67"/>
      <c r="I744" s="91" t="str">
        <f>IF(J744="","",COUNT(J$3:J744))</f>
        <v/>
      </c>
      <c r="J744" s="92" t="str">
        <f t="shared" si="293"/>
        <v/>
      </c>
      <c r="K744" s="104" t="str">
        <f>IFERROR(IF(J744="",IF(COUNT(N$3:N$1048576)=COUNT(N$3:N744),IF(N744="","",INDEX(J$3:J744,MATCH(MAX(I$3:I744),I$3:I744,0),0)),INDEX(J$3:J744,MATCH(MAX(I$3:I744),I$3:I744,0),0)),J744),"")</f>
        <v/>
      </c>
      <c r="L744" s="102" t="str">
        <f>IF(M744="","",COUNT(M$3:M744))</f>
        <v/>
      </c>
      <c r="M744" s="91" t="str">
        <f t="shared" si="294"/>
        <v/>
      </c>
      <c r="N744" s="105" t="str">
        <f>IFERROR(IF(COUNTA($B744:$E744)=0,"",IF(M744="",INDEX(M$3:M744,MATCH(MAX(L$3:L744),L$3:L744,0),0),M744)),"")</f>
        <v/>
      </c>
      <c r="O744" s="91" t="str">
        <f>IF(P744="","",COUNT(P$3:P744))</f>
        <v/>
      </c>
      <c r="P744" s="109" t="str">
        <f t="shared" si="295"/>
        <v/>
      </c>
      <c r="Q744" s="105" t="str">
        <f>IFERROR(IF(N744="","",IF(P744="",IF(AND(C744="",D744="",E744&lt;&gt;""),INDEX(P$3:P744,MATCH(MAX(O$3:O744),O$3:O744,0),0),IF(AND(N744&lt;&gt;"",P744=""),0,"")),P744)),"")</f>
        <v/>
      </c>
      <c r="R744" s="111" t="str">
        <f t="shared" si="310"/>
        <v/>
      </c>
      <c r="S744" s="106" t="str">
        <f t="shared" si="296"/>
        <v/>
      </c>
      <c r="U744" s="36" t="str">
        <f t="shared" si="297"/>
        <v/>
      </c>
      <c r="V744" s="45" t="str">
        <f t="shared" si="311"/>
        <v/>
      </c>
      <c r="W744" s="42" t="str">
        <f>IF(V744="","",RANK(V744,V$3:V$1048576,1)+COUNTIF(V$3:V744,V744)-1)</f>
        <v/>
      </c>
      <c r="X744" s="1" t="str">
        <f t="shared" si="312"/>
        <v/>
      </c>
      <c r="Y744" s="35" t="str">
        <f t="shared" si="298"/>
        <v/>
      </c>
      <c r="Z744" s="40" t="str">
        <f t="shared" si="299"/>
        <v/>
      </c>
      <c r="AA744" s="45" t="str">
        <f t="shared" si="314"/>
        <v/>
      </c>
      <c r="AB744" s="42" t="str">
        <f>IF(AA744="","",RANK(AA744,AA$3:AA$1048576,1)+COUNTIF(AA$3:AA744,AA744)-1)</f>
        <v/>
      </c>
      <c r="AC744" s="1" t="str">
        <f t="shared" si="301"/>
        <v/>
      </c>
      <c r="AD744" s="35" t="str">
        <f t="shared" si="302"/>
        <v/>
      </c>
      <c r="AE744" s="40" t="str">
        <f t="shared" si="303"/>
        <v/>
      </c>
      <c r="AF744" s="45" t="str">
        <f t="shared" si="314"/>
        <v/>
      </c>
      <c r="AG744" s="42" t="str">
        <f>IF(AF744="","",RANK(AF744,AF$3:AF$1048576,1)+COUNTIF(AF$3:AF744,AF744)-1)</f>
        <v/>
      </c>
      <c r="AH744" s="1" t="str">
        <f t="shared" si="304"/>
        <v/>
      </c>
      <c r="AI744" s="35" t="str">
        <f t="shared" si="305"/>
        <v/>
      </c>
      <c r="AJ744" s="40" t="str">
        <f t="shared" si="306"/>
        <v/>
      </c>
      <c r="AK744" s="45" t="str">
        <f t="shared" si="314"/>
        <v/>
      </c>
      <c r="AL744" s="42" t="str">
        <f>IF(AK744="","",RANK(AK744,AK$3:AK$1048576,1)+COUNTIF(AK$3:AK744,AK744)-1)</f>
        <v/>
      </c>
      <c r="AM744" s="1" t="str">
        <f t="shared" si="307"/>
        <v/>
      </c>
      <c r="AN744" s="35" t="str">
        <f t="shared" si="308"/>
        <v/>
      </c>
      <c r="AO744" s="40" t="str">
        <f t="shared" si="309"/>
        <v/>
      </c>
      <c r="AQ744" s="3"/>
      <c r="AR744" s="98"/>
      <c r="AS744" s="98"/>
      <c r="AT744" s="98"/>
      <c r="AU744" s="98"/>
      <c r="AV744" s="3"/>
      <c r="AW744" s="98"/>
      <c r="AX744" s="98"/>
      <c r="AY744" s="98"/>
      <c r="AZ744" s="98"/>
      <c r="BA744" s="3"/>
      <c r="BB744" s="98"/>
      <c r="BC744" s="98"/>
      <c r="BD744" s="98"/>
      <c r="BE744" s="98"/>
      <c r="BF744" s="3"/>
      <c r="BG744" s="98"/>
      <c r="BH744" s="98"/>
      <c r="BI744" s="98"/>
      <c r="BJ744" s="98"/>
    </row>
    <row r="745" spans="2:62" ht="35.1" customHeight="1" x14ac:dyDescent="0.15">
      <c r="B745" s="65"/>
      <c r="C745" s="66"/>
      <c r="D745" s="84"/>
      <c r="E745" s="67"/>
      <c r="I745" s="91" t="str">
        <f>IF(J745="","",COUNT(J$3:J745))</f>
        <v/>
      </c>
      <c r="J745" s="92" t="str">
        <f t="shared" si="293"/>
        <v/>
      </c>
      <c r="K745" s="104" t="str">
        <f>IFERROR(IF(J745="",IF(COUNT(N$3:N$1048576)=COUNT(N$3:N745),IF(N745="","",INDEX(J$3:J745,MATCH(MAX(I$3:I745),I$3:I745,0),0)),INDEX(J$3:J745,MATCH(MAX(I$3:I745),I$3:I745,0),0)),J745),"")</f>
        <v/>
      </c>
      <c r="L745" s="102" t="str">
        <f>IF(M745="","",COUNT(M$3:M745))</f>
        <v/>
      </c>
      <c r="M745" s="91" t="str">
        <f t="shared" si="294"/>
        <v/>
      </c>
      <c r="N745" s="105" t="str">
        <f>IFERROR(IF(COUNTA($B745:$E745)=0,"",IF(M745="",INDEX(M$3:M745,MATCH(MAX(L$3:L745),L$3:L745,0),0),M745)),"")</f>
        <v/>
      </c>
      <c r="O745" s="91" t="str">
        <f>IF(P745="","",COUNT(P$3:P745))</f>
        <v/>
      </c>
      <c r="P745" s="109" t="str">
        <f t="shared" si="295"/>
        <v/>
      </c>
      <c r="Q745" s="105" t="str">
        <f>IFERROR(IF(N745="","",IF(P745="",IF(AND(C745="",D745="",E745&lt;&gt;""),INDEX(P$3:P745,MATCH(MAX(O$3:O745),O$3:O745,0),0),IF(AND(N745&lt;&gt;"",P745=""),0,"")),P745)),"")</f>
        <v/>
      </c>
      <c r="R745" s="111" t="str">
        <f t="shared" si="310"/>
        <v/>
      </c>
      <c r="S745" s="106" t="str">
        <f t="shared" si="296"/>
        <v/>
      </c>
      <c r="U745" s="36" t="str">
        <f t="shared" si="297"/>
        <v/>
      </c>
      <c r="V745" s="45" t="str">
        <f t="shared" si="311"/>
        <v/>
      </c>
      <c r="W745" s="42" t="str">
        <f>IF(V745="","",RANK(V745,V$3:V$1048576,1)+COUNTIF(V$3:V745,V745)-1)</f>
        <v/>
      </c>
      <c r="X745" s="1" t="str">
        <f t="shared" si="312"/>
        <v/>
      </c>
      <c r="Y745" s="35" t="str">
        <f t="shared" si="298"/>
        <v/>
      </c>
      <c r="Z745" s="40" t="str">
        <f t="shared" si="299"/>
        <v/>
      </c>
      <c r="AA745" s="45" t="str">
        <f t="shared" si="314"/>
        <v/>
      </c>
      <c r="AB745" s="42" t="str">
        <f>IF(AA745="","",RANK(AA745,AA$3:AA$1048576,1)+COUNTIF(AA$3:AA745,AA745)-1)</f>
        <v/>
      </c>
      <c r="AC745" s="1" t="str">
        <f t="shared" si="301"/>
        <v/>
      </c>
      <c r="AD745" s="35" t="str">
        <f t="shared" si="302"/>
        <v/>
      </c>
      <c r="AE745" s="40" t="str">
        <f t="shared" si="303"/>
        <v/>
      </c>
      <c r="AF745" s="45" t="str">
        <f t="shared" si="314"/>
        <v/>
      </c>
      <c r="AG745" s="42" t="str">
        <f>IF(AF745="","",RANK(AF745,AF$3:AF$1048576,1)+COUNTIF(AF$3:AF745,AF745)-1)</f>
        <v/>
      </c>
      <c r="AH745" s="1" t="str">
        <f t="shared" si="304"/>
        <v/>
      </c>
      <c r="AI745" s="35" t="str">
        <f t="shared" si="305"/>
        <v/>
      </c>
      <c r="AJ745" s="40" t="str">
        <f t="shared" si="306"/>
        <v/>
      </c>
      <c r="AK745" s="45" t="str">
        <f t="shared" si="314"/>
        <v/>
      </c>
      <c r="AL745" s="42" t="str">
        <f>IF(AK745="","",RANK(AK745,AK$3:AK$1048576,1)+COUNTIF(AK$3:AK745,AK745)-1)</f>
        <v/>
      </c>
      <c r="AM745" s="1" t="str">
        <f t="shared" si="307"/>
        <v/>
      </c>
      <c r="AN745" s="35" t="str">
        <f t="shared" si="308"/>
        <v/>
      </c>
      <c r="AO745" s="40" t="str">
        <f t="shared" si="309"/>
        <v/>
      </c>
      <c r="AQ745" s="3"/>
      <c r="AR745" s="98"/>
      <c r="AS745" s="98"/>
      <c r="AT745" s="98"/>
      <c r="AU745" s="98"/>
      <c r="AV745" s="3"/>
      <c r="AW745" s="98"/>
      <c r="AX745" s="98"/>
      <c r="AY745" s="98"/>
      <c r="AZ745" s="98"/>
      <c r="BA745" s="3"/>
      <c r="BB745" s="98"/>
      <c r="BC745" s="98"/>
      <c r="BD745" s="98"/>
      <c r="BE745" s="98"/>
      <c r="BF745" s="3"/>
      <c r="BG745" s="98"/>
      <c r="BH745" s="98"/>
      <c r="BI745" s="98"/>
      <c r="BJ745" s="98"/>
    </row>
    <row r="746" spans="2:62" ht="35.1" customHeight="1" x14ac:dyDescent="0.15">
      <c r="B746" s="65"/>
      <c r="C746" s="66"/>
      <c r="D746" s="84"/>
      <c r="E746" s="67"/>
      <c r="I746" s="91" t="str">
        <f>IF(J746="","",COUNT(J$3:J746))</f>
        <v/>
      </c>
      <c r="J746" s="92" t="str">
        <f t="shared" si="293"/>
        <v/>
      </c>
      <c r="K746" s="104" t="str">
        <f>IFERROR(IF(J746="",IF(COUNT(N$3:N$1048576)=COUNT(N$3:N746),IF(N746="","",INDEX(J$3:J746,MATCH(MAX(I$3:I746),I$3:I746,0),0)),INDEX(J$3:J746,MATCH(MAX(I$3:I746),I$3:I746,0),0)),J746),"")</f>
        <v/>
      </c>
      <c r="L746" s="102" t="str">
        <f>IF(M746="","",COUNT(M$3:M746))</f>
        <v/>
      </c>
      <c r="M746" s="91" t="str">
        <f t="shared" si="294"/>
        <v/>
      </c>
      <c r="N746" s="105" t="str">
        <f>IFERROR(IF(COUNTA($B746:$E746)=0,"",IF(M746="",INDEX(M$3:M746,MATCH(MAX(L$3:L746),L$3:L746,0),0),M746)),"")</f>
        <v/>
      </c>
      <c r="O746" s="91" t="str">
        <f>IF(P746="","",COUNT(P$3:P746))</f>
        <v/>
      </c>
      <c r="P746" s="109" t="str">
        <f t="shared" si="295"/>
        <v/>
      </c>
      <c r="Q746" s="105" t="str">
        <f>IFERROR(IF(N746="","",IF(P746="",IF(AND(C746="",D746="",E746&lt;&gt;""),INDEX(P$3:P746,MATCH(MAX(O$3:O746),O$3:O746,0),0),IF(AND(N746&lt;&gt;"",P746=""),0,"")),P746)),"")</f>
        <v/>
      </c>
      <c r="R746" s="111" t="str">
        <f t="shared" si="310"/>
        <v/>
      </c>
      <c r="S746" s="106" t="str">
        <f t="shared" si="296"/>
        <v/>
      </c>
      <c r="U746" s="36" t="str">
        <f t="shared" si="297"/>
        <v/>
      </c>
      <c r="V746" s="45" t="str">
        <f t="shared" si="311"/>
        <v/>
      </c>
      <c r="W746" s="42" t="str">
        <f>IF(V746="","",RANK(V746,V$3:V$1048576,1)+COUNTIF(V$3:V746,V746)-1)</f>
        <v/>
      </c>
      <c r="X746" s="1" t="str">
        <f t="shared" si="312"/>
        <v/>
      </c>
      <c r="Y746" s="35" t="str">
        <f t="shared" si="298"/>
        <v/>
      </c>
      <c r="Z746" s="40" t="str">
        <f t="shared" si="299"/>
        <v/>
      </c>
      <c r="AA746" s="45" t="str">
        <f t="shared" si="314"/>
        <v/>
      </c>
      <c r="AB746" s="42" t="str">
        <f>IF(AA746="","",RANK(AA746,AA$3:AA$1048576,1)+COUNTIF(AA$3:AA746,AA746)-1)</f>
        <v/>
      </c>
      <c r="AC746" s="1" t="str">
        <f t="shared" si="301"/>
        <v/>
      </c>
      <c r="AD746" s="35" t="str">
        <f t="shared" si="302"/>
        <v/>
      </c>
      <c r="AE746" s="40" t="str">
        <f t="shared" si="303"/>
        <v/>
      </c>
      <c r="AF746" s="45" t="str">
        <f t="shared" si="314"/>
        <v/>
      </c>
      <c r="AG746" s="42" t="str">
        <f>IF(AF746="","",RANK(AF746,AF$3:AF$1048576,1)+COUNTIF(AF$3:AF746,AF746)-1)</f>
        <v/>
      </c>
      <c r="AH746" s="1" t="str">
        <f t="shared" si="304"/>
        <v/>
      </c>
      <c r="AI746" s="35" t="str">
        <f t="shared" si="305"/>
        <v/>
      </c>
      <c r="AJ746" s="40" t="str">
        <f t="shared" si="306"/>
        <v/>
      </c>
      <c r="AK746" s="45" t="str">
        <f t="shared" si="314"/>
        <v/>
      </c>
      <c r="AL746" s="42" t="str">
        <f>IF(AK746="","",RANK(AK746,AK$3:AK$1048576,1)+COUNTIF(AK$3:AK746,AK746)-1)</f>
        <v/>
      </c>
      <c r="AM746" s="1" t="str">
        <f t="shared" si="307"/>
        <v/>
      </c>
      <c r="AN746" s="35" t="str">
        <f t="shared" si="308"/>
        <v/>
      </c>
      <c r="AO746" s="40" t="str">
        <f t="shared" si="309"/>
        <v/>
      </c>
      <c r="AQ746" s="3"/>
      <c r="AR746" s="98"/>
      <c r="AS746" s="98"/>
      <c r="AT746" s="98"/>
      <c r="AU746" s="98"/>
      <c r="AV746" s="3"/>
      <c r="AW746" s="98"/>
      <c r="AX746" s="98"/>
      <c r="AY746" s="98"/>
      <c r="AZ746" s="98"/>
      <c r="BA746" s="3"/>
      <c r="BB746" s="98"/>
      <c r="BC746" s="98"/>
      <c r="BD746" s="98"/>
      <c r="BE746" s="98"/>
      <c r="BF746" s="3"/>
      <c r="BG746" s="98"/>
      <c r="BH746" s="98"/>
      <c r="BI746" s="98"/>
      <c r="BJ746" s="98"/>
    </row>
    <row r="747" spans="2:62" ht="35.1" customHeight="1" x14ac:dyDescent="0.15">
      <c r="B747" s="65"/>
      <c r="C747" s="66"/>
      <c r="D747" s="84"/>
      <c r="E747" s="67"/>
      <c r="I747" s="91" t="str">
        <f>IF(J747="","",COUNT(J$3:J747))</f>
        <v/>
      </c>
      <c r="J747" s="92" t="str">
        <f t="shared" si="293"/>
        <v/>
      </c>
      <c r="K747" s="104" t="str">
        <f>IFERROR(IF(J747="",IF(COUNT(N$3:N$1048576)=COUNT(N$3:N747),IF(N747="","",INDEX(J$3:J747,MATCH(MAX(I$3:I747),I$3:I747,0),0)),INDEX(J$3:J747,MATCH(MAX(I$3:I747),I$3:I747,0),0)),J747),"")</f>
        <v/>
      </c>
      <c r="L747" s="102" t="str">
        <f>IF(M747="","",COUNT(M$3:M747))</f>
        <v/>
      </c>
      <c r="M747" s="91" t="str">
        <f t="shared" si="294"/>
        <v/>
      </c>
      <c r="N747" s="105" t="str">
        <f>IFERROR(IF(COUNTA($B747:$E747)=0,"",IF(M747="",INDEX(M$3:M747,MATCH(MAX(L$3:L747),L$3:L747,0),0),M747)),"")</f>
        <v/>
      </c>
      <c r="O747" s="91" t="str">
        <f>IF(P747="","",COUNT(P$3:P747))</f>
        <v/>
      </c>
      <c r="P747" s="109" t="str">
        <f t="shared" si="295"/>
        <v/>
      </c>
      <c r="Q747" s="105" t="str">
        <f>IFERROR(IF(N747="","",IF(P747="",IF(AND(C747="",D747="",E747&lt;&gt;""),INDEX(P$3:P747,MATCH(MAX(O$3:O747),O$3:O747,0),0),IF(AND(N747&lt;&gt;"",P747=""),0,"")),P747)),"")</f>
        <v/>
      </c>
      <c r="R747" s="111" t="str">
        <f t="shared" si="310"/>
        <v/>
      </c>
      <c r="S747" s="106" t="str">
        <f t="shared" si="296"/>
        <v/>
      </c>
      <c r="U747" s="36" t="str">
        <f t="shared" si="297"/>
        <v/>
      </c>
      <c r="V747" s="45" t="str">
        <f t="shared" si="311"/>
        <v/>
      </c>
      <c r="W747" s="42" t="str">
        <f>IF(V747="","",RANK(V747,V$3:V$1048576,1)+COUNTIF(V$3:V747,V747)-1)</f>
        <v/>
      </c>
      <c r="X747" s="1" t="str">
        <f t="shared" si="312"/>
        <v/>
      </c>
      <c r="Y747" s="35" t="str">
        <f t="shared" si="298"/>
        <v/>
      </c>
      <c r="Z747" s="40" t="str">
        <f t="shared" si="299"/>
        <v/>
      </c>
      <c r="AA747" s="45" t="str">
        <f t="shared" si="314"/>
        <v/>
      </c>
      <c r="AB747" s="42" t="str">
        <f>IF(AA747="","",RANK(AA747,AA$3:AA$1048576,1)+COUNTIF(AA$3:AA747,AA747)-1)</f>
        <v/>
      </c>
      <c r="AC747" s="1" t="str">
        <f t="shared" si="301"/>
        <v/>
      </c>
      <c r="AD747" s="35" t="str">
        <f t="shared" si="302"/>
        <v/>
      </c>
      <c r="AE747" s="40" t="str">
        <f t="shared" si="303"/>
        <v/>
      </c>
      <c r="AF747" s="45" t="str">
        <f t="shared" si="314"/>
        <v/>
      </c>
      <c r="AG747" s="42" t="str">
        <f>IF(AF747="","",RANK(AF747,AF$3:AF$1048576,1)+COUNTIF(AF$3:AF747,AF747)-1)</f>
        <v/>
      </c>
      <c r="AH747" s="1" t="str">
        <f t="shared" si="304"/>
        <v/>
      </c>
      <c r="AI747" s="35" t="str">
        <f t="shared" si="305"/>
        <v/>
      </c>
      <c r="AJ747" s="40" t="str">
        <f t="shared" si="306"/>
        <v/>
      </c>
      <c r="AK747" s="45" t="str">
        <f t="shared" si="314"/>
        <v/>
      </c>
      <c r="AL747" s="42" t="str">
        <f>IF(AK747="","",RANK(AK747,AK$3:AK$1048576,1)+COUNTIF(AK$3:AK747,AK747)-1)</f>
        <v/>
      </c>
      <c r="AM747" s="1" t="str">
        <f t="shared" si="307"/>
        <v/>
      </c>
      <c r="AN747" s="35" t="str">
        <f t="shared" si="308"/>
        <v/>
      </c>
      <c r="AO747" s="40" t="str">
        <f t="shared" si="309"/>
        <v/>
      </c>
      <c r="AQ747" s="3"/>
      <c r="AR747" s="98"/>
      <c r="AS747" s="98"/>
      <c r="AT747" s="98"/>
      <c r="AU747" s="98"/>
      <c r="AV747" s="3"/>
      <c r="AW747" s="98"/>
      <c r="AX747" s="98"/>
      <c r="AY747" s="98"/>
      <c r="AZ747" s="98"/>
      <c r="BA747" s="3"/>
      <c r="BB747" s="98"/>
      <c r="BC747" s="98"/>
      <c r="BD747" s="98"/>
      <c r="BE747" s="98"/>
      <c r="BF747" s="3"/>
      <c r="BG747" s="98"/>
      <c r="BH747" s="98"/>
      <c r="BI747" s="98"/>
      <c r="BJ747" s="98"/>
    </row>
    <row r="748" spans="2:62" ht="35.1" customHeight="1" x14ac:dyDescent="0.15">
      <c r="B748" s="65"/>
      <c r="C748" s="66"/>
      <c r="D748" s="84"/>
      <c r="E748" s="67"/>
      <c r="I748" s="91" t="str">
        <f>IF(J748="","",COUNT(J$3:J748))</f>
        <v/>
      </c>
      <c r="J748" s="92" t="str">
        <f t="shared" si="293"/>
        <v/>
      </c>
      <c r="K748" s="104" t="str">
        <f>IFERROR(IF(J748="",IF(COUNT(N$3:N$1048576)=COUNT(N$3:N748),IF(N748="","",INDEX(J$3:J748,MATCH(MAX(I$3:I748),I$3:I748,0),0)),INDEX(J$3:J748,MATCH(MAX(I$3:I748),I$3:I748,0),0)),J748),"")</f>
        <v/>
      </c>
      <c r="L748" s="102" t="str">
        <f>IF(M748="","",COUNT(M$3:M748))</f>
        <v/>
      </c>
      <c r="M748" s="91" t="str">
        <f t="shared" si="294"/>
        <v/>
      </c>
      <c r="N748" s="105" t="str">
        <f>IFERROR(IF(COUNTA($B748:$E748)=0,"",IF(M748="",INDEX(M$3:M748,MATCH(MAX(L$3:L748),L$3:L748,0),0),M748)),"")</f>
        <v/>
      </c>
      <c r="O748" s="91" t="str">
        <f>IF(P748="","",COUNT(P$3:P748))</f>
        <v/>
      </c>
      <c r="P748" s="109" t="str">
        <f t="shared" si="295"/>
        <v/>
      </c>
      <c r="Q748" s="105" t="str">
        <f>IFERROR(IF(N748="","",IF(P748="",IF(AND(C748="",D748="",E748&lt;&gt;""),INDEX(P$3:P748,MATCH(MAX(O$3:O748),O$3:O748,0),0),IF(AND(N748&lt;&gt;"",P748=""),0,"")),P748)),"")</f>
        <v/>
      </c>
      <c r="R748" s="111" t="str">
        <f t="shared" si="310"/>
        <v/>
      </c>
      <c r="S748" s="106" t="str">
        <f t="shared" si="296"/>
        <v/>
      </c>
      <c r="U748" s="36" t="str">
        <f t="shared" si="297"/>
        <v/>
      </c>
      <c r="V748" s="45" t="str">
        <f t="shared" si="311"/>
        <v/>
      </c>
      <c r="W748" s="42" t="str">
        <f>IF(V748="","",RANK(V748,V$3:V$1048576,1)+COUNTIF(V$3:V748,V748)-1)</f>
        <v/>
      </c>
      <c r="X748" s="1" t="str">
        <f t="shared" si="312"/>
        <v/>
      </c>
      <c r="Y748" s="35" t="str">
        <f t="shared" si="298"/>
        <v/>
      </c>
      <c r="Z748" s="40" t="str">
        <f t="shared" si="299"/>
        <v/>
      </c>
      <c r="AA748" s="45" t="str">
        <f t="shared" si="314"/>
        <v/>
      </c>
      <c r="AB748" s="42" t="str">
        <f>IF(AA748="","",RANK(AA748,AA$3:AA$1048576,1)+COUNTIF(AA$3:AA748,AA748)-1)</f>
        <v/>
      </c>
      <c r="AC748" s="1" t="str">
        <f t="shared" si="301"/>
        <v/>
      </c>
      <c r="AD748" s="35" t="str">
        <f t="shared" si="302"/>
        <v/>
      </c>
      <c r="AE748" s="40" t="str">
        <f t="shared" si="303"/>
        <v/>
      </c>
      <c r="AF748" s="45" t="str">
        <f t="shared" si="314"/>
        <v/>
      </c>
      <c r="AG748" s="42" t="str">
        <f>IF(AF748="","",RANK(AF748,AF$3:AF$1048576,1)+COUNTIF(AF$3:AF748,AF748)-1)</f>
        <v/>
      </c>
      <c r="AH748" s="1" t="str">
        <f t="shared" si="304"/>
        <v/>
      </c>
      <c r="AI748" s="35" t="str">
        <f t="shared" si="305"/>
        <v/>
      </c>
      <c r="AJ748" s="40" t="str">
        <f t="shared" si="306"/>
        <v/>
      </c>
      <c r="AK748" s="45" t="str">
        <f t="shared" si="314"/>
        <v/>
      </c>
      <c r="AL748" s="42" t="str">
        <f>IF(AK748="","",RANK(AK748,AK$3:AK$1048576,1)+COUNTIF(AK$3:AK748,AK748)-1)</f>
        <v/>
      </c>
      <c r="AM748" s="1" t="str">
        <f t="shared" si="307"/>
        <v/>
      </c>
      <c r="AN748" s="35" t="str">
        <f t="shared" si="308"/>
        <v/>
      </c>
      <c r="AO748" s="40" t="str">
        <f t="shared" si="309"/>
        <v/>
      </c>
      <c r="AQ748" s="3"/>
      <c r="AR748" s="98"/>
      <c r="AS748" s="98"/>
      <c r="AT748" s="98"/>
      <c r="AU748" s="98"/>
      <c r="AV748" s="3"/>
      <c r="AW748" s="98"/>
      <c r="AX748" s="98"/>
      <c r="AY748" s="98"/>
      <c r="AZ748" s="98"/>
      <c r="BA748" s="3"/>
      <c r="BB748" s="98"/>
      <c r="BC748" s="98"/>
      <c r="BD748" s="98"/>
      <c r="BE748" s="98"/>
      <c r="BF748" s="3"/>
      <c r="BG748" s="98"/>
      <c r="BH748" s="98"/>
      <c r="BI748" s="98"/>
      <c r="BJ748" s="98"/>
    </row>
    <row r="749" spans="2:62" ht="35.1" customHeight="1" x14ac:dyDescent="0.15">
      <c r="B749" s="65"/>
      <c r="C749" s="66"/>
      <c r="D749" s="84"/>
      <c r="E749" s="67"/>
      <c r="I749" s="91" t="str">
        <f>IF(J749="","",COUNT(J$3:J749))</f>
        <v/>
      </c>
      <c r="J749" s="92" t="str">
        <f t="shared" si="293"/>
        <v/>
      </c>
      <c r="K749" s="104" t="str">
        <f>IFERROR(IF(J749="",IF(COUNT(N$3:N$1048576)=COUNT(N$3:N749),IF(N749="","",INDEX(J$3:J749,MATCH(MAX(I$3:I749),I$3:I749,0),0)),INDEX(J$3:J749,MATCH(MAX(I$3:I749),I$3:I749,0),0)),J749),"")</f>
        <v/>
      </c>
      <c r="L749" s="102" t="str">
        <f>IF(M749="","",COUNT(M$3:M749))</f>
        <v/>
      </c>
      <c r="M749" s="91" t="str">
        <f t="shared" si="294"/>
        <v/>
      </c>
      <c r="N749" s="105" t="str">
        <f>IFERROR(IF(COUNTA($B749:$E749)=0,"",IF(M749="",INDEX(M$3:M749,MATCH(MAX(L$3:L749),L$3:L749,0),0),M749)),"")</f>
        <v/>
      </c>
      <c r="O749" s="91" t="str">
        <f>IF(P749="","",COUNT(P$3:P749))</f>
        <v/>
      </c>
      <c r="P749" s="109" t="str">
        <f t="shared" si="295"/>
        <v/>
      </c>
      <c r="Q749" s="105" t="str">
        <f>IFERROR(IF(N749="","",IF(P749="",IF(AND(C749="",D749="",E749&lt;&gt;""),INDEX(P$3:P749,MATCH(MAX(O$3:O749),O$3:O749,0),0),IF(AND(N749&lt;&gt;"",P749=""),0,"")),P749)),"")</f>
        <v/>
      </c>
      <c r="R749" s="111" t="str">
        <f t="shared" si="310"/>
        <v/>
      </c>
      <c r="S749" s="106" t="str">
        <f t="shared" si="296"/>
        <v/>
      </c>
      <c r="U749" s="36" t="str">
        <f t="shared" si="297"/>
        <v/>
      </c>
      <c r="V749" s="45" t="str">
        <f t="shared" si="311"/>
        <v/>
      </c>
      <c r="W749" s="42" t="str">
        <f>IF(V749="","",RANK(V749,V$3:V$1048576,1)+COUNTIF(V$3:V749,V749)-1)</f>
        <v/>
      </c>
      <c r="X749" s="1" t="str">
        <f t="shared" si="312"/>
        <v/>
      </c>
      <c r="Y749" s="35" t="str">
        <f t="shared" si="298"/>
        <v/>
      </c>
      <c r="Z749" s="40" t="str">
        <f t="shared" si="299"/>
        <v/>
      </c>
      <c r="AA749" s="45" t="str">
        <f t="shared" si="314"/>
        <v/>
      </c>
      <c r="AB749" s="42" t="str">
        <f>IF(AA749="","",RANK(AA749,AA$3:AA$1048576,1)+COUNTIF(AA$3:AA749,AA749)-1)</f>
        <v/>
      </c>
      <c r="AC749" s="1" t="str">
        <f t="shared" si="301"/>
        <v/>
      </c>
      <c r="AD749" s="35" t="str">
        <f t="shared" si="302"/>
        <v/>
      </c>
      <c r="AE749" s="40" t="str">
        <f t="shared" si="303"/>
        <v/>
      </c>
      <c r="AF749" s="45" t="str">
        <f t="shared" si="314"/>
        <v/>
      </c>
      <c r="AG749" s="42" t="str">
        <f>IF(AF749="","",RANK(AF749,AF$3:AF$1048576,1)+COUNTIF(AF$3:AF749,AF749)-1)</f>
        <v/>
      </c>
      <c r="AH749" s="1" t="str">
        <f t="shared" si="304"/>
        <v/>
      </c>
      <c r="AI749" s="35" t="str">
        <f t="shared" si="305"/>
        <v/>
      </c>
      <c r="AJ749" s="40" t="str">
        <f t="shared" si="306"/>
        <v/>
      </c>
      <c r="AK749" s="45" t="str">
        <f t="shared" si="314"/>
        <v/>
      </c>
      <c r="AL749" s="42" t="str">
        <f>IF(AK749="","",RANK(AK749,AK$3:AK$1048576,1)+COUNTIF(AK$3:AK749,AK749)-1)</f>
        <v/>
      </c>
      <c r="AM749" s="1" t="str">
        <f t="shared" si="307"/>
        <v/>
      </c>
      <c r="AN749" s="35" t="str">
        <f t="shared" si="308"/>
        <v/>
      </c>
      <c r="AO749" s="40" t="str">
        <f t="shared" si="309"/>
        <v/>
      </c>
      <c r="AQ749" s="3"/>
      <c r="AR749" s="98"/>
      <c r="AS749" s="98"/>
      <c r="AT749" s="98"/>
      <c r="AU749" s="98"/>
      <c r="AV749" s="3"/>
      <c r="AW749" s="98"/>
      <c r="AX749" s="98"/>
      <c r="AY749" s="98"/>
      <c r="AZ749" s="98"/>
      <c r="BA749" s="3"/>
      <c r="BB749" s="98"/>
      <c r="BC749" s="98"/>
      <c r="BD749" s="98"/>
      <c r="BE749" s="98"/>
      <c r="BF749" s="3"/>
      <c r="BG749" s="98"/>
      <c r="BH749" s="98"/>
      <c r="BI749" s="98"/>
      <c r="BJ749" s="98"/>
    </row>
    <row r="750" spans="2:62" ht="35.1" customHeight="1" x14ac:dyDescent="0.15">
      <c r="B750" s="65"/>
      <c r="C750" s="66"/>
      <c r="D750" s="84"/>
      <c r="E750" s="67"/>
      <c r="I750" s="91" t="str">
        <f>IF(J750="","",COUNT(J$3:J750))</f>
        <v/>
      </c>
      <c r="J750" s="92" t="str">
        <f t="shared" si="293"/>
        <v/>
      </c>
      <c r="K750" s="104" t="str">
        <f>IFERROR(IF(J750="",IF(COUNT(N$3:N$1048576)=COUNT(N$3:N750),IF(N750="","",INDEX(J$3:J750,MATCH(MAX(I$3:I750),I$3:I750,0),0)),INDEX(J$3:J750,MATCH(MAX(I$3:I750),I$3:I750,0),0)),J750),"")</f>
        <v/>
      </c>
      <c r="L750" s="102" t="str">
        <f>IF(M750="","",COUNT(M$3:M750))</f>
        <v/>
      </c>
      <c r="M750" s="91" t="str">
        <f t="shared" si="294"/>
        <v/>
      </c>
      <c r="N750" s="105" t="str">
        <f>IFERROR(IF(COUNTA($B750:$E750)=0,"",IF(M750="",INDEX(M$3:M750,MATCH(MAX(L$3:L750),L$3:L750,0),0),M750)),"")</f>
        <v/>
      </c>
      <c r="O750" s="91" t="str">
        <f>IF(P750="","",COUNT(P$3:P750))</f>
        <v/>
      </c>
      <c r="P750" s="109" t="str">
        <f t="shared" si="295"/>
        <v/>
      </c>
      <c r="Q750" s="105" t="str">
        <f>IFERROR(IF(N750="","",IF(P750="",IF(AND(C750="",D750="",E750&lt;&gt;""),INDEX(P$3:P750,MATCH(MAX(O$3:O750),O$3:O750,0),0),IF(AND(N750&lt;&gt;"",P750=""),0,"")),P750)),"")</f>
        <v/>
      </c>
      <c r="R750" s="111" t="str">
        <f t="shared" si="310"/>
        <v/>
      </c>
      <c r="S750" s="106" t="str">
        <f t="shared" si="296"/>
        <v/>
      </c>
      <c r="U750" s="36" t="str">
        <f t="shared" si="297"/>
        <v/>
      </c>
      <c r="V750" s="45" t="str">
        <f t="shared" si="311"/>
        <v/>
      </c>
      <c r="W750" s="42" t="str">
        <f>IF(V750="","",RANK(V750,V$3:V$1048576,1)+COUNTIF(V$3:V750,V750)-1)</f>
        <v/>
      </c>
      <c r="X750" s="1" t="str">
        <f t="shared" si="312"/>
        <v/>
      </c>
      <c r="Y750" s="35" t="str">
        <f t="shared" si="298"/>
        <v/>
      </c>
      <c r="Z750" s="40" t="str">
        <f t="shared" si="299"/>
        <v/>
      </c>
      <c r="AA750" s="45" t="str">
        <f t="shared" si="314"/>
        <v/>
      </c>
      <c r="AB750" s="42" t="str">
        <f>IF(AA750="","",RANK(AA750,AA$3:AA$1048576,1)+COUNTIF(AA$3:AA750,AA750)-1)</f>
        <v/>
      </c>
      <c r="AC750" s="1" t="str">
        <f t="shared" si="301"/>
        <v/>
      </c>
      <c r="AD750" s="35" t="str">
        <f t="shared" si="302"/>
        <v/>
      </c>
      <c r="AE750" s="40" t="str">
        <f t="shared" si="303"/>
        <v/>
      </c>
      <c r="AF750" s="45" t="str">
        <f t="shared" si="314"/>
        <v/>
      </c>
      <c r="AG750" s="42" t="str">
        <f>IF(AF750="","",RANK(AF750,AF$3:AF$1048576,1)+COUNTIF(AF$3:AF750,AF750)-1)</f>
        <v/>
      </c>
      <c r="AH750" s="1" t="str">
        <f t="shared" si="304"/>
        <v/>
      </c>
      <c r="AI750" s="35" t="str">
        <f t="shared" si="305"/>
        <v/>
      </c>
      <c r="AJ750" s="40" t="str">
        <f t="shared" si="306"/>
        <v/>
      </c>
      <c r="AK750" s="45" t="str">
        <f t="shared" si="314"/>
        <v/>
      </c>
      <c r="AL750" s="42" t="str">
        <f>IF(AK750="","",RANK(AK750,AK$3:AK$1048576,1)+COUNTIF(AK$3:AK750,AK750)-1)</f>
        <v/>
      </c>
      <c r="AM750" s="1" t="str">
        <f t="shared" si="307"/>
        <v/>
      </c>
      <c r="AN750" s="35" t="str">
        <f t="shared" si="308"/>
        <v/>
      </c>
      <c r="AO750" s="40" t="str">
        <f t="shared" si="309"/>
        <v/>
      </c>
      <c r="AQ750" s="3"/>
      <c r="AR750" s="98"/>
      <c r="AS750" s="98"/>
      <c r="AT750" s="98"/>
      <c r="AU750" s="98"/>
      <c r="AV750" s="3"/>
      <c r="AW750" s="98"/>
      <c r="AX750" s="98"/>
      <c r="AY750" s="98"/>
      <c r="AZ750" s="98"/>
      <c r="BA750" s="3"/>
      <c r="BB750" s="98"/>
      <c r="BC750" s="98"/>
      <c r="BD750" s="98"/>
      <c r="BE750" s="98"/>
      <c r="BF750" s="3"/>
      <c r="BG750" s="98"/>
      <c r="BH750" s="98"/>
      <c r="BI750" s="98"/>
      <c r="BJ750" s="98"/>
    </row>
    <row r="751" spans="2:62" ht="35.1" customHeight="1" x14ac:dyDescent="0.15">
      <c r="B751" s="65"/>
      <c r="C751" s="66"/>
      <c r="D751" s="84"/>
      <c r="E751" s="67"/>
      <c r="I751" s="91" t="str">
        <f>IF(J751="","",COUNT(J$3:J751))</f>
        <v/>
      </c>
      <c r="J751" s="92" t="str">
        <f t="shared" si="293"/>
        <v/>
      </c>
      <c r="K751" s="104" t="str">
        <f>IFERROR(IF(J751="",IF(COUNT(N$3:N$1048576)=COUNT(N$3:N751),IF(N751="","",INDEX(J$3:J751,MATCH(MAX(I$3:I751),I$3:I751,0),0)),INDEX(J$3:J751,MATCH(MAX(I$3:I751),I$3:I751,0),0)),J751),"")</f>
        <v/>
      </c>
      <c r="L751" s="102" t="str">
        <f>IF(M751="","",COUNT(M$3:M751))</f>
        <v/>
      </c>
      <c r="M751" s="91" t="str">
        <f t="shared" si="294"/>
        <v/>
      </c>
      <c r="N751" s="105" t="str">
        <f>IFERROR(IF(COUNTA($B751:$E751)=0,"",IF(M751="",INDEX(M$3:M751,MATCH(MAX(L$3:L751),L$3:L751,0),0),M751)),"")</f>
        <v/>
      </c>
      <c r="O751" s="91" t="str">
        <f>IF(P751="","",COUNT(P$3:P751))</f>
        <v/>
      </c>
      <c r="P751" s="109" t="str">
        <f t="shared" si="295"/>
        <v/>
      </c>
      <c r="Q751" s="105" t="str">
        <f>IFERROR(IF(N751="","",IF(P751="",IF(AND(C751="",D751="",E751&lt;&gt;""),INDEX(P$3:P751,MATCH(MAX(O$3:O751),O$3:O751,0),0),IF(AND(N751&lt;&gt;"",P751=""),0,"")),P751)),"")</f>
        <v/>
      </c>
      <c r="R751" s="111" t="str">
        <f t="shared" si="310"/>
        <v/>
      </c>
      <c r="S751" s="106" t="str">
        <f t="shared" si="296"/>
        <v/>
      </c>
      <c r="U751" s="36" t="str">
        <f t="shared" si="297"/>
        <v/>
      </c>
      <c r="V751" s="45" t="str">
        <f t="shared" si="311"/>
        <v/>
      </c>
      <c r="W751" s="42" t="str">
        <f>IF(V751="","",RANK(V751,V$3:V$1048576,1)+COUNTIF(V$3:V751,V751)-1)</f>
        <v/>
      </c>
      <c r="X751" s="1" t="str">
        <f t="shared" si="312"/>
        <v/>
      </c>
      <c r="Y751" s="35" t="str">
        <f t="shared" si="298"/>
        <v/>
      </c>
      <c r="Z751" s="40" t="str">
        <f t="shared" si="299"/>
        <v/>
      </c>
      <c r="AA751" s="45" t="str">
        <f t="shared" si="314"/>
        <v/>
      </c>
      <c r="AB751" s="42" t="str">
        <f>IF(AA751="","",RANK(AA751,AA$3:AA$1048576,1)+COUNTIF(AA$3:AA751,AA751)-1)</f>
        <v/>
      </c>
      <c r="AC751" s="1" t="str">
        <f t="shared" si="301"/>
        <v/>
      </c>
      <c r="AD751" s="35" t="str">
        <f t="shared" si="302"/>
        <v/>
      </c>
      <c r="AE751" s="40" t="str">
        <f t="shared" si="303"/>
        <v/>
      </c>
      <c r="AF751" s="45" t="str">
        <f t="shared" si="314"/>
        <v/>
      </c>
      <c r="AG751" s="42" t="str">
        <f>IF(AF751="","",RANK(AF751,AF$3:AF$1048576,1)+COUNTIF(AF$3:AF751,AF751)-1)</f>
        <v/>
      </c>
      <c r="AH751" s="1" t="str">
        <f t="shared" si="304"/>
        <v/>
      </c>
      <c r="AI751" s="35" t="str">
        <f t="shared" si="305"/>
        <v/>
      </c>
      <c r="AJ751" s="40" t="str">
        <f t="shared" si="306"/>
        <v/>
      </c>
      <c r="AK751" s="45" t="str">
        <f t="shared" si="314"/>
        <v/>
      </c>
      <c r="AL751" s="42" t="str">
        <f>IF(AK751="","",RANK(AK751,AK$3:AK$1048576,1)+COUNTIF(AK$3:AK751,AK751)-1)</f>
        <v/>
      </c>
      <c r="AM751" s="1" t="str">
        <f t="shared" si="307"/>
        <v/>
      </c>
      <c r="AN751" s="35" t="str">
        <f t="shared" si="308"/>
        <v/>
      </c>
      <c r="AO751" s="40" t="str">
        <f t="shared" si="309"/>
        <v/>
      </c>
      <c r="AQ751" s="3"/>
      <c r="AR751" s="98"/>
      <c r="AS751" s="98"/>
      <c r="AT751" s="98"/>
      <c r="AU751" s="98"/>
      <c r="AV751" s="3"/>
      <c r="AW751" s="98"/>
      <c r="AX751" s="98"/>
      <c r="AY751" s="98"/>
      <c r="AZ751" s="98"/>
      <c r="BA751" s="3"/>
      <c r="BB751" s="98"/>
      <c r="BC751" s="98"/>
      <c r="BD751" s="98"/>
      <c r="BE751" s="98"/>
      <c r="BF751" s="3"/>
      <c r="BG751" s="98"/>
      <c r="BH751" s="98"/>
      <c r="BI751" s="98"/>
      <c r="BJ751" s="98"/>
    </row>
    <row r="752" spans="2:62" ht="35.1" customHeight="1" x14ac:dyDescent="0.15">
      <c r="B752" s="65"/>
      <c r="C752" s="66"/>
      <c r="D752" s="84"/>
      <c r="E752" s="67"/>
      <c r="I752" s="91" t="str">
        <f>IF(J752="","",COUNT(J$3:J752))</f>
        <v/>
      </c>
      <c r="J752" s="92" t="str">
        <f t="shared" si="293"/>
        <v/>
      </c>
      <c r="K752" s="104" t="str">
        <f>IFERROR(IF(J752="",IF(COUNT(N$3:N$1048576)=COUNT(N$3:N752),IF(N752="","",INDEX(J$3:J752,MATCH(MAX(I$3:I752),I$3:I752,0),0)),INDEX(J$3:J752,MATCH(MAX(I$3:I752),I$3:I752,0),0)),J752),"")</f>
        <v/>
      </c>
      <c r="L752" s="102" t="str">
        <f>IF(M752="","",COUNT(M$3:M752))</f>
        <v/>
      </c>
      <c r="M752" s="91" t="str">
        <f t="shared" si="294"/>
        <v/>
      </c>
      <c r="N752" s="105" t="str">
        <f>IFERROR(IF(COUNTA($B752:$E752)=0,"",IF(M752="",INDEX(M$3:M752,MATCH(MAX(L$3:L752),L$3:L752,0),0),M752)),"")</f>
        <v/>
      </c>
      <c r="O752" s="91" t="str">
        <f>IF(P752="","",COUNT(P$3:P752))</f>
        <v/>
      </c>
      <c r="P752" s="109" t="str">
        <f t="shared" si="295"/>
        <v/>
      </c>
      <c r="Q752" s="105" t="str">
        <f>IFERROR(IF(N752="","",IF(P752="",IF(AND(C752="",D752="",E752&lt;&gt;""),INDEX(P$3:P752,MATCH(MAX(O$3:O752),O$3:O752,0),0),IF(AND(N752&lt;&gt;"",P752=""),0,"")),P752)),"")</f>
        <v/>
      </c>
      <c r="R752" s="111" t="str">
        <f t="shared" si="310"/>
        <v/>
      </c>
      <c r="S752" s="106" t="str">
        <f t="shared" si="296"/>
        <v/>
      </c>
      <c r="U752" s="36" t="str">
        <f t="shared" si="297"/>
        <v/>
      </c>
      <c r="V752" s="45" t="str">
        <f t="shared" si="311"/>
        <v/>
      </c>
      <c r="W752" s="42" t="str">
        <f>IF(V752="","",RANK(V752,V$3:V$1048576,1)+COUNTIF(V$3:V752,V752)-1)</f>
        <v/>
      </c>
      <c r="X752" s="1" t="str">
        <f t="shared" si="312"/>
        <v/>
      </c>
      <c r="Y752" s="35" t="str">
        <f t="shared" si="298"/>
        <v/>
      </c>
      <c r="Z752" s="40" t="str">
        <f t="shared" si="299"/>
        <v/>
      </c>
      <c r="AA752" s="45" t="str">
        <f t="shared" si="314"/>
        <v/>
      </c>
      <c r="AB752" s="42" t="str">
        <f>IF(AA752="","",RANK(AA752,AA$3:AA$1048576,1)+COUNTIF(AA$3:AA752,AA752)-1)</f>
        <v/>
      </c>
      <c r="AC752" s="1" t="str">
        <f t="shared" si="301"/>
        <v/>
      </c>
      <c r="AD752" s="35" t="str">
        <f t="shared" si="302"/>
        <v/>
      </c>
      <c r="AE752" s="40" t="str">
        <f t="shared" si="303"/>
        <v/>
      </c>
      <c r="AF752" s="45" t="str">
        <f t="shared" si="314"/>
        <v/>
      </c>
      <c r="AG752" s="42" t="str">
        <f>IF(AF752="","",RANK(AF752,AF$3:AF$1048576,1)+COUNTIF(AF$3:AF752,AF752)-1)</f>
        <v/>
      </c>
      <c r="AH752" s="1" t="str">
        <f t="shared" si="304"/>
        <v/>
      </c>
      <c r="AI752" s="35" t="str">
        <f t="shared" si="305"/>
        <v/>
      </c>
      <c r="AJ752" s="40" t="str">
        <f t="shared" si="306"/>
        <v/>
      </c>
      <c r="AK752" s="45" t="str">
        <f t="shared" si="314"/>
        <v/>
      </c>
      <c r="AL752" s="42" t="str">
        <f>IF(AK752="","",RANK(AK752,AK$3:AK$1048576,1)+COUNTIF(AK$3:AK752,AK752)-1)</f>
        <v/>
      </c>
      <c r="AM752" s="1" t="str">
        <f t="shared" si="307"/>
        <v/>
      </c>
      <c r="AN752" s="35" t="str">
        <f t="shared" si="308"/>
        <v/>
      </c>
      <c r="AO752" s="40" t="str">
        <f t="shared" si="309"/>
        <v/>
      </c>
      <c r="AQ752" s="3"/>
      <c r="AR752" s="98"/>
      <c r="AS752" s="98"/>
      <c r="AT752" s="98"/>
      <c r="AU752" s="98"/>
      <c r="AV752" s="3"/>
      <c r="AW752" s="98"/>
      <c r="AX752" s="98"/>
      <c r="AY752" s="98"/>
      <c r="AZ752" s="98"/>
      <c r="BA752" s="3"/>
      <c r="BB752" s="98"/>
      <c r="BC752" s="98"/>
      <c r="BD752" s="98"/>
      <c r="BE752" s="98"/>
      <c r="BF752" s="3"/>
      <c r="BG752" s="98"/>
      <c r="BH752" s="98"/>
      <c r="BI752" s="98"/>
      <c r="BJ752" s="98"/>
    </row>
    <row r="753" spans="2:62" ht="35.1" customHeight="1" x14ac:dyDescent="0.15">
      <c r="B753" s="65"/>
      <c r="C753" s="66"/>
      <c r="D753" s="84"/>
      <c r="E753" s="67"/>
      <c r="I753" s="91" t="str">
        <f>IF(J753="","",COUNT(J$3:J753))</f>
        <v/>
      </c>
      <c r="J753" s="92" t="str">
        <f t="shared" si="293"/>
        <v/>
      </c>
      <c r="K753" s="104" t="str">
        <f>IFERROR(IF(J753="",IF(COUNT(N$3:N$1048576)=COUNT(N$3:N753),IF(N753="","",INDEX(J$3:J753,MATCH(MAX(I$3:I753),I$3:I753,0),0)),INDEX(J$3:J753,MATCH(MAX(I$3:I753),I$3:I753,0),0)),J753),"")</f>
        <v/>
      </c>
      <c r="L753" s="102" t="str">
        <f>IF(M753="","",COUNT(M$3:M753))</f>
        <v/>
      </c>
      <c r="M753" s="91" t="str">
        <f t="shared" si="294"/>
        <v/>
      </c>
      <c r="N753" s="105" t="str">
        <f>IFERROR(IF(COUNTA($B753:$E753)=0,"",IF(M753="",INDEX(M$3:M753,MATCH(MAX(L$3:L753),L$3:L753,0),0),M753)),"")</f>
        <v/>
      </c>
      <c r="O753" s="91" t="str">
        <f>IF(P753="","",COUNT(P$3:P753))</f>
        <v/>
      </c>
      <c r="P753" s="109" t="str">
        <f t="shared" si="295"/>
        <v/>
      </c>
      <c r="Q753" s="105" t="str">
        <f>IFERROR(IF(N753="","",IF(P753="",IF(AND(C753="",D753="",E753&lt;&gt;""),INDEX(P$3:P753,MATCH(MAX(O$3:O753),O$3:O753,0),0),IF(AND(N753&lt;&gt;"",P753=""),0,"")),P753)),"")</f>
        <v/>
      </c>
      <c r="R753" s="111" t="str">
        <f t="shared" si="310"/>
        <v/>
      </c>
      <c r="S753" s="106" t="str">
        <f t="shared" si="296"/>
        <v/>
      </c>
      <c r="U753" s="36" t="str">
        <f t="shared" si="297"/>
        <v/>
      </c>
      <c r="V753" s="45" t="str">
        <f t="shared" si="311"/>
        <v/>
      </c>
      <c r="W753" s="42" t="str">
        <f>IF(V753="","",RANK(V753,V$3:V$1048576,1)+COUNTIF(V$3:V753,V753)-1)</f>
        <v/>
      </c>
      <c r="X753" s="1" t="str">
        <f t="shared" si="312"/>
        <v/>
      </c>
      <c r="Y753" s="35" t="str">
        <f t="shared" si="298"/>
        <v/>
      </c>
      <c r="Z753" s="40" t="str">
        <f t="shared" si="299"/>
        <v/>
      </c>
      <c r="AA753" s="45" t="str">
        <f t="shared" si="314"/>
        <v/>
      </c>
      <c r="AB753" s="42" t="str">
        <f>IF(AA753="","",RANK(AA753,AA$3:AA$1048576,1)+COUNTIF(AA$3:AA753,AA753)-1)</f>
        <v/>
      </c>
      <c r="AC753" s="1" t="str">
        <f t="shared" si="301"/>
        <v/>
      </c>
      <c r="AD753" s="35" t="str">
        <f t="shared" si="302"/>
        <v/>
      </c>
      <c r="AE753" s="40" t="str">
        <f t="shared" si="303"/>
        <v/>
      </c>
      <c r="AF753" s="45" t="str">
        <f t="shared" si="314"/>
        <v/>
      </c>
      <c r="AG753" s="42" t="str">
        <f>IF(AF753="","",RANK(AF753,AF$3:AF$1048576,1)+COUNTIF(AF$3:AF753,AF753)-1)</f>
        <v/>
      </c>
      <c r="AH753" s="1" t="str">
        <f t="shared" si="304"/>
        <v/>
      </c>
      <c r="AI753" s="35" t="str">
        <f t="shared" si="305"/>
        <v/>
      </c>
      <c r="AJ753" s="40" t="str">
        <f t="shared" si="306"/>
        <v/>
      </c>
      <c r="AK753" s="45" t="str">
        <f t="shared" si="314"/>
        <v/>
      </c>
      <c r="AL753" s="42" t="str">
        <f>IF(AK753="","",RANK(AK753,AK$3:AK$1048576,1)+COUNTIF(AK$3:AK753,AK753)-1)</f>
        <v/>
      </c>
      <c r="AM753" s="1" t="str">
        <f t="shared" si="307"/>
        <v/>
      </c>
      <c r="AN753" s="35" t="str">
        <f t="shared" si="308"/>
        <v/>
      </c>
      <c r="AO753" s="40" t="str">
        <f t="shared" si="309"/>
        <v/>
      </c>
      <c r="AQ753" s="3"/>
      <c r="AR753" s="98"/>
      <c r="AS753" s="98"/>
      <c r="AT753" s="98"/>
      <c r="AU753" s="98"/>
      <c r="AV753" s="3"/>
      <c r="AW753" s="98"/>
      <c r="AX753" s="98"/>
      <c r="AY753" s="98"/>
      <c r="AZ753" s="98"/>
      <c r="BA753" s="3"/>
      <c r="BB753" s="98"/>
      <c r="BC753" s="98"/>
      <c r="BD753" s="98"/>
      <c r="BE753" s="98"/>
      <c r="BF753" s="3"/>
      <c r="BG753" s="98"/>
      <c r="BH753" s="98"/>
      <c r="BI753" s="98"/>
      <c r="BJ753" s="98"/>
    </row>
    <row r="754" spans="2:62" ht="35.1" customHeight="1" x14ac:dyDescent="0.15">
      <c r="B754" s="65"/>
      <c r="C754" s="66"/>
      <c r="D754" s="84"/>
      <c r="E754" s="67"/>
      <c r="I754" s="91" t="str">
        <f>IF(J754="","",COUNT(J$3:J754))</f>
        <v/>
      </c>
      <c r="J754" s="92" t="str">
        <f t="shared" si="293"/>
        <v/>
      </c>
      <c r="K754" s="104" t="str">
        <f>IFERROR(IF(J754="",IF(COUNT(N$3:N$1048576)=COUNT(N$3:N754),IF(N754="","",INDEX(J$3:J754,MATCH(MAX(I$3:I754),I$3:I754,0),0)),INDEX(J$3:J754,MATCH(MAX(I$3:I754),I$3:I754,0),0)),J754),"")</f>
        <v/>
      </c>
      <c r="L754" s="102" t="str">
        <f>IF(M754="","",COUNT(M$3:M754))</f>
        <v/>
      </c>
      <c r="M754" s="91" t="str">
        <f t="shared" si="294"/>
        <v/>
      </c>
      <c r="N754" s="105" t="str">
        <f>IFERROR(IF(COUNTA($B754:$E754)=0,"",IF(M754="",INDEX(M$3:M754,MATCH(MAX(L$3:L754),L$3:L754,0),0),M754)),"")</f>
        <v/>
      </c>
      <c r="O754" s="91" t="str">
        <f>IF(P754="","",COUNT(P$3:P754))</f>
        <v/>
      </c>
      <c r="P754" s="109" t="str">
        <f t="shared" si="295"/>
        <v/>
      </c>
      <c r="Q754" s="105" t="str">
        <f>IFERROR(IF(N754="","",IF(P754="",IF(AND(C754="",D754="",E754&lt;&gt;""),INDEX(P$3:P754,MATCH(MAX(O$3:O754),O$3:O754,0),0),IF(AND(N754&lt;&gt;"",P754=""),0,"")),P754)),"")</f>
        <v/>
      </c>
      <c r="R754" s="111" t="str">
        <f t="shared" si="310"/>
        <v/>
      </c>
      <c r="S754" s="106" t="str">
        <f t="shared" si="296"/>
        <v/>
      </c>
      <c r="U754" s="36" t="str">
        <f t="shared" si="297"/>
        <v/>
      </c>
      <c r="V754" s="45" t="str">
        <f t="shared" si="311"/>
        <v/>
      </c>
      <c r="W754" s="42" t="str">
        <f>IF(V754="","",RANK(V754,V$3:V$1048576,1)+COUNTIF(V$3:V754,V754)-1)</f>
        <v/>
      </c>
      <c r="X754" s="1" t="str">
        <f t="shared" si="312"/>
        <v/>
      </c>
      <c r="Y754" s="35" t="str">
        <f t="shared" si="298"/>
        <v/>
      </c>
      <c r="Z754" s="40" t="str">
        <f t="shared" si="299"/>
        <v/>
      </c>
      <c r="AA754" s="45" t="str">
        <f t="shared" si="314"/>
        <v/>
      </c>
      <c r="AB754" s="42" t="str">
        <f>IF(AA754="","",RANK(AA754,AA$3:AA$1048576,1)+COUNTIF(AA$3:AA754,AA754)-1)</f>
        <v/>
      </c>
      <c r="AC754" s="1" t="str">
        <f t="shared" si="301"/>
        <v/>
      </c>
      <c r="AD754" s="35" t="str">
        <f t="shared" si="302"/>
        <v/>
      </c>
      <c r="AE754" s="40" t="str">
        <f t="shared" si="303"/>
        <v/>
      </c>
      <c r="AF754" s="45" t="str">
        <f t="shared" si="314"/>
        <v/>
      </c>
      <c r="AG754" s="42" t="str">
        <f>IF(AF754="","",RANK(AF754,AF$3:AF$1048576,1)+COUNTIF(AF$3:AF754,AF754)-1)</f>
        <v/>
      </c>
      <c r="AH754" s="1" t="str">
        <f t="shared" si="304"/>
        <v/>
      </c>
      <c r="AI754" s="35" t="str">
        <f t="shared" si="305"/>
        <v/>
      </c>
      <c r="AJ754" s="40" t="str">
        <f t="shared" si="306"/>
        <v/>
      </c>
      <c r="AK754" s="45" t="str">
        <f t="shared" si="314"/>
        <v/>
      </c>
      <c r="AL754" s="42" t="str">
        <f>IF(AK754="","",RANK(AK754,AK$3:AK$1048576,1)+COUNTIF(AK$3:AK754,AK754)-1)</f>
        <v/>
      </c>
      <c r="AM754" s="1" t="str">
        <f t="shared" si="307"/>
        <v/>
      </c>
      <c r="AN754" s="35" t="str">
        <f t="shared" si="308"/>
        <v/>
      </c>
      <c r="AO754" s="40" t="str">
        <f t="shared" si="309"/>
        <v/>
      </c>
      <c r="AQ754" s="3"/>
      <c r="AR754" s="98"/>
      <c r="AS754" s="98"/>
      <c r="AT754" s="98"/>
      <c r="AU754" s="98"/>
      <c r="AV754" s="3"/>
      <c r="AW754" s="98"/>
      <c r="AX754" s="98"/>
      <c r="AY754" s="98"/>
      <c r="AZ754" s="98"/>
      <c r="BA754" s="3"/>
      <c r="BB754" s="98"/>
      <c r="BC754" s="98"/>
      <c r="BD754" s="98"/>
      <c r="BE754" s="98"/>
      <c r="BF754" s="3"/>
      <c r="BG754" s="98"/>
      <c r="BH754" s="98"/>
      <c r="BI754" s="98"/>
      <c r="BJ754" s="98"/>
    </row>
    <row r="755" spans="2:62" ht="35.1" customHeight="1" x14ac:dyDescent="0.15">
      <c r="B755" s="65"/>
      <c r="C755" s="66"/>
      <c r="D755" s="84"/>
      <c r="E755" s="67"/>
      <c r="I755" s="91" t="str">
        <f>IF(J755="","",COUNT(J$3:J755))</f>
        <v/>
      </c>
      <c r="J755" s="92" t="str">
        <f t="shared" si="293"/>
        <v/>
      </c>
      <c r="K755" s="104" t="str">
        <f>IFERROR(IF(J755="",IF(COUNT(N$3:N$1048576)=COUNT(N$3:N755),IF(N755="","",INDEX(J$3:J755,MATCH(MAX(I$3:I755),I$3:I755,0),0)),INDEX(J$3:J755,MATCH(MAX(I$3:I755),I$3:I755,0),0)),J755),"")</f>
        <v/>
      </c>
      <c r="L755" s="102" t="str">
        <f>IF(M755="","",COUNT(M$3:M755))</f>
        <v/>
      </c>
      <c r="M755" s="91" t="str">
        <f t="shared" si="294"/>
        <v/>
      </c>
      <c r="N755" s="105" t="str">
        <f>IFERROR(IF(COUNTA($B755:$E755)=0,"",IF(M755="",INDEX(M$3:M755,MATCH(MAX(L$3:L755),L$3:L755,0),0),M755)),"")</f>
        <v/>
      </c>
      <c r="O755" s="91" t="str">
        <f>IF(P755="","",COUNT(P$3:P755))</f>
        <v/>
      </c>
      <c r="P755" s="109" t="str">
        <f t="shared" si="295"/>
        <v/>
      </c>
      <c r="Q755" s="105" t="str">
        <f>IFERROR(IF(N755="","",IF(P755="",IF(AND(C755="",D755="",E755&lt;&gt;""),INDEX(P$3:P755,MATCH(MAX(O$3:O755),O$3:O755,0),0),IF(AND(N755&lt;&gt;"",P755=""),0,"")),P755)),"")</f>
        <v/>
      </c>
      <c r="R755" s="111" t="str">
        <f t="shared" si="310"/>
        <v/>
      </c>
      <c r="S755" s="106" t="str">
        <f t="shared" si="296"/>
        <v/>
      </c>
      <c r="U755" s="36" t="str">
        <f t="shared" si="297"/>
        <v/>
      </c>
      <c r="V755" s="45" t="str">
        <f t="shared" si="311"/>
        <v/>
      </c>
      <c r="W755" s="42" t="str">
        <f>IF(V755="","",RANK(V755,V$3:V$1048576,1)+COUNTIF(V$3:V755,V755)-1)</f>
        <v/>
      </c>
      <c r="X755" s="1" t="str">
        <f t="shared" si="312"/>
        <v/>
      </c>
      <c r="Y755" s="35" t="str">
        <f t="shared" si="298"/>
        <v/>
      </c>
      <c r="Z755" s="40" t="str">
        <f t="shared" si="299"/>
        <v/>
      </c>
      <c r="AA755" s="45" t="str">
        <f t="shared" ref="AA755:AK770" si="315">IF(OR($U755="",$U755&lt;&gt;AA$2),"",$R755)</f>
        <v/>
      </c>
      <c r="AB755" s="42" t="str">
        <f>IF(AA755="","",RANK(AA755,AA$3:AA$1048576,1)+COUNTIF(AA$3:AA755,AA755)-1)</f>
        <v/>
      </c>
      <c r="AC755" s="1" t="str">
        <f t="shared" si="301"/>
        <v/>
      </c>
      <c r="AD755" s="35" t="str">
        <f t="shared" si="302"/>
        <v/>
      </c>
      <c r="AE755" s="40" t="str">
        <f t="shared" si="303"/>
        <v/>
      </c>
      <c r="AF755" s="45" t="str">
        <f t="shared" si="315"/>
        <v/>
      </c>
      <c r="AG755" s="42" t="str">
        <f>IF(AF755="","",RANK(AF755,AF$3:AF$1048576,1)+COUNTIF(AF$3:AF755,AF755)-1)</f>
        <v/>
      </c>
      <c r="AH755" s="1" t="str">
        <f t="shared" si="304"/>
        <v/>
      </c>
      <c r="AI755" s="35" t="str">
        <f t="shared" si="305"/>
        <v/>
      </c>
      <c r="AJ755" s="40" t="str">
        <f t="shared" si="306"/>
        <v/>
      </c>
      <c r="AK755" s="45" t="str">
        <f t="shared" si="315"/>
        <v/>
      </c>
      <c r="AL755" s="42" t="str">
        <f>IF(AK755="","",RANK(AK755,AK$3:AK$1048576,1)+COUNTIF(AK$3:AK755,AK755)-1)</f>
        <v/>
      </c>
      <c r="AM755" s="1" t="str">
        <f t="shared" si="307"/>
        <v/>
      </c>
      <c r="AN755" s="35" t="str">
        <f t="shared" si="308"/>
        <v/>
      </c>
      <c r="AO755" s="40" t="str">
        <f t="shared" si="309"/>
        <v/>
      </c>
      <c r="AQ755" s="3"/>
      <c r="AR755" s="98"/>
      <c r="AS755" s="98"/>
      <c r="AT755" s="98"/>
      <c r="AU755" s="98"/>
      <c r="AV755" s="3"/>
      <c r="AW755" s="98"/>
      <c r="AX755" s="98"/>
      <c r="AY755" s="98"/>
      <c r="AZ755" s="98"/>
      <c r="BA755" s="3"/>
      <c r="BB755" s="98"/>
      <c r="BC755" s="98"/>
      <c r="BD755" s="98"/>
      <c r="BE755" s="98"/>
      <c r="BF755" s="3"/>
      <c r="BG755" s="98"/>
      <c r="BH755" s="98"/>
      <c r="BI755" s="98"/>
      <c r="BJ755" s="98"/>
    </row>
    <row r="756" spans="2:62" ht="35.1" customHeight="1" x14ac:dyDescent="0.15">
      <c r="B756" s="65"/>
      <c r="C756" s="66"/>
      <c r="D756" s="84"/>
      <c r="E756" s="67"/>
      <c r="I756" s="91" t="str">
        <f>IF(J756="","",COUNT(J$3:J756))</f>
        <v/>
      </c>
      <c r="J756" s="92" t="str">
        <f t="shared" si="293"/>
        <v/>
      </c>
      <c r="K756" s="104" t="str">
        <f>IFERROR(IF(J756="",IF(COUNT(N$3:N$1048576)=COUNT(N$3:N756),IF(N756="","",INDEX(J$3:J756,MATCH(MAX(I$3:I756),I$3:I756,0),0)),INDEX(J$3:J756,MATCH(MAX(I$3:I756),I$3:I756,0),0)),J756),"")</f>
        <v/>
      </c>
      <c r="L756" s="102" t="str">
        <f>IF(M756="","",COUNT(M$3:M756))</f>
        <v/>
      </c>
      <c r="M756" s="91" t="str">
        <f t="shared" si="294"/>
        <v/>
      </c>
      <c r="N756" s="105" t="str">
        <f>IFERROR(IF(COUNTA($B756:$E756)=0,"",IF(M756="",INDEX(M$3:M756,MATCH(MAX(L$3:L756),L$3:L756,0),0),M756)),"")</f>
        <v/>
      </c>
      <c r="O756" s="91" t="str">
        <f>IF(P756="","",COUNT(P$3:P756))</f>
        <v/>
      </c>
      <c r="P756" s="109" t="str">
        <f t="shared" si="295"/>
        <v/>
      </c>
      <c r="Q756" s="105" t="str">
        <f>IFERROR(IF(N756="","",IF(P756="",IF(AND(C756="",D756="",E756&lt;&gt;""),INDEX(P$3:P756,MATCH(MAX(O$3:O756),O$3:O756,0),0),IF(AND(N756&lt;&gt;"",P756=""),0,"")),P756)),"")</f>
        <v/>
      </c>
      <c r="R756" s="111" t="str">
        <f t="shared" si="310"/>
        <v/>
      </c>
      <c r="S756" s="106" t="str">
        <f t="shared" si="296"/>
        <v/>
      </c>
      <c r="U756" s="36" t="str">
        <f t="shared" si="297"/>
        <v/>
      </c>
      <c r="V756" s="45" t="str">
        <f t="shared" si="311"/>
        <v/>
      </c>
      <c r="W756" s="42" t="str">
        <f>IF(V756="","",RANK(V756,V$3:V$1048576,1)+COUNTIF(V$3:V756,V756)-1)</f>
        <v/>
      </c>
      <c r="X756" s="1" t="str">
        <f t="shared" si="312"/>
        <v/>
      </c>
      <c r="Y756" s="35" t="str">
        <f t="shared" si="298"/>
        <v/>
      </c>
      <c r="Z756" s="40" t="str">
        <f t="shared" si="299"/>
        <v/>
      </c>
      <c r="AA756" s="45" t="str">
        <f t="shared" si="315"/>
        <v/>
      </c>
      <c r="AB756" s="42" t="str">
        <f>IF(AA756="","",RANK(AA756,AA$3:AA$1048576,1)+COUNTIF(AA$3:AA756,AA756)-1)</f>
        <v/>
      </c>
      <c r="AC756" s="1" t="str">
        <f t="shared" si="301"/>
        <v/>
      </c>
      <c r="AD756" s="35" t="str">
        <f t="shared" si="302"/>
        <v/>
      </c>
      <c r="AE756" s="40" t="str">
        <f t="shared" si="303"/>
        <v/>
      </c>
      <c r="AF756" s="45" t="str">
        <f t="shared" si="315"/>
        <v/>
      </c>
      <c r="AG756" s="42" t="str">
        <f>IF(AF756="","",RANK(AF756,AF$3:AF$1048576,1)+COUNTIF(AF$3:AF756,AF756)-1)</f>
        <v/>
      </c>
      <c r="AH756" s="1" t="str">
        <f t="shared" si="304"/>
        <v/>
      </c>
      <c r="AI756" s="35" t="str">
        <f t="shared" si="305"/>
        <v/>
      </c>
      <c r="AJ756" s="40" t="str">
        <f t="shared" si="306"/>
        <v/>
      </c>
      <c r="AK756" s="45" t="str">
        <f t="shared" si="315"/>
        <v/>
      </c>
      <c r="AL756" s="42" t="str">
        <f>IF(AK756="","",RANK(AK756,AK$3:AK$1048576,1)+COUNTIF(AK$3:AK756,AK756)-1)</f>
        <v/>
      </c>
      <c r="AM756" s="1" t="str">
        <f t="shared" si="307"/>
        <v/>
      </c>
      <c r="AN756" s="35" t="str">
        <f t="shared" si="308"/>
        <v/>
      </c>
      <c r="AO756" s="40" t="str">
        <f t="shared" si="309"/>
        <v/>
      </c>
      <c r="AQ756" s="3"/>
      <c r="AR756" s="98"/>
      <c r="AS756" s="98"/>
      <c r="AT756" s="98"/>
      <c r="AU756" s="98"/>
      <c r="AV756" s="3"/>
      <c r="AW756" s="98"/>
      <c r="AX756" s="98"/>
      <c r="AY756" s="98"/>
      <c r="AZ756" s="98"/>
      <c r="BA756" s="3"/>
      <c r="BB756" s="98"/>
      <c r="BC756" s="98"/>
      <c r="BD756" s="98"/>
      <c r="BE756" s="98"/>
      <c r="BF756" s="3"/>
      <c r="BG756" s="98"/>
      <c r="BH756" s="98"/>
      <c r="BI756" s="98"/>
      <c r="BJ756" s="98"/>
    </row>
    <row r="757" spans="2:62" ht="35.1" customHeight="1" x14ac:dyDescent="0.15">
      <c r="B757" s="65"/>
      <c r="C757" s="66"/>
      <c r="D757" s="84"/>
      <c r="E757" s="67"/>
      <c r="I757" s="91" t="str">
        <f>IF(J757="","",COUNT(J$3:J757))</f>
        <v/>
      </c>
      <c r="J757" s="92" t="str">
        <f t="shared" si="293"/>
        <v/>
      </c>
      <c r="K757" s="104" t="str">
        <f>IFERROR(IF(J757="",IF(COUNT(N$3:N$1048576)=COUNT(N$3:N757),IF(N757="","",INDEX(J$3:J757,MATCH(MAX(I$3:I757),I$3:I757,0),0)),INDEX(J$3:J757,MATCH(MAX(I$3:I757),I$3:I757,0),0)),J757),"")</f>
        <v/>
      </c>
      <c r="L757" s="102" t="str">
        <f>IF(M757="","",COUNT(M$3:M757))</f>
        <v/>
      </c>
      <c r="M757" s="91" t="str">
        <f t="shared" si="294"/>
        <v/>
      </c>
      <c r="N757" s="105" t="str">
        <f>IFERROR(IF(COUNTA($B757:$E757)=0,"",IF(M757="",INDEX(M$3:M757,MATCH(MAX(L$3:L757),L$3:L757,0),0),M757)),"")</f>
        <v/>
      </c>
      <c r="O757" s="91" t="str">
        <f>IF(P757="","",COUNT(P$3:P757))</f>
        <v/>
      </c>
      <c r="P757" s="109" t="str">
        <f t="shared" si="295"/>
        <v/>
      </c>
      <c r="Q757" s="105" t="str">
        <f>IFERROR(IF(N757="","",IF(P757="",IF(AND(C757="",D757="",E757&lt;&gt;""),INDEX(P$3:P757,MATCH(MAX(O$3:O757),O$3:O757,0),0),IF(AND(N757&lt;&gt;"",P757=""),0,"")),P757)),"")</f>
        <v/>
      </c>
      <c r="R757" s="111" t="str">
        <f t="shared" si="310"/>
        <v/>
      </c>
      <c r="S757" s="106" t="str">
        <f t="shared" si="296"/>
        <v/>
      </c>
      <c r="U757" s="36" t="str">
        <f t="shared" si="297"/>
        <v/>
      </c>
      <c r="V757" s="45" t="str">
        <f t="shared" si="311"/>
        <v/>
      </c>
      <c r="W757" s="42" t="str">
        <f>IF(V757="","",RANK(V757,V$3:V$1048576,1)+COUNTIF(V$3:V757,V757)-1)</f>
        <v/>
      </c>
      <c r="X757" s="1" t="str">
        <f t="shared" si="312"/>
        <v/>
      </c>
      <c r="Y757" s="35" t="str">
        <f t="shared" si="298"/>
        <v/>
      </c>
      <c r="Z757" s="40" t="str">
        <f t="shared" si="299"/>
        <v/>
      </c>
      <c r="AA757" s="45" t="str">
        <f t="shared" si="315"/>
        <v/>
      </c>
      <c r="AB757" s="42" t="str">
        <f>IF(AA757="","",RANK(AA757,AA$3:AA$1048576,1)+COUNTIF(AA$3:AA757,AA757)-1)</f>
        <v/>
      </c>
      <c r="AC757" s="1" t="str">
        <f t="shared" si="301"/>
        <v/>
      </c>
      <c r="AD757" s="35" t="str">
        <f t="shared" si="302"/>
        <v/>
      </c>
      <c r="AE757" s="40" t="str">
        <f t="shared" si="303"/>
        <v/>
      </c>
      <c r="AF757" s="45" t="str">
        <f t="shared" si="315"/>
        <v/>
      </c>
      <c r="AG757" s="42" t="str">
        <f>IF(AF757="","",RANK(AF757,AF$3:AF$1048576,1)+COUNTIF(AF$3:AF757,AF757)-1)</f>
        <v/>
      </c>
      <c r="AH757" s="1" t="str">
        <f t="shared" si="304"/>
        <v/>
      </c>
      <c r="AI757" s="35" t="str">
        <f t="shared" si="305"/>
        <v/>
      </c>
      <c r="AJ757" s="40" t="str">
        <f t="shared" si="306"/>
        <v/>
      </c>
      <c r="AK757" s="45" t="str">
        <f t="shared" si="315"/>
        <v/>
      </c>
      <c r="AL757" s="42" t="str">
        <f>IF(AK757="","",RANK(AK757,AK$3:AK$1048576,1)+COUNTIF(AK$3:AK757,AK757)-1)</f>
        <v/>
      </c>
      <c r="AM757" s="1" t="str">
        <f t="shared" si="307"/>
        <v/>
      </c>
      <c r="AN757" s="35" t="str">
        <f t="shared" si="308"/>
        <v/>
      </c>
      <c r="AO757" s="40" t="str">
        <f t="shared" si="309"/>
        <v/>
      </c>
      <c r="AQ757" s="3"/>
      <c r="AR757" s="98"/>
      <c r="AS757" s="98"/>
      <c r="AT757" s="98"/>
      <c r="AU757" s="98"/>
      <c r="AV757" s="3"/>
      <c r="AW757" s="98"/>
      <c r="AX757" s="98"/>
      <c r="AY757" s="98"/>
      <c r="AZ757" s="98"/>
      <c r="BA757" s="3"/>
      <c r="BB757" s="98"/>
      <c r="BC757" s="98"/>
      <c r="BD757" s="98"/>
      <c r="BE757" s="98"/>
      <c r="BF757" s="3"/>
      <c r="BG757" s="98"/>
      <c r="BH757" s="98"/>
      <c r="BI757" s="98"/>
      <c r="BJ757" s="98"/>
    </row>
    <row r="758" spans="2:62" ht="35.1" customHeight="1" x14ac:dyDescent="0.15">
      <c r="B758" s="65"/>
      <c r="C758" s="66"/>
      <c r="D758" s="84"/>
      <c r="E758" s="67"/>
      <c r="I758" s="91" t="str">
        <f>IF(J758="","",COUNT(J$3:J758))</f>
        <v/>
      </c>
      <c r="J758" s="92" t="str">
        <f t="shared" si="293"/>
        <v/>
      </c>
      <c r="K758" s="104" t="str">
        <f>IFERROR(IF(J758="",IF(COUNT(N$3:N$1048576)=COUNT(N$3:N758),IF(N758="","",INDEX(J$3:J758,MATCH(MAX(I$3:I758),I$3:I758,0),0)),INDEX(J$3:J758,MATCH(MAX(I$3:I758),I$3:I758,0),0)),J758),"")</f>
        <v/>
      </c>
      <c r="L758" s="102" t="str">
        <f>IF(M758="","",COUNT(M$3:M758))</f>
        <v/>
      </c>
      <c r="M758" s="91" t="str">
        <f t="shared" si="294"/>
        <v/>
      </c>
      <c r="N758" s="105" t="str">
        <f>IFERROR(IF(COUNTA($B758:$E758)=0,"",IF(M758="",INDEX(M$3:M758,MATCH(MAX(L$3:L758),L$3:L758,0),0),M758)),"")</f>
        <v/>
      </c>
      <c r="O758" s="91" t="str">
        <f>IF(P758="","",COUNT(P$3:P758))</f>
        <v/>
      </c>
      <c r="P758" s="109" t="str">
        <f t="shared" si="295"/>
        <v/>
      </c>
      <c r="Q758" s="105" t="str">
        <f>IFERROR(IF(N758="","",IF(P758="",IF(AND(C758="",D758="",E758&lt;&gt;""),INDEX(P$3:P758,MATCH(MAX(O$3:O758),O$3:O758,0),0),IF(AND(N758&lt;&gt;"",P758=""),0,"")),P758)),"")</f>
        <v/>
      </c>
      <c r="R758" s="111" t="str">
        <f t="shared" si="310"/>
        <v/>
      </c>
      <c r="S758" s="106" t="str">
        <f t="shared" si="296"/>
        <v/>
      </c>
      <c r="U758" s="36" t="str">
        <f t="shared" si="297"/>
        <v/>
      </c>
      <c r="V758" s="45" t="str">
        <f t="shared" si="311"/>
        <v/>
      </c>
      <c r="W758" s="42" t="str">
        <f>IF(V758="","",RANK(V758,V$3:V$1048576,1)+COUNTIF(V$3:V758,V758)-1)</f>
        <v/>
      </c>
      <c r="X758" s="1" t="str">
        <f t="shared" si="312"/>
        <v/>
      </c>
      <c r="Y758" s="35" t="str">
        <f t="shared" si="298"/>
        <v/>
      </c>
      <c r="Z758" s="40" t="str">
        <f t="shared" si="299"/>
        <v/>
      </c>
      <c r="AA758" s="45" t="str">
        <f t="shared" si="315"/>
        <v/>
      </c>
      <c r="AB758" s="42" t="str">
        <f>IF(AA758="","",RANK(AA758,AA$3:AA$1048576,1)+COUNTIF(AA$3:AA758,AA758)-1)</f>
        <v/>
      </c>
      <c r="AC758" s="1" t="str">
        <f t="shared" si="301"/>
        <v/>
      </c>
      <c r="AD758" s="35" t="str">
        <f t="shared" si="302"/>
        <v/>
      </c>
      <c r="AE758" s="40" t="str">
        <f t="shared" si="303"/>
        <v/>
      </c>
      <c r="AF758" s="45" t="str">
        <f t="shared" si="315"/>
        <v/>
      </c>
      <c r="AG758" s="42" t="str">
        <f>IF(AF758="","",RANK(AF758,AF$3:AF$1048576,1)+COUNTIF(AF$3:AF758,AF758)-1)</f>
        <v/>
      </c>
      <c r="AH758" s="1" t="str">
        <f t="shared" si="304"/>
        <v/>
      </c>
      <c r="AI758" s="35" t="str">
        <f t="shared" si="305"/>
        <v/>
      </c>
      <c r="AJ758" s="40" t="str">
        <f t="shared" si="306"/>
        <v/>
      </c>
      <c r="AK758" s="45" t="str">
        <f t="shared" si="315"/>
        <v/>
      </c>
      <c r="AL758" s="42" t="str">
        <f>IF(AK758="","",RANK(AK758,AK$3:AK$1048576,1)+COUNTIF(AK$3:AK758,AK758)-1)</f>
        <v/>
      </c>
      <c r="AM758" s="1" t="str">
        <f t="shared" si="307"/>
        <v/>
      </c>
      <c r="AN758" s="35" t="str">
        <f t="shared" si="308"/>
        <v/>
      </c>
      <c r="AO758" s="40" t="str">
        <f t="shared" si="309"/>
        <v/>
      </c>
      <c r="AQ758" s="3"/>
      <c r="AR758" s="98"/>
      <c r="AS758" s="98"/>
      <c r="AT758" s="98"/>
      <c r="AU758" s="98"/>
      <c r="AV758" s="3"/>
      <c r="AW758" s="98"/>
      <c r="AX758" s="98"/>
      <c r="AY758" s="98"/>
      <c r="AZ758" s="98"/>
      <c r="BA758" s="3"/>
      <c r="BB758" s="98"/>
      <c r="BC758" s="98"/>
      <c r="BD758" s="98"/>
      <c r="BE758" s="98"/>
      <c r="BF758" s="3"/>
      <c r="BG758" s="98"/>
      <c r="BH758" s="98"/>
      <c r="BI758" s="98"/>
      <c r="BJ758" s="98"/>
    </row>
    <row r="759" spans="2:62" ht="35.1" customHeight="1" x14ac:dyDescent="0.15">
      <c r="B759" s="65"/>
      <c r="C759" s="66"/>
      <c r="D759" s="84"/>
      <c r="E759" s="67"/>
      <c r="I759" s="91" t="str">
        <f>IF(J759="","",COUNT(J$3:J759))</f>
        <v/>
      </c>
      <c r="J759" s="92" t="str">
        <f t="shared" si="293"/>
        <v/>
      </c>
      <c r="K759" s="104" t="str">
        <f>IFERROR(IF(J759="",IF(COUNT(N$3:N$1048576)=COUNT(N$3:N759),IF(N759="","",INDEX(J$3:J759,MATCH(MAX(I$3:I759),I$3:I759,0),0)),INDEX(J$3:J759,MATCH(MAX(I$3:I759),I$3:I759,0),0)),J759),"")</f>
        <v/>
      </c>
      <c r="L759" s="102" t="str">
        <f>IF(M759="","",COUNT(M$3:M759))</f>
        <v/>
      </c>
      <c r="M759" s="91" t="str">
        <f t="shared" si="294"/>
        <v/>
      </c>
      <c r="N759" s="105" t="str">
        <f>IFERROR(IF(COUNTA($B759:$E759)=0,"",IF(M759="",INDEX(M$3:M759,MATCH(MAX(L$3:L759),L$3:L759,0),0),M759)),"")</f>
        <v/>
      </c>
      <c r="O759" s="91" t="str">
        <f>IF(P759="","",COUNT(P$3:P759))</f>
        <v/>
      </c>
      <c r="P759" s="109" t="str">
        <f t="shared" si="295"/>
        <v/>
      </c>
      <c r="Q759" s="105" t="str">
        <f>IFERROR(IF(N759="","",IF(P759="",IF(AND(C759="",D759="",E759&lt;&gt;""),INDEX(P$3:P759,MATCH(MAX(O$3:O759),O$3:O759,0),0),IF(AND(N759&lt;&gt;"",P759=""),0,"")),P759)),"")</f>
        <v/>
      </c>
      <c r="R759" s="111" t="str">
        <f t="shared" si="310"/>
        <v/>
      </c>
      <c r="S759" s="106" t="str">
        <f t="shared" si="296"/>
        <v/>
      </c>
      <c r="U759" s="36" t="str">
        <f t="shared" si="297"/>
        <v/>
      </c>
      <c r="V759" s="45" t="str">
        <f t="shared" si="311"/>
        <v/>
      </c>
      <c r="W759" s="42" t="str">
        <f>IF(V759="","",RANK(V759,V$3:V$1048576,1)+COUNTIF(V$3:V759,V759)-1)</f>
        <v/>
      </c>
      <c r="X759" s="1" t="str">
        <f t="shared" si="312"/>
        <v/>
      </c>
      <c r="Y759" s="35" t="str">
        <f t="shared" si="298"/>
        <v/>
      </c>
      <c r="Z759" s="40" t="str">
        <f t="shared" si="299"/>
        <v/>
      </c>
      <c r="AA759" s="45" t="str">
        <f t="shared" si="315"/>
        <v/>
      </c>
      <c r="AB759" s="42" t="str">
        <f>IF(AA759="","",RANK(AA759,AA$3:AA$1048576,1)+COUNTIF(AA$3:AA759,AA759)-1)</f>
        <v/>
      </c>
      <c r="AC759" s="1" t="str">
        <f t="shared" si="301"/>
        <v/>
      </c>
      <c r="AD759" s="35" t="str">
        <f t="shared" si="302"/>
        <v/>
      </c>
      <c r="AE759" s="40" t="str">
        <f t="shared" si="303"/>
        <v/>
      </c>
      <c r="AF759" s="45" t="str">
        <f t="shared" si="315"/>
        <v/>
      </c>
      <c r="AG759" s="42" t="str">
        <f>IF(AF759="","",RANK(AF759,AF$3:AF$1048576,1)+COUNTIF(AF$3:AF759,AF759)-1)</f>
        <v/>
      </c>
      <c r="AH759" s="1" t="str">
        <f t="shared" si="304"/>
        <v/>
      </c>
      <c r="AI759" s="35" t="str">
        <f t="shared" si="305"/>
        <v/>
      </c>
      <c r="AJ759" s="40" t="str">
        <f t="shared" si="306"/>
        <v/>
      </c>
      <c r="AK759" s="45" t="str">
        <f t="shared" si="315"/>
        <v/>
      </c>
      <c r="AL759" s="42" t="str">
        <f>IF(AK759="","",RANK(AK759,AK$3:AK$1048576,1)+COUNTIF(AK$3:AK759,AK759)-1)</f>
        <v/>
      </c>
      <c r="AM759" s="1" t="str">
        <f t="shared" si="307"/>
        <v/>
      </c>
      <c r="AN759" s="35" t="str">
        <f t="shared" si="308"/>
        <v/>
      </c>
      <c r="AO759" s="40" t="str">
        <f t="shared" si="309"/>
        <v/>
      </c>
      <c r="AQ759" s="3"/>
      <c r="AR759" s="98"/>
      <c r="AS759" s="98"/>
      <c r="AT759" s="98"/>
      <c r="AU759" s="98"/>
      <c r="AV759" s="3"/>
      <c r="AW759" s="98"/>
      <c r="AX759" s="98"/>
      <c r="AY759" s="98"/>
      <c r="AZ759" s="98"/>
      <c r="BA759" s="3"/>
      <c r="BB759" s="98"/>
      <c r="BC759" s="98"/>
      <c r="BD759" s="98"/>
      <c r="BE759" s="98"/>
      <c r="BF759" s="3"/>
      <c r="BG759" s="98"/>
      <c r="BH759" s="98"/>
      <c r="BI759" s="98"/>
      <c r="BJ759" s="98"/>
    </row>
    <row r="760" spans="2:62" ht="35.1" customHeight="1" x14ac:dyDescent="0.15">
      <c r="B760" s="65"/>
      <c r="C760" s="66"/>
      <c r="D760" s="84"/>
      <c r="E760" s="67"/>
      <c r="I760" s="91" t="str">
        <f>IF(J760="","",COUNT(J$3:J760))</f>
        <v/>
      </c>
      <c r="J760" s="92" t="str">
        <f t="shared" si="293"/>
        <v/>
      </c>
      <c r="K760" s="104" t="str">
        <f>IFERROR(IF(J760="",IF(COUNT(N$3:N$1048576)=COUNT(N$3:N760),IF(N760="","",INDEX(J$3:J760,MATCH(MAX(I$3:I760),I$3:I760,0),0)),INDEX(J$3:J760,MATCH(MAX(I$3:I760),I$3:I760,0),0)),J760),"")</f>
        <v/>
      </c>
      <c r="L760" s="102" t="str">
        <f>IF(M760="","",COUNT(M$3:M760))</f>
        <v/>
      </c>
      <c r="M760" s="91" t="str">
        <f t="shared" si="294"/>
        <v/>
      </c>
      <c r="N760" s="105" t="str">
        <f>IFERROR(IF(COUNTA($B760:$E760)=0,"",IF(M760="",INDEX(M$3:M760,MATCH(MAX(L$3:L760),L$3:L760,0),0),M760)),"")</f>
        <v/>
      </c>
      <c r="O760" s="91" t="str">
        <f>IF(P760="","",COUNT(P$3:P760))</f>
        <v/>
      </c>
      <c r="P760" s="109" t="str">
        <f t="shared" si="295"/>
        <v/>
      </c>
      <c r="Q760" s="105" t="str">
        <f>IFERROR(IF(N760="","",IF(P760="",IF(AND(C760="",D760="",E760&lt;&gt;""),INDEX(P$3:P760,MATCH(MAX(O$3:O760),O$3:O760,0),0),IF(AND(N760&lt;&gt;"",P760=""),0,"")),P760)),"")</f>
        <v/>
      </c>
      <c r="R760" s="111" t="str">
        <f t="shared" si="310"/>
        <v/>
      </c>
      <c r="S760" s="106" t="str">
        <f t="shared" si="296"/>
        <v/>
      </c>
      <c r="U760" s="36" t="str">
        <f t="shared" si="297"/>
        <v/>
      </c>
      <c r="V760" s="45" t="str">
        <f t="shared" si="311"/>
        <v/>
      </c>
      <c r="W760" s="42" t="str">
        <f>IF(V760="","",RANK(V760,V$3:V$1048576,1)+COUNTIF(V$3:V760,V760)-1)</f>
        <v/>
      </c>
      <c r="X760" s="1" t="str">
        <f t="shared" si="312"/>
        <v/>
      </c>
      <c r="Y760" s="35" t="str">
        <f t="shared" si="298"/>
        <v/>
      </c>
      <c r="Z760" s="40" t="str">
        <f t="shared" si="299"/>
        <v/>
      </c>
      <c r="AA760" s="45" t="str">
        <f t="shared" si="315"/>
        <v/>
      </c>
      <c r="AB760" s="42" t="str">
        <f>IF(AA760="","",RANK(AA760,AA$3:AA$1048576,1)+COUNTIF(AA$3:AA760,AA760)-1)</f>
        <v/>
      </c>
      <c r="AC760" s="1" t="str">
        <f t="shared" si="301"/>
        <v/>
      </c>
      <c r="AD760" s="35" t="str">
        <f t="shared" si="302"/>
        <v/>
      </c>
      <c r="AE760" s="40" t="str">
        <f t="shared" si="303"/>
        <v/>
      </c>
      <c r="AF760" s="45" t="str">
        <f t="shared" si="315"/>
        <v/>
      </c>
      <c r="AG760" s="42" t="str">
        <f>IF(AF760="","",RANK(AF760,AF$3:AF$1048576,1)+COUNTIF(AF$3:AF760,AF760)-1)</f>
        <v/>
      </c>
      <c r="AH760" s="1" t="str">
        <f t="shared" si="304"/>
        <v/>
      </c>
      <c r="AI760" s="35" t="str">
        <f t="shared" si="305"/>
        <v/>
      </c>
      <c r="AJ760" s="40" t="str">
        <f t="shared" si="306"/>
        <v/>
      </c>
      <c r="AK760" s="45" t="str">
        <f t="shared" si="315"/>
        <v/>
      </c>
      <c r="AL760" s="42" t="str">
        <f>IF(AK760="","",RANK(AK760,AK$3:AK$1048576,1)+COUNTIF(AK$3:AK760,AK760)-1)</f>
        <v/>
      </c>
      <c r="AM760" s="1" t="str">
        <f t="shared" si="307"/>
        <v/>
      </c>
      <c r="AN760" s="35" t="str">
        <f t="shared" si="308"/>
        <v/>
      </c>
      <c r="AO760" s="40" t="str">
        <f t="shared" si="309"/>
        <v/>
      </c>
      <c r="AQ760" s="3"/>
      <c r="AR760" s="98"/>
      <c r="AS760" s="98"/>
      <c r="AT760" s="98"/>
      <c r="AU760" s="98"/>
      <c r="AV760" s="3"/>
      <c r="AW760" s="98"/>
      <c r="AX760" s="98"/>
      <c r="AY760" s="98"/>
      <c r="AZ760" s="98"/>
      <c r="BA760" s="3"/>
      <c r="BB760" s="98"/>
      <c r="BC760" s="98"/>
      <c r="BD760" s="98"/>
      <c r="BE760" s="98"/>
      <c r="BF760" s="3"/>
      <c r="BG760" s="98"/>
      <c r="BH760" s="98"/>
      <c r="BI760" s="98"/>
      <c r="BJ760" s="98"/>
    </row>
    <row r="761" spans="2:62" ht="35.1" customHeight="1" x14ac:dyDescent="0.15">
      <c r="B761" s="65"/>
      <c r="C761" s="66"/>
      <c r="D761" s="84"/>
      <c r="E761" s="67"/>
      <c r="I761" s="91" t="str">
        <f>IF(J761="","",COUNT(J$3:J761))</f>
        <v/>
      </c>
      <c r="J761" s="92" t="str">
        <f t="shared" si="293"/>
        <v/>
      </c>
      <c r="K761" s="104" t="str">
        <f>IFERROR(IF(J761="",IF(COUNT(N$3:N$1048576)=COUNT(N$3:N761),IF(N761="","",INDEX(J$3:J761,MATCH(MAX(I$3:I761),I$3:I761,0),0)),INDEX(J$3:J761,MATCH(MAX(I$3:I761),I$3:I761,0),0)),J761),"")</f>
        <v/>
      </c>
      <c r="L761" s="102" t="str">
        <f>IF(M761="","",COUNT(M$3:M761))</f>
        <v/>
      </c>
      <c r="M761" s="91" t="str">
        <f t="shared" si="294"/>
        <v/>
      </c>
      <c r="N761" s="105" t="str">
        <f>IFERROR(IF(COUNTA($B761:$E761)=0,"",IF(M761="",INDEX(M$3:M761,MATCH(MAX(L$3:L761),L$3:L761,0),0),M761)),"")</f>
        <v/>
      </c>
      <c r="O761" s="91" t="str">
        <f>IF(P761="","",COUNT(P$3:P761))</f>
        <v/>
      </c>
      <c r="P761" s="109" t="str">
        <f t="shared" si="295"/>
        <v/>
      </c>
      <c r="Q761" s="105" t="str">
        <f>IFERROR(IF(N761="","",IF(P761="",IF(AND(C761="",D761="",E761&lt;&gt;""),INDEX(P$3:P761,MATCH(MAX(O$3:O761),O$3:O761,0),0),IF(AND(N761&lt;&gt;"",P761=""),0,"")),P761)),"")</f>
        <v/>
      </c>
      <c r="R761" s="111" t="str">
        <f t="shared" si="310"/>
        <v/>
      </c>
      <c r="S761" s="106" t="str">
        <f t="shared" si="296"/>
        <v/>
      </c>
      <c r="U761" s="36" t="str">
        <f t="shared" si="297"/>
        <v/>
      </c>
      <c r="V761" s="45" t="str">
        <f t="shared" si="311"/>
        <v/>
      </c>
      <c r="W761" s="42" t="str">
        <f>IF(V761="","",RANK(V761,V$3:V$1048576,1)+COUNTIF(V$3:V761,V761)-1)</f>
        <v/>
      </c>
      <c r="X761" s="1" t="str">
        <f t="shared" si="312"/>
        <v/>
      </c>
      <c r="Y761" s="35" t="str">
        <f t="shared" si="298"/>
        <v/>
      </c>
      <c r="Z761" s="40" t="str">
        <f t="shared" si="299"/>
        <v/>
      </c>
      <c r="AA761" s="45" t="str">
        <f t="shared" si="315"/>
        <v/>
      </c>
      <c r="AB761" s="42" t="str">
        <f>IF(AA761="","",RANK(AA761,AA$3:AA$1048576,1)+COUNTIF(AA$3:AA761,AA761)-1)</f>
        <v/>
      </c>
      <c r="AC761" s="1" t="str">
        <f t="shared" si="301"/>
        <v/>
      </c>
      <c r="AD761" s="35" t="str">
        <f t="shared" si="302"/>
        <v/>
      </c>
      <c r="AE761" s="40" t="str">
        <f t="shared" si="303"/>
        <v/>
      </c>
      <c r="AF761" s="45" t="str">
        <f t="shared" si="315"/>
        <v/>
      </c>
      <c r="AG761" s="42" t="str">
        <f>IF(AF761="","",RANK(AF761,AF$3:AF$1048576,1)+COUNTIF(AF$3:AF761,AF761)-1)</f>
        <v/>
      </c>
      <c r="AH761" s="1" t="str">
        <f t="shared" si="304"/>
        <v/>
      </c>
      <c r="AI761" s="35" t="str">
        <f t="shared" si="305"/>
        <v/>
      </c>
      <c r="AJ761" s="40" t="str">
        <f t="shared" si="306"/>
        <v/>
      </c>
      <c r="AK761" s="45" t="str">
        <f t="shared" si="315"/>
        <v/>
      </c>
      <c r="AL761" s="42" t="str">
        <f>IF(AK761="","",RANK(AK761,AK$3:AK$1048576,1)+COUNTIF(AK$3:AK761,AK761)-1)</f>
        <v/>
      </c>
      <c r="AM761" s="1" t="str">
        <f t="shared" si="307"/>
        <v/>
      </c>
      <c r="AN761" s="35" t="str">
        <f t="shared" si="308"/>
        <v/>
      </c>
      <c r="AO761" s="40" t="str">
        <f t="shared" si="309"/>
        <v/>
      </c>
      <c r="AQ761" s="3"/>
      <c r="AR761" s="98"/>
      <c r="AS761" s="98"/>
      <c r="AT761" s="98"/>
      <c r="AU761" s="98"/>
      <c r="AV761" s="3"/>
      <c r="AW761" s="98"/>
      <c r="AX761" s="98"/>
      <c r="AY761" s="98"/>
      <c r="AZ761" s="98"/>
      <c r="BA761" s="3"/>
      <c r="BB761" s="98"/>
      <c r="BC761" s="98"/>
      <c r="BD761" s="98"/>
      <c r="BE761" s="98"/>
      <c r="BF761" s="3"/>
      <c r="BG761" s="98"/>
      <c r="BH761" s="98"/>
      <c r="BI761" s="98"/>
      <c r="BJ761" s="98"/>
    </row>
    <row r="762" spans="2:62" ht="35.1" customHeight="1" x14ac:dyDescent="0.15">
      <c r="B762" s="65"/>
      <c r="C762" s="66"/>
      <c r="D762" s="84"/>
      <c r="E762" s="67"/>
      <c r="I762" s="91" t="str">
        <f>IF(J762="","",COUNT(J$3:J762))</f>
        <v/>
      </c>
      <c r="J762" s="92" t="str">
        <f t="shared" si="293"/>
        <v/>
      </c>
      <c r="K762" s="104" t="str">
        <f>IFERROR(IF(J762="",IF(COUNT(N$3:N$1048576)=COUNT(N$3:N762),IF(N762="","",INDEX(J$3:J762,MATCH(MAX(I$3:I762),I$3:I762,0),0)),INDEX(J$3:J762,MATCH(MAX(I$3:I762),I$3:I762,0),0)),J762),"")</f>
        <v/>
      </c>
      <c r="L762" s="102" t="str">
        <f>IF(M762="","",COUNT(M$3:M762))</f>
        <v/>
      </c>
      <c r="M762" s="91" t="str">
        <f t="shared" si="294"/>
        <v/>
      </c>
      <c r="N762" s="105" t="str">
        <f>IFERROR(IF(COUNTA($B762:$E762)=0,"",IF(M762="",INDEX(M$3:M762,MATCH(MAX(L$3:L762),L$3:L762,0),0),M762)),"")</f>
        <v/>
      </c>
      <c r="O762" s="91" t="str">
        <f>IF(P762="","",COUNT(P$3:P762))</f>
        <v/>
      </c>
      <c r="P762" s="109" t="str">
        <f t="shared" si="295"/>
        <v/>
      </c>
      <c r="Q762" s="105" t="str">
        <f>IFERROR(IF(N762="","",IF(P762="",IF(AND(C762="",D762="",E762&lt;&gt;""),INDEX(P$3:P762,MATCH(MAX(O$3:O762),O$3:O762,0),0),IF(AND(N762&lt;&gt;"",P762=""),0,"")),P762)),"")</f>
        <v/>
      </c>
      <c r="R762" s="111" t="str">
        <f t="shared" si="310"/>
        <v/>
      </c>
      <c r="S762" s="106" t="str">
        <f t="shared" si="296"/>
        <v/>
      </c>
      <c r="U762" s="36" t="str">
        <f t="shared" si="297"/>
        <v/>
      </c>
      <c r="V762" s="45" t="str">
        <f t="shared" si="311"/>
        <v/>
      </c>
      <c r="W762" s="42" t="str">
        <f>IF(V762="","",RANK(V762,V$3:V$1048576,1)+COUNTIF(V$3:V762,V762)-1)</f>
        <v/>
      </c>
      <c r="X762" s="1" t="str">
        <f t="shared" si="312"/>
        <v/>
      </c>
      <c r="Y762" s="35" t="str">
        <f t="shared" si="298"/>
        <v/>
      </c>
      <c r="Z762" s="40" t="str">
        <f t="shared" si="299"/>
        <v/>
      </c>
      <c r="AA762" s="45" t="str">
        <f t="shared" si="315"/>
        <v/>
      </c>
      <c r="AB762" s="42" t="str">
        <f>IF(AA762="","",RANK(AA762,AA$3:AA$1048576,1)+COUNTIF(AA$3:AA762,AA762)-1)</f>
        <v/>
      </c>
      <c r="AC762" s="1" t="str">
        <f t="shared" si="301"/>
        <v/>
      </c>
      <c r="AD762" s="35" t="str">
        <f t="shared" si="302"/>
        <v/>
      </c>
      <c r="AE762" s="40" t="str">
        <f t="shared" si="303"/>
        <v/>
      </c>
      <c r="AF762" s="45" t="str">
        <f t="shared" si="315"/>
        <v/>
      </c>
      <c r="AG762" s="42" t="str">
        <f>IF(AF762="","",RANK(AF762,AF$3:AF$1048576,1)+COUNTIF(AF$3:AF762,AF762)-1)</f>
        <v/>
      </c>
      <c r="AH762" s="1" t="str">
        <f t="shared" si="304"/>
        <v/>
      </c>
      <c r="AI762" s="35" t="str">
        <f t="shared" si="305"/>
        <v/>
      </c>
      <c r="AJ762" s="40" t="str">
        <f t="shared" si="306"/>
        <v/>
      </c>
      <c r="AK762" s="45" t="str">
        <f t="shared" si="315"/>
        <v/>
      </c>
      <c r="AL762" s="42" t="str">
        <f>IF(AK762="","",RANK(AK762,AK$3:AK$1048576,1)+COUNTIF(AK$3:AK762,AK762)-1)</f>
        <v/>
      </c>
      <c r="AM762" s="1" t="str">
        <f t="shared" si="307"/>
        <v/>
      </c>
      <c r="AN762" s="35" t="str">
        <f t="shared" si="308"/>
        <v/>
      </c>
      <c r="AO762" s="40" t="str">
        <f t="shared" si="309"/>
        <v/>
      </c>
      <c r="AQ762" s="3"/>
      <c r="AR762" s="98"/>
      <c r="AS762" s="98"/>
      <c r="AT762" s="98"/>
      <c r="AU762" s="98"/>
      <c r="AV762" s="3"/>
      <c r="AW762" s="98"/>
      <c r="AX762" s="98"/>
      <c r="AY762" s="98"/>
      <c r="AZ762" s="98"/>
      <c r="BA762" s="3"/>
      <c r="BB762" s="98"/>
      <c r="BC762" s="98"/>
      <c r="BD762" s="98"/>
      <c r="BE762" s="98"/>
      <c r="BF762" s="3"/>
      <c r="BG762" s="98"/>
      <c r="BH762" s="98"/>
      <c r="BI762" s="98"/>
      <c r="BJ762" s="98"/>
    </row>
    <row r="763" spans="2:62" ht="35.1" customHeight="1" x14ac:dyDescent="0.15">
      <c r="B763" s="65"/>
      <c r="C763" s="66"/>
      <c r="D763" s="84"/>
      <c r="E763" s="67"/>
      <c r="I763" s="91" t="str">
        <f>IF(J763="","",COUNT(J$3:J763))</f>
        <v/>
      </c>
      <c r="J763" s="92" t="str">
        <f t="shared" si="293"/>
        <v/>
      </c>
      <c r="K763" s="104" t="str">
        <f>IFERROR(IF(J763="",IF(COUNT(N$3:N$1048576)=COUNT(N$3:N763),IF(N763="","",INDEX(J$3:J763,MATCH(MAX(I$3:I763),I$3:I763,0),0)),INDEX(J$3:J763,MATCH(MAX(I$3:I763),I$3:I763,0),0)),J763),"")</f>
        <v/>
      </c>
      <c r="L763" s="102" t="str">
        <f>IF(M763="","",COUNT(M$3:M763))</f>
        <v/>
      </c>
      <c r="M763" s="91" t="str">
        <f t="shared" si="294"/>
        <v/>
      </c>
      <c r="N763" s="105" t="str">
        <f>IFERROR(IF(COUNTA($B763:$E763)=0,"",IF(M763="",INDEX(M$3:M763,MATCH(MAX(L$3:L763),L$3:L763,0),0),M763)),"")</f>
        <v/>
      </c>
      <c r="O763" s="91" t="str">
        <f>IF(P763="","",COUNT(P$3:P763))</f>
        <v/>
      </c>
      <c r="P763" s="109" t="str">
        <f t="shared" si="295"/>
        <v/>
      </c>
      <c r="Q763" s="105" t="str">
        <f>IFERROR(IF(N763="","",IF(P763="",IF(AND(C763="",D763="",E763&lt;&gt;""),INDEX(P$3:P763,MATCH(MAX(O$3:O763),O$3:O763,0),0),IF(AND(N763&lt;&gt;"",P763=""),0,"")),P763)),"")</f>
        <v/>
      </c>
      <c r="R763" s="111" t="str">
        <f t="shared" si="310"/>
        <v/>
      </c>
      <c r="S763" s="106" t="str">
        <f t="shared" si="296"/>
        <v/>
      </c>
      <c r="U763" s="36" t="str">
        <f t="shared" si="297"/>
        <v/>
      </c>
      <c r="V763" s="45" t="str">
        <f t="shared" si="311"/>
        <v/>
      </c>
      <c r="W763" s="42" t="str">
        <f>IF(V763="","",RANK(V763,V$3:V$1048576,1)+COUNTIF(V$3:V763,V763)-1)</f>
        <v/>
      </c>
      <c r="X763" s="1" t="str">
        <f t="shared" si="312"/>
        <v/>
      </c>
      <c r="Y763" s="35" t="str">
        <f t="shared" si="298"/>
        <v/>
      </c>
      <c r="Z763" s="40" t="str">
        <f t="shared" si="299"/>
        <v/>
      </c>
      <c r="AA763" s="45" t="str">
        <f t="shared" si="315"/>
        <v/>
      </c>
      <c r="AB763" s="42" t="str">
        <f>IF(AA763="","",RANK(AA763,AA$3:AA$1048576,1)+COUNTIF(AA$3:AA763,AA763)-1)</f>
        <v/>
      </c>
      <c r="AC763" s="1" t="str">
        <f t="shared" si="301"/>
        <v/>
      </c>
      <c r="AD763" s="35" t="str">
        <f t="shared" si="302"/>
        <v/>
      </c>
      <c r="AE763" s="40" t="str">
        <f t="shared" si="303"/>
        <v/>
      </c>
      <c r="AF763" s="45" t="str">
        <f t="shared" si="315"/>
        <v/>
      </c>
      <c r="AG763" s="42" t="str">
        <f>IF(AF763="","",RANK(AF763,AF$3:AF$1048576,1)+COUNTIF(AF$3:AF763,AF763)-1)</f>
        <v/>
      </c>
      <c r="AH763" s="1" t="str">
        <f t="shared" si="304"/>
        <v/>
      </c>
      <c r="AI763" s="35" t="str">
        <f t="shared" si="305"/>
        <v/>
      </c>
      <c r="AJ763" s="40" t="str">
        <f t="shared" si="306"/>
        <v/>
      </c>
      <c r="AK763" s="45" t="str">
        <f t="shared" si="315"/>
        <v/>
      </c>
      <c r="AL763" s="42" t="str">
        <f>IF(AK763="","",RANK(AK763,AK$3:AK$1048576,1)+COUNTIF(AK$3:AK763,AK763)-1)</f>
        <v/>
      </c>
      <c r="AM763" s="1" t="str">
        <f t="shared" si="307"/>
        <v/>
      </c>
      <c r="AN763" s="35" t="str">
        <f t="shared" si="308"/>
        <v/>
      </c>
      <c r="AO763" s="40" t="str">
        <f t="shared" si="309"/>
        <v/>
      </c>
      <c r="AQ763" s="3"/>
      <c r="AR763" s="98"/>
      <c r="AS763" s="98"/>
      <c r="AT763" s="98"/>
      <c r="AU763" s="98"/>
      <c r="AV763" s="3"/>
      <c r="AW763" s="98"/>
      <c r="AX763" s="98"/>
      <c r="AY763" s="98"/>
      <c r="AZ763" s="98"/>
      <c r="BA763" s="3"/>
      <c r="BB763" s="98"/>
      <c r="BC763" s="98"/>
      <c r="BD763" s="98"/>
      <c r="BE763" s="98"/>
      <c r="BF763" s="3"/>
      <c r="BG763" s="98"/>
      <c r="BH763" s="98"/>
      <c r="BI763" s="98"/>
      <c r="BJ763" s="98"/>
    </row>
    <row r="764" spans="2:62" ht="35.1" customHeight="1" x14ac:dyDescent="0.15">
      <c r="B764" s="65"/>
      <c r="C764" s="66"/>
      <c r="D764" s="84"/>
      <c r="E764" s="67"/>
      <c r="I764" s="91" t="str">
        <f>IF(J764="","",COUNT(J$3:J764))</f>
        <v/>
      </c>
      <c r="J764" s="92" t="str">
        <f t="shared" si="293"/>
        <v/>
      </c>
      <c r="K764" s="104" t="str">
        <f>IFERROR(IF(J764="",IF(COUNT(N$3:N$1048576)=COUNT(N$3:N764),IF(N764="","",INDEX(J$3:J764,MATCH(MAX(I$3:I764),I$3:I764,0),0)),INDEX(J$3:J764,MATCH(MAX(I$3:I764),I$3:I764,0),0)),J764),"")</f>
        <v/>
      </c>
      <c r="L764" s="102" t="str">
        <f>IF(M764="","",COUNT(M$3:M764))</f>
        <v/>
      </c>
      <c r="M764" s="91" t="str">
        <f t="shared" si="294"/>
        <v/>
      </c>
      <c r="N764" s="105" t="str">
        <f>IFERROR(IF(COUNTA($B764:$E764)=0,"",IF(M764="",INDEX(M$3:M764,MATCH(MAX(L$3:L764),L$3:L764,0),0),M764)),"")</f>
        <v/>
      </c>
      <c r="O764" s="91" t="str">
        <f>IF(P764="","",COUNT(P$3:P764))</f>
        <v/>
      </c>
      <c r="P764" s="109" t="str">
        <f t="shared" si="295"/>
        <v/>
      </c>
      <c r="Q764" s="105" t="str">
        <f>IFERROR(IF(N764="","",IF(P764="",IF(AND(C764="",D764="",E764&lt;&gt;""),INDEX(P$3:P764,MATCH(MAX(O$3:O764),O$3:O764,0),0),IF(AND(N764&lt;&gt;"",P764=""),0,"")),P764)),"")</f>
        <v/>
      </c>
      <c r="R764" s="111" t="str">
        <f t="shared" si="310"/>
        <v/>
      </c>
      <c r="S764" s="106" t="str">
        <f t="shared" si="296"/>
        <v/>
      </c>
      <c r="U764" s="36" t="str">
        <f t="shared" si="297"/>
        <v/>
      </c>
      <c r="V764" s="45" t="str">
        <f t="shared" si="311"/>
        <v/>
      </c>
      <c r="W764" s="42" t="str">
        <f>IF(V764="","",RANK(V764,V$3:V$1048576,1)+COUNTIF(V$3:V764,V764)-1)</f>
        <v/>
      </c>
      <c r="X764" s="1" t="str">
        <f t="shared" si="312"/>
        <v/>
      </c>
      <c r="Y764" s="35" t="str">
        <f t="shared" si="298"/>
        <v/>
      </c>
      <c r="Z764" s="40" t="str">
        <f t="shared" si="299"/>
        <v/>
      </c>
      <c r="AA764" s="45" t="str">
        <f t="shared" si="315"/>
        <v/>
      </c>
      <c r="AB764" s="42" t="str">
        <f>IF(AA764="","",RANK(AA764,AA$3:AA$1048576,1)+COUNTIF(AA$3:AA764,AA764)-1)</f>
        <v/>
      </c>
      <c r="AC764" s="1" t="str">
        <f t="shared" si="301"/>
        <v/>
      </c>
      <c r="AD764" s="35" t="str">
        <f t="shared" si="302"/>
        <v/>
      </c>
      <c r="AE764" s="40" t="str">
        <f t="shared" si="303"/>
        <v/>
      </c>
      <c r="AF764" s="45" t="str">
        <f t="shared" si="315"/>
        <v/>
      </c>
      <c r="AG764" s="42" t="str">
        <f>IF(AF764="","",RANK(AF764,AF$3:AF$1048576,1)+COUNTIF(AF$3:AF764,AF764)-1)</f>
        <v/>
      </c>
      <c r="AH764" s="1" t="str">
        <f t="shared" si="304"/>
        <v/>
      </c>
      <c r="AI764" s="35" t="str">
        <f t="shared" si="305"/>
        <v/>
      </c>
      <c r="AJ764" s="40" t="str">
        <f t="shared" si="306"/>
        <v/>
      </c>
      <c r="AK764" s="45" t="str">
        <f t="shared" si="315"/>
        <v/>
      </c>
      <c r="AL764" s="42" t="str">
        <f>IF(AK764="","",RANK(AK764,AK$3:AK$1048576,1)+COUNTIF(AK$3:AK764,AK764)-1)</f>
        <v/>
      </c>
      <c r="AM764" s="1" t="str">
        <f t="shared" si="307"/>
        <v/>
      </c>
      <c r="AN764" s="35" t="str">
        <f t="shared" si="308"/>
        <v/>
      </c>
      <c r="AO764" s="40" t="str">
        <f t="shared" si="309"/>
        <v/>
      </c>
      <c r="AQ764" s="3"/>
      <c r="AR764" s="98"/>
      <c r="AS764" s="98"/>
      <c r="AT764" s="98"/>
      <c r="AU764" s="98"/>
      <c r="AV764" s="3"/>
      <c r="AW764" s="98"/>
      <c r="AX764" s="98"/>
      <c r="AY764" s="98"/>
      <c r="AZ764" s="98"/>
      <c r="BA764" s="3"/>
      <c r="BB764" s="98"/>
      <c r="BC764" s="98"/>
      <c r="BD764" s="98"/>
      <c r="BE764" s="98"/>
      <c r="BF764" s="3"/>
      <c r="BG764" s="98"/>
      <c r="BH764" s="98"/>
      <c r="BI764" s="98"/>
      <c r="BJ764" s="98"/>
    </row>
    <row r="765" spans="2:62" ht="35.1" customHeight="1" x14ac:dyDescent="0.15">
      <c r="B765" s="65"/>
      <c r="C765" s="66"/>
      <c r="D765" s="84"/>
      <c r="E765" s="67"/>
      <c r="I765" s="91" t="str">
        <f>IF(J765="","",COUNT(J$3:J765))</f>
        <v/>
      </c>
      <c r="J765" s="92" t="str">
        <f t="shared" si="293"/>
        <v/>
      </c>
      <c r="K765" s="104" t="str">
        <f>IFERROR(IF(J765="",IF(COUNT(N$3:N$1048576)=COUNT(N$3:N765),IF(N765="","",INDEX(J$3:J765,MATCH(MAX(I$3:I765),I$3:I765,0),0)),INDEX(J$3:J765,MATCH(MAX(I$3:I765),I$3:I765,0),0)),J765),"")</f>
        <v/>
      </c>
      <c r="L765" s="102" t="str">
        <f>IF(M765="","",COUNT(M$3:M765))</f>
        <v/>
      </c>
      <c r="M765" s="91" t="str">
        <f t="shared" si="294"/>
        <v/>
      </c>
      <c r="N765" s="105" t="str">
        <f>IFERROR(IF(COUNTA($B765:$E765)=0,"",IF(M765="",INDEX(M$3:M765,MATCH(MAX(L$3:L765),L$3:L765,0),0),M765)),"")</f>
        <v/>
      </c>
      <c r="O765" s="91" t="str">
        <f>IF(P765="","",COUNT(P$3:P765))</f>
        <v/>
      </c>
      <c r="P765" s="109" t="str">
        <f t="shared" si="295"/>
        <v/>
      </c>
      <c r="Q765" s="105" t="str">
        <f>IFERROR(IF(N765="","",IF(P765="",IF(AND(C765="",D765="",E765&lt;&gt;""),INDEX(P$3:P765,MATCH(MAX(O$3:O765),O$3:O765,0),0),IF(AND(N765&lt;&gt;"",P765=""),0,"")),P765)),"")</f>
        <v/>
      </c>
      <c r="R765" s="111" t="str">
        <f t="shared" si="310"/>
        <v/>
      </c>
      <c r="S765" s="106" t="str">
        <f t="shared" si="296"/>
        <v/>
      </c>
      <c r="U765" s="36" t="str">
        <f t="shared" si="297"/>
        <v/>
      </c>
      <c r="V765" s="45" t="str">
        <f t="shared" si="311"/>
        <v/>
      </c>
      <c r="W765" s="42" t="str">
        <f>IF(V765="","",RANK(V765,V$3:V$1048576,1)+COUNTIF(V$3:V765,V765)-1)</f>
        <v/>
      </c>
      <c r="X765" s="1" t="str">
        <f t="shared" si="312"/>
        <v/>
      </c>
      <c r="Y765" s="35" t="str">
        <f t="shared" si="298"/>
        <v/>
      </c>
      <c r="Z765" s="40" t="str">
        <f t="shared" si="299"/>
        <v/>
      </c>
      <c r="AA765" s="45" t="str">
        <f t="shared" si="315"/>
        <v/>
      </c>
      <c r="AB765" s="42" t="str">
        <f>IF(AA765="","",RANK(AA765,AA$3:AA$1048576,1)+COUNTIF(AA$3:AA765,AA765)-1)</f>
        <v/>
      </c>
      <c r="AC765" s="1" t="str">
        <f t="shared" si="301"/>
        <v/>
      </c>
      <c r="AD765" s="35" t="str">
        <f t="shared" si="302"/>
        <v/>
      </c>
      <c r="AE765" s="40" t="str">
        <f t="shared" si="303"/>
        <v/>
      </c>
      <c r="AF765" s="45" t="str">
        <f t="shared" si="315"/>
        <v/>
      </c>
      <c r="AG765" s="42" t="str">
        <f>IF(AF765="","",RANK(AF765,AF$3:AF$1048576,1)+COUNTIF(AF$3:AF765,AF765)-1)</f>
        <v/>
      </c>
      <c r="AH765" s="1" t="str">
        <f t="shared" si="304"/>
        <v/>
      </c>
      <c r="AI765" s="35" t="str">
        <f t="shared" si="305"/>
        <v/>
      </c>
      <c r="AJ765" s="40" t="str">
        <f t="shared" si="306"/>
        <v/>
      </c>
      <c r="AK765" s="45" t="str">
        <f t="shared" si="315"/>
        <v/>
      </c>
      <c r="AL765" s="42" t="str">
        <f>IF(AK765="","",RANK(AK765,AK$3:AK$1048576,1)+COUNTIF(AK$3:AK765,AK765)-1)</f>
        <v/>
      </c>
      <c r="AM765" s="1" t="str">
        <f t="shared" si="307"/>
        <v/>
      </c>
      <c r="AN765" s="35" t="str">
        <f t="shared" si="308"/>
        <v/>
      </c>
      <c r="AO765" s="40" t="str">
        <f t="shared" si="309"/>
        <v/>
      </c>
      <c r="AQ765" s="3"/>
      <c r="AR765" s="98"/>
      <c r="AS765" s="98"/>
      <c r="AT765" s="98"/>
      <c r="AU765" s="98"/>
      <c r="AV765" s="3"/>
      <c r="AW765" s="98"/>
      <c r="AX765" s="98"/>
      <c r="AY765" s="98"/>
      <c r="AZ765" s="98"/>
      <c r="BA765" s="3"/>
      <c r="BB765" s="98"/>
      <c r="BC765" s="98"/>
      <c r="BD765" s="98"/>
      <c r="BE765" s="98"/>
      <c r="BF765" s="3"/>
      <c r="BG765" s="98"/>
      <c r="BH765" s="98"/>
      <c r="BI765" s="98"/>
      <c r="BJ765" s="98"/>
    </row>
    <row r="766" spans="2:62" ht="35.1" customHeight="1" x14ac:dyDescent="0.15">
      <c r="B766" s="65"/>
      <c r="C766" s="66"/>
      <c r="D766" s="84"/>
      <c r="E766" s="67"/>
      <c r="I766" s="91" t="str">
        <f>IF(J766="","",COUNT(J$3:J766))</f>
        <v/>
      </c>
      <c r="J766" s="92" t="str">
        <f t="shared" si="293"/>
        <v/>
      </c>
      <c r="K766" s="104" t="str">
        <f>IFERROR(IF(J766="",IF(COUNT(N$3:N$1048576)=COUNT(N$3:N766),IF(N766="","",INDEX(J$3:J766,MATCH(MAX(I$3:I766),I$3:I766,0),0)),INDEX(J$3:J766,MATCH(MAX(I$3:I766),I$3:I766,0),0)),J766),"")</f>
        <v/>
      </c>
      <c r="L766" s="102" t="str">
        <f>IF(M766="","",COUNT(M$3:M766))</f>
        <v/>
      </c>
      <c r="M766" s="91" t="str">
        <f t="shared" si="294"/>
        <v/>
      </c>
      <c r="N766" s="105" t="str">
        <f>IFERROR(IF(COUNTA($B766:$E766)=0,"",IF(M766="",INDEX(M$3:M766,MATCH(MAX(L$3:L766),L$3:L766,0),0),M766)),"")</f>
        <v/>
      </c>
      <c r="O766" s="91" t="str">
        <f>IF(P766="","",COUNT(P$3:P766))</f>
        <v/>
      </c>
      <c r="P766" s="109" t="str">
        <f t="shared" si="295"/>
        <v/>
      </c>
      <c r="Q766" s="105" t="str">
        <f>IFERROR(IF(N766="","",IF(P766="",IF(AND(C766="",D766="",E766&lt;&gt;""),INDEX(P$3:P766,MATCH(MAX(O$3:O766),O$3:O766,0),0),IF(AND(N766&lt;&gt;"",P766=""),0,"")),P766)),"")</f>
        <v/>
      </c>
      <c r="R766" s="111" t="str">
        <f t="shared" si="310"/>
        <v/>
      </c>
      <c r="S766" s="106" t="str">
        <f t="shared" si="296"/>
        <v/>
      </c>
      <c r="U766" s="36" t="str">
        <f t="shared" si="297"/>
        <v/>
      </c>
      <c r="V766" s="45" t="str">
        <f t="shared" si="311"/>
        <v/>
      </c>
      <c r="W766" s="42" t="str">
        <f>IF(V766="","",RANK(V766,V$3:V$1048576,1)+COUNTIF(V$3:V766,V766)-1)</f>
        <v/>
      </c>
      <c r="X766" s="1" t="str">
        <f t="shared" si="312"/>
        <v/>
      </c>
      <c r="Y766" s="35" t="str">
        <f t="shared" si="298"/>
        <v/>
      </c>
      <c r="Z766" s="40" t="str">
        <f t="shared" si="299"/>
        <v/>
      </c>
      <c r="AA766" s="45" t="str">
        <f t="shared" si="315"/>
        <v/>
      </c>
      <c r="AB766" s="42" t="str">
        <f>IF(AA766="","",RANK(AA766,AA$3:AA$1048576,1)+COUNTIF(AA$3:AA766,AA766)-1)</f>
        <v/>
      </c>
      <c r="AC766" s="1" t="str">
        <f t="shared" si="301"/>
        <v/>
      </c>
      <c r="AD766" s="35" t="str">
        <f t="shared" si="302"/>
        <v/>
      </c>
      <c r="AE766" s="40" t="str">
        <f t="shared" si="303"/>
        <v/>
      </c>
      <c r="AF766" s="45" t="str">
        <f t="shared" si="315"/>
        <v/>
      </c>
      <c r="AG766" s="42" t="str">
        <f>IF(AF766="","",RANK(AF766,AF$3:AF$1048576,1)+COUNTIF(AF$3:AF766,AF766)-1)</f>
        <v/>
      </c>
      <c r="AH766" s="1" t="str">
        <f t="shared" si="304"/>
        <v/>
      </c>
      <c r="AI766" s="35" t="str">
        <f t="shared" si="305"/>
        <v/>
      </c>
      <c r="AJ766" s="40" t="str">
        <f t="shared" si="306"/>
        <v/>
      </c>
      <c r="AK766" s="45" t="str">
        <f t="shared" si="315"/>
        <v/>
      </c>
      <c r="AL766" s="42" t="str">
        <f>IF(AK766="","",RANK(AK766,AK$3:AK$1048576,1)+COUNTIF(AK$3:AK766,AK766)-1)</f>
        <v/>
      </c>
      <c r="AM766" s="1" t="str">
        <f t="shared" si="307"/>
        <v/>
      </c>
      <c r="AN766" s="35" t="str">
        <f t="shared" si="308"/>
        <v/>
      </c>
      <c r="AO766" s="40" t="str">
        <f t="shared" si="309"/>
        <v/>
      </c>
      <c r="AQ766" s="3"/>
      <c r="AR766" s="98"/>
      <c r="AS766" s="98"/>
      <c r="AT766" s="98"/>
      <c r="AU766" s="98"/>
      <c r="AV766" s="3"/>
      <c r="AW766" s="98"/>
      <c r="AX766" s="98"/>
      <c r="AY766" s="98"/>
      <c r="AZ766" s="98"/>
      <c r="BA766" s="3"/>
      <c r="BB766" s="98"/>
      <c r="BC766" s="98"/>
      <c r="BD766" s="98"/>
      <c r="BE766" s="98"/>
      <c r="BF766" s="3"/>
      <c r="BG766" s="98"/>
      <c r="BH766" s="98"/>
      <c r="BI766" s="98"/>
      <c r="BJ766" s="98"/>
    </row>
    <row r="767" spans="2:62" ht="35.1" customHeight="1" x14ac:dyDescent="0.15">
      <c r="B767" s="65"/>
      <c r="C767" s="66"/>
      <c r="D767" s="84"/>
      <c r="E767" s="67"/>
      <c r="I767" s="91" t="str">
        <f>IF(J767="","",COUNT(J$3:J767))</f>
        <v/>
      </c>
      <c r="J767" s="92" t="str">
        <f t="shared" si="293"/>
        <v/>
      </c>
      <c r="K767" s="104" t="str">
        <f>IFERROR(IF(J767="",IF(COUNT(N$3:N$1048576)=COUNT(N$3:N767),IF(N767="","",INDEX(J$3:J767,MATCH(MAX(I$3:I767),I$3:I767,0),0)),INDEX(J$3:J767,MATCH(MAX(I$3:I767),I$3:I767,0),0)),J767),"")</f>
        <v/>
      </c>
      <c r="L767" s="102" t="str">
        <f>IF(M767="","",COUNT(M$3:M767))</f>
        <v/>
      </c>
      <c r="M767" s="91" t="str">
        <f t="shared" si="294"/>
        <v/>
      </c>
      <c r="N767" s="105" t="str">
        <f>IFERROR(IF(COUNTA($B767:$E767)=0,"",IF(M767="",INDEX(M$3:M767,MATCH(MAX(L$3:L767),L$3:L767,0),0),M767)),"")</f>
        <v/>
      </c>
      <c r="O767" s="91" t="str">
        <f>IF(P767="","",COUNT(P$3:P767))</f>
        <v/>
      </c>
      <c r="P767" s="109" t="str">
        <f t="shared" si="295"/>
        <v/>
      </c>
      <c r="Q767" s="105" t="str">
        <f>IFERROR(IF(N767="","",IF(P767="",IF(AND(C767="",D767="",E767&lt;&gt;""),INDEX(P$3:P767,MATCH(MAX(O$3:O767),O$3:O767,0),0),IF(AND(N767&lt;&gt;"",P767=""),0,"")),P767)),"")</f>
        <v/>
      </c>
      <c r="R767" s="111" t="str">
        <f t="shared" si="310"/>
        <v/>
      </c>
      <c r="S767" s="106" t="str">
        <f t="shared" si="296"/>
        <v/>
      </c>
      <c r="U767" s="36" t="str">
        <f t="shared" si="297"/>
        <v/>
      </c>
      <c r="V767" s="45" t="str">
        <f t="shared" si="311"/>
        <v/>
      </c>
      <c r="W767" s="42" t="str">
        <f>IF(V767="","",RANK(V767,V$3:V$1048576,1)+COUNTIF(V$3:V767,V767)-1)</f>
        <v/>
      </c>
      <c r="X767" s="1" t="str">
        <f t="shared" si="312"/>
        <v/>
      </c>
      <c r="Y767" s="35" t="str">
        <f t="shared" si="298"/>
        <v/>
      </c>
      <c r="Z767" s="40" t="str">
        <f t="shared" si="299"/>
        <v/>
      </c>
      <c r="AA767" s="45" t="str">
        <f t="shared" si="315"/>
        <v/>
      </c>
      <c r="AB767" s="42" t="str">
        <f>IF(AA767="","",RANK(AA767,AA$3:AA$1048576,1)+COUNTIF(AA$3:AA767,AA767)-1)</f>
        <v/>
      </c>
      <c r="AC767" s="1" t="str">
        <f t="shared" si="301"/>
        <v/>
      </c>
      <c r="AD767" s="35" t="str">
        <f t="shared" si="302"/>
        <v/>
      </c>
      <c r="AE767" s="40" t="str">
        <f t="shared" si="303"/>
        <v/>
      </c>
      <c r="AF767" s="45" t="str">
        <f t="shared" si="315"/>
        <v/>
      </c>
      <c r="AG767" s="42" t="str">
        <f>IF(AF767="","",RANK(AF767,AF$3:AF$1048576,1)+COUNTIF(AF$3:AF767,AF767)-1)</f>
        <v/>
      </c>
      <c r="AH767" s="1" t="str">
        <f t="shared" si="304"/>
        <v/>
      </c>
      <c r="AI767" s="35" t="str">
        <f t="shared" si="305"/>
        <v/>
      </c>
      <c r="AJ767" s="40" t="str">
        <f t="shared" si="306"/>
        <v/>
      </c>
      <c r="AK767" s="45" t="str">
        <f t="shared" si="315"/>
        <v/>
      </c>
      <c r="AL767" s="42" t="str">
        <f>IF(AK767="","",RANK(AK767,AK$3:AK$1048576,1)+COUNTIF(AK$3:AK767,AK767)-1)</f>
        <v/>
      </c>
      <c r="AM767" s="1" t="str">
        <f t="shared" si="307"/>
        <v/>
      </c>
      <c r="AN767" s="35" t="str">
        <f t="shared" si="308"/>
        <v/>
      </c>
      <c r="AO767" s="40" t="str">
        <f t="shared" si="309"/>
        <v/>
      </c>
      <c r="AQ767" s="3"/>
      <c r="AR767" s="98"/>
      <c r="AS767" s="98"/>
      <c r="AT767" s="98"/>
      <c r="AU767" s="98"/>
      <c r="AV767" s="3"/>
      <c r="AW767" s="98"/>
      <c r="AX767" s="98"/>
      <c r="AY767" s="98"/>
      <c r="AZ767" s="98"/>
      <c r="BA767" s="3"/>
      <c r="BB767" s="98"/>
      <c r="BC767" s="98"/>
      <c r="BD767" s="98"/>
      <c r="BE767" s="98"/>
      <c r="BF767" s="3"/>
      <c r="BG767" s="98"/>
      <c r="BH767" s="98"/>
      <c r="BI767" s="98"/>
      <c r="BJ767" s="98"/>
    </row>
    <row r="768" spans="2:62" ht="35.1" customHeight="1" x14ac:dyDescent="0.15">
      <c r="B768" s="65"/>
      <c r="C768" s="66"/>
      <c r="D768" s="84"/>
      <c r="E768" s="67"/>
      <c r="I768" s="91" t="str">
        <f>IF(J768="","",COUNT(J$3:J768))</f>
        <v/>
      </c>
      <c r="J768" s="92" t="str">
        <f t="shared" si="293"/>
        <v/>
      </c>
      <c r="K768" s="104" t="str">
        <f>IFERROR(IF(J768="",IF(COUNT(N$3:N$1048576)=COUNT(N$3:N768),IF(N768="","",INDEX(J$3:J768,MATCH(MAX(I$3:I768),I$3:I768,0),0)),INDEX(J$3:J768,MATCH(MAX(I$3:I768),I$3:I768,0),0)),J768),"")</f>
        <v/>
      </c>
      <c r="L768" s="102" t="str">
        <f>IF(M768="","",COUNT(M$3:M768))</f>
        <v/>
      </c>
      <c r="M768" s="91" t="str">
        <f t="shared" si="294"/>
        <v/>
      </c>
      <c r="N768" s="105" t="str">
        <f>IFERROR(IF(COUNTA($B768:$E768)=0,"",IF(M768="",INDEX(M$3:M768,MATCH(MAX(L$3:L768),L$3:L768,0),0),M768)),"")</f>
        <v/>
      </c>
      <c r="O768" s="91" t="str">
        <f>IF(P768="","",COUNT(P$3:P768))</f>
        <v/>
      </c>
      <c r="P768" s="109" t="str">
        <f t="shared" si="295"/>
        <v/>
      </c>
      <c r="Q768" s="105" t="str">
        <f>IFERROR(IF(N768="","",IF(P768="",IF(AND(C768="",D768="",E768&lt;&gt;""),INDEX(P$3:P768,MATCH(MAX(O$3:O768),O$3:O768,0),0),IF(AND(N768&lt;&gt;"",P768=""),0,"")),P768)),"")</f>
        <v/>
      </c>
      <c r="R768" s="111" t="str">
        <f t="shared" si="310"/>
        <v/>
      </c>
      <c r="S768" s="106" t="str">
        <f t="shared" si="296"/>
        <v/>
      </c>
      <c r="U768" s="36" t="str">
        <f t="shared" si="297"/>
        <v/>
      </c>
      <c r="V768" s="45" t="str">
        <f t="shared" si="311"/>
        <v/>
      </c>
      <c r="W768" s="42" t="str">
        <f>IF(V768="","",RANK(V768,V$3:V$1048576,1)+COUNTIF(V$3:V768,V768)-1)</f>
        <v/>
      </c>
      <c r="X768" s="1" t="str">
        <f t="shared" si="312"/>
        <v/>
      </c>
      <c r="Y768" s="35" t="str">
        <f t="shared" si="298"/>
        <v/>
      </c>
      <c r="Z768" s="40" t="str">
        <f t="shared" si="299"/>
        <v/>
      </c>
      <c r="AA768" s="45" t="str">
        <f t="shared" si="315"/>
        <v/>
      </c>
      <c r="AB768" s="42" t="str">
        <f>IF(AA768="","",RANK(AA768,AA$3:AA$1048576,1)+COUNTIF(AA$3:AA768,AA768)-1)</f>
        <v/>
      </c>
      <c r="AC768" s="1" t="str">
        <f t="shared" si="301"/>
        <v/>
      </c>
      <c r="AD768" s="35" t="str">
        <f t="shared" si="302"/>
        <v/>
      </c>
      <c r="AE768" s="40" t="str">
        <f t="shared" si="303"/>
        <v/>
      </c>
      <c r="AF768" s="45" t="str">
        <f t="shared" si="315"/>
        <v/>
      </c>
      <c r="AG768" s="42" t="str">
        <f>IF(AF768="","",RANK(AF768,AF$3:AF$1048576,1)+COUNTIF(AF$3:AF768,AF768)-1)</f>
        <v/>
      </c>
      <c r="AH768" s="1" t="str">
        <f t="shared" si="304"/>
        <v/>
      </c>
      <c r="AI768" s="35" t="str">
        <f t="shared" si="305"/>
        <v/>
      </c>
      <c r="AJ768" s="40" t="str">
        <f t="shared" si="306"/>
        <v/>
      </c>
      <c r="AK768" s="45" t="str">
        <f t="shared" si="315"/>
        <v/>
      </c>
      <c r="AL768" s="42" t="str">
        <f>IF(AK768="","",RANK(AK768,AK$3:AK$1048576,1)+COUNTIF(AK$3:AK768,AK768)-1)</f>
        <v/>
      </c>
      <c r="AM768" s="1" t="str">
        <f t="shared" si="307"/>
        <v/>
      </c>
      <c r="AN768" s="35" t="str">
        <f t="shared" si="308"/>
        <v/>
      </c>
      <c r="AO768" s="40" t="str">
        <f t="shared" si="309"/>
        <v/>
      </c>
      <c r="AQ768" s="3"/>
      <c r="AR768" s="98"/>
      <c r="AS768" s="98"/>
      <c r="AT768" s="98"/>
      <c r="AU768" s="98"/>
      <c r="AV768" s="3"/>
      <c r="AW768" s="98"/>
      <c r="AX768" s="98"/>
      <c r="AY768" s="98"/>
      <c r="AZ768" s="98"/>
      <c r="BA768" s="3"/>
      <c r="BB768" s="98"/>
      <c r="BC768" s="98"/>
      <c r="BD768" s="98"/>
      <c r="BE768" s="98"/>
      <c r="BF768" s="3"/>
      <c r="BG768" s="98"/>
      <c r="BH768" s="98"/>
      <c r="BI768" s="98"/>
      <c r="BJ768" s="98"/>
    </row>
    <row r="769" spans="2:62" ht="35.1" customHeight="1" x14ac:dyDescent="0.15">
      <c r="B769" s="65"/>
      <c r="C769" s="66"/>
      <c r="D769" s="84"/>
      <c r="E769" s="67"/>
      <c r="I769" s="91" t="str">
        <f>IF(J769="","",COUNT(J$3:J769))</f>
        <v/>
      </c>
      <c r="J769" s="92" t="str">
        <f t="shared" si="293"/>
        <v/>
      </c>
      <c r="K769" s="104" t="str">
        <f>IFERROR(IF(J769="",IF(COUNT(N$3:N$1048576)=COUNT(N$3:N769),IF(N769="","",INDEX(J$3:J769,MATCH(MAX(I$3:I769),I$3:I769,0),0)),INDEX(J$3:J769,MATCH(MAX(I$3:I769),I$3:I769,0),0)),J769),"")</f>
        <v/>
      </c>
      <c r="L769" s="102" t="str">
        <f>IF(M769="","",COUNT(M$3:M769))</f>
        <v/>
      </c>
      <c r="M769" s="91" t="str">
        <f t="shared" si="294"/>
        <v/>
      </c>
      <c r="N769" s="105" t="str">
        <f>IFERROR(IF(COUNTA($B769:$E769)=0,"",IF(M769="",INDEX(M$3:M769,MATCH(MAX(L$3:L769),L$3:L769,0),0),M769)),"")</f>
        <v/>
      </c>
      <c r="O769" s="91" t="str">
        <f>IF(P769="","",COUNT(P$3:P769))</f>
        <v/>
      </c>
      <c r="P769" s="109" t="str">
        <f t="shared" si="295"/>
        <v/>
      </c>
      <c r="Q769" s="105" t="str">
        <f>IFERROR(IF(N769="","",IF(P769="",IF(AND(C769="",D769="",E769&lt;&gt;""),INDEX(P$3:P769,MATCH(MAX(O$3:O769),O$3:O769,0),0),IF(AND(N769&lt;&gt;"",P769=""),0,"")),P769)),"")</f>
        <v/>
      </c>
      <c r="R769" s="111" t="str">
        <f t="shared" si="310"/>
        <v/>
      </c>
      <c r="S769" s="106" t="str">
        <f t="shared" si="296"/>
        <v/>
      </c>
      <c r="U769" s="36" t="str">
        <f t="shared" si="297"/>
        <v/>
      </c>
      <c r="V769" s="45" t="str">
        <f t="shared" si="311"/>
        <v/>
      </c>
      <c r="W769" s="42" t="str">
        <f>IF(V769="","",RANK(V769,V$3:V$1048576,1)+COUNTIF(V$3:V769,V769)-1)</f>
        <v/>
      </c>
      <c r="X769" s="1" t="str">
        <f t="shared" si="312"/>
        <v/>
      </c>
      <c r="Y769" s="35" t="str">
        <f t="shared" si="298"/>
        <v/>
      </c>
      <c r="Z769" s="40" t="str">
        <f t="shared" si="299"/>
        <v/>
      </c>
      <c r="AA769" s="45" t="str">
        <f t="shared" si="315"/>
        <v/>
      </c>
      <c r="AB769" s="42" t="str">
        <f>IF(AA769="","",RANK(AA769,AA$3:AA$1048576,1)+COUNTIF(AA$3:AA769,AA769)-1)</f>
        <v/>
      </c>
      <c r="AC769" s="1" t="str">
        <f t="shared" si="301"/>
        <v/>
      </c>
      <c r="AD769" s="35" t="str">
        <f t="shared" si="302"/>
        <v/>
      </c>
      <c r="AE769" s="40" t="str">
        <f t="shared" si="303"/>
        <v/>
      </c>
      <c r="AF769" s="45" t="str">
        <f t="shared" si="315"/>
        <v/>
      </c>
      <c r="AG769" s="42" t="str">
        <f>IF(AF769="","",RANK(AF769,AF$3:AF$1048576,1)+COUNTIF(AF$3:AF769,AF769)-1)</f>
        <v/>
      </c>
      <c r="AH769" s="1" t="str">
        <f t="shared" si="304"/>
        <v/>
      </c>
      <c r="AI769" s="35" t="str">
        <f t="shared" si="305"/>
        <v/>
      </c>
      <c r="AJ769" s="40" t="str">
        <f t="shared" si="306"/>
        <v/>
      </c>
      <c r="AK769" s="45" t="str">
        <f t="shared" si="315"/>
        <v/>
      </c>
      <c r="AL769" s="42" t="str">
        <f>IF(AK769="","",RANK(AK769,AK$3:AK$1048576,1)+COUNTIF(AK$3:AK769,AK769)-1)</f>
        <v/>
      </c>
      <c r="AM769" s="1" t="str">
        <f t="shared" si="307"/>
        <v/>
      </c>
      <c r="AN769" s="35" t="str">
        <f t="shared" si="308"/>
        <v/>
      </c>
      <c r="AO769" s="40" t="str">
        <f t="shared" si="309"/>
        <v/>
      </c>
      <c r="AQ769" s="3"/>
      <c r="AR769" s="98"/>
      <c r="AS769" s="98"/>
      <c r="AT769" s="98"/>
      <c r="AU769" s="98"/>
      <c r="AV769" s="3"/>
      <c r="AW769" s="98"/>
      <c r="AX769" s="98"/>
      <c r="AY769" s="98"/>
      <c r="AZ769" s="98"/>
      <c r="BA769" s="3"/>
      <c r="BB769" s="98"/>
      <c r="BC769" s="98"/>
      <c r="BD769" s="98"/>
      <c r="BE769" s="98"/>
      <c r="BF769" s="3"/>
      <c r="BG769" s="98"/>
      <c r="BH769" s="98"/>
      <c r="BI769" s="98"/>
      <c r="BJ769" s="98"/>
    </row>
    <row r="770" spans="2:62" ht="35.1" customHeight="1" x14ac:dyDescent="0.15">
      <c r="B770" s="65"/>
      <c r="C770" s="66"/>
      <c r="D770" s="84"/>
      <c r="E770" s="67"/>
      <c r="I770" s="91" t="str">
        <f>IF(J770="","",COUNT(J$3:J770))</f>
        <v/>
      </c>
      <c r="J770" s="92" t="str">
        <f t="shared" si="293"/>
        <v/>
      </c>
      <c r="K770" s="104" t="str">
        <f>IFERROR(IF(J770="",IF(COUNT(N$3:N$1048576)=COUNT(N$3:N770),IF(N770="","",INDEX(J$3:J770,MATCH(MAX(I$3:I770),I$3:I770,0),0)),INDEX(J$3:J770,MATCH(MAX(I$3:I770),I$3:I770,0),0)),J770),"")</f>
        <v/>
      </c>
      <c r="L770" s="102" t="str">
        <f>IF(M770="","",COUNT(M$3:M770))</f>
        <v/>
      </c>
      <c r="M770" s="91" t="str">
        <f t="shared" si="294"/>
        <v/>
      </c>
      <c r="N770" s="105" t="str">
        <f>IFERROR(IF(COUNTA($B770:$E770)=0,"",IF(M770="",INDEX(M$3:M770,MATCH(MAX(L$3:L770),L$3:L770,0),0),M770)),"")</f>
        <v/>
      </c>
      <c r="O770" s="91" t="str">
        <f>IF(P770="","",COUNT(P$3:P770))</f>
        <v/>
      </c>
      <c r="P770" s="109" t="str">
        <f t="shared" si="295"/>
        <v/>
      </c>
      <c r="Q770" s="105" t="str">
        <f>IFERROR(IF(N770="","",IF(P770="",IF(AND(C770="",D770="",E770&lt;&gt;""),INDEX(P$3:P770,MATCH(MAX(O$3:O770),O$3:O770,0),0),IF(AND(N770&lt;&gt;"",P770=""),0,"")),P770)),"")</f>
        <v/>
      </c>
      <c r="R770" s="111" t="str">
        <f t="shared" si="310"/>
        <v/>
      </c>
      <c r="S770" s="106" t="str">
        <f t="shared" si="296"/>
        <v/>
      </c>
      <c r="U770" s="36" t="str">
        <f t="shared" si="297"/>
        <v/>
      </c>
      <c r="V770" s="45" t="str">
        <f t="shared" si="311"/>
        <v/>
      </c>
      <c r="W770" s="42" t="str">
        <f>IF(V770="","",RANK(V770,V$3:V$1048576,1)+COUNTIF(V$3:V770,V770)-1)</f>
        <v/>
      </c>
      <c r="X770" s="1" t="str">
        <f t="shared" si="312"/>
        <v/>
      </c>
      <c r="Y770" s="35" t="str">
        <f t="shared" si="298"/>
        <v/>
      </c>
      <c r="Z770" s="40" t="str">
        <f t="shared" si="299"/>
        <v/>
      </c>
      <c r="AA770" s="45" t="str">
        <f t="shared" si="315"/>
        <v/>
      </c>
      <c r="AB770" s="42" t="str">
        <f>IF(AA770="","",RANK(AA770,AA$3:AA$1048576,1)+COUNTIF(AA$3:AA770,AA770)-1)</f>
        <v/>
      </c>
      <c r="AC770" s="1" t="str">
        <f t="shared" si="301"/>
        <v/>
      </c>
      <c r="AD770" s="35" t="str">
        <f t="shared" si="302"/>
        <v/>
      </c>
      <c r="AE770" s="40" t="str">
        <f t="shared" si="303"/>
        <v/>
      </c>
      <c r="AF770" s="45" t="str">
        <f t="shared" si="315"/>
        <v/>
      </c>
      <c r="AG770" s="42" t="str">
        <f>IF(AF770="","",RANK(AF770,AF$3:AF$1048576,1)+COUNTIF(AF$3:AF770,AF770)-1)</f>
        <v/>
      </c>
      <c r="AH770" s="1" t="str">
        <f t="shared" si="304"/>
        <v/>
      </c>
      <c r="AI770" s="35" t="str">
        <f t="shared" si="305"/>
        <v/>
      </c>
      <c r="AJ770" s="40" t="str">
        <f t="shared" si="306"/>
        <v/>
      </c>
      <c r="AK770" s="45" t="str">
        <f t="shared" si="315"/>
        <v/>
      </c>
      <c r="AL770" s="42" t="str">
        <f>IF(AK770="","",RANK(AK770,AK$3:AK$1048576,1)+COUNTIF(AK$3:AK770,AK770)-1)</f>
        <v/>
      </c>
      <c r="AM770" s="1" t="str">
        <f t="shared" si="307"/>
        <v/>
      </c>
      <c r="AN770" s="35" t="str">
        <f t="shared" si="308"/>
        <v/>
      </c>
      <c r="AO770" s="40" t="str">
        <f t="shared" si="309"/>
        <v/>
      </c>
      <c r="AQ770" s="3"/>
      <c r="AR770" s="98"/>
      <c r="AS770" s="98"/>
      <c r="AT770" s="98"/>
      <c r="AU770" s="98"/>
      <c r="AV770" s="3"/>
      <c r="AW770" s="98"/>
      <c r="AX770" s="98"/>
      <c r="AY770" s="98"/>
      <c r="AZ770" s="98"/>
      <c r="BA770" s="3"/>
      <c r="BB770" s="98"/>
      <c r="BC770" s="98"/>
      <c r="BD770" s="98"/>
      <c r="BE770" s="98"/>
      <c r="BF770" s="3"/>
      <c r="BG770" s="98"/>
      <c r="BH770" s="98"/>
      <c r="BI770" s="98"/>
      <c r="BJ770" s="98"/>
    </row>
    <row r="771" spans="2:62" ht="35.1" customHeight="1" x14ac:dyDescent="0.15">
      <c r="B771" s="65"/>
      <c r="C771" s="66"/>
      <c r="D771" s="84"/>
      <c r="E771" s="67"/>
      <c r="I771" s="91" t="str">
        <f>IF(J771="","",COUNT(J$3:J771))</f>
        <v/>
      </c>
      <c r="J771" s="92" t="str">
        <f t="shared" ref="J771:J834" si="316">IF(B771="","",B771)</f>
        <v/>
      </c>
      <c r="K771" s="104" t="str">
        <f>IFERROR(IF(J771="",IF(COUNT(N$3:N$1048576)=COUNT(N$3:N771),IF(N771="","",INDEX(J$3:J771,MATCH(MAX(I$3:I771),I$3:I771,0),0)),INDEX(J$3:J771,MATCH(MAX(I$3:I771),I$3:I771,0),0)),J771),"")</f>
        <v/>
      </c>
      <c r="L771" s="102" t="str">
        <f>IF(M771="","",COUNT(M$3:M771))</f>
        <v/>
      </c>
      <c r="M771" s="91" t="str">
        <f t="shared" ref="M771:M834" si="317">IF(C771="","",C771)</f>
        <v/>
      </c>
      <c r="N771" s="105" t="str">
        <f>IFERROR(IF(COUNTA($B771:$E771)=0,"",IF(M771="",INDEX(M$3:M771,MATCH(MAX(L$3:L771),L$3:L771,0),0),M771)),"")</f>
        <v/>
      </c>
      <c r="O771" s="91" t="str">
        <f>IF(P771="","",COUNT(P$3:P771))</f>
        <v/>
      </c>
      <c r="P771" s="109" t="str">
        <f t="shared" ref="P771:P834" si="318">IF(D771="","",D771)</f>
        <v/>
      </c>
      <c r="Q771" s="105" t="str">
        <f>IFERROR(IF(N771="","",IF(P771="",IF(AND(C771="",D771="",E771&lt;&gt;""),INDEX(P$3:P771,MATCH(MAX(O$3:O771),O$3:O771,0),0),IF(AND(N771&lt;&gt;"",P771=""),0,"")),P771)),"")</f>
        <v/>
      </c>
      <c r="R771" s="111" t="str">
        <f t="shared" si="310"/>
        <v/>
      </c>
      <c r="S771" s="106" t="str">
        <f t="shared" ref="S771:S834" si="319">IF(E771="","",E771)</f>
        <v/>
      </c>
      <c r="U771" s="36" t="str">
        <f t="shared" ref="U771:U834" si="320">IF(OR($K771="",COUNTIF($V$2:$AO$2,$K771)=0),"",$K771)</f>
        <v/>
      </c>
      <c r="V771" s="45" t="str">
        <f t="shared" si="311"/>
        <v/>
      </c>
      <c r="W771" s="42" t="str">
        <f>IF(V771="","",RANK(V771,V$3:V$1048576,1)+COUNTIF(V$3:V771,V771)-1)</f>
        <v/>
      </c>
      <c r="X771" s="1" t="str">
        <f t="shared" si="312"/>
        <v/>
      </c>
      <c r="Y771" s="35" t="str">
        <f t="shared" ref="Y771:Y834" si="321">IF(OR($U771="",$U771&lt;&gt;V$2),"",$Q771)</f>
        <v/>
      </c>
      <c r="Z771" s="40" t="str">
        <f t="shared" ref="Z771:Z834" si="322">IF(OR($U771="",$U771&lt;&gt;V$2,$E771=""),"",$E771)</f>
        <v/>
      </c>
      <c r="AA771" s="45" t="str">
        <f t="shared" ref="AA771:AK786" si="323">IF(OR($U771="",$U771&lt;&gt;AA$2),"",$R771)</f>
        <v/>
      </c>
      <c r="AB771" s="42" t="str">
        <f>IF(AA771="","",RANK(AA771,AA$3:AA$1048576,1)+COUNTIF(AA$3:AA771,AA771)-1)</f>
        <v/>
      </c>
      <c r="AC771" s="1" t="str">
        <f t="shared" ref="AC771:AC834" si="324">IF(OR($U771="",$U771&lt;&gt;AA$2,$R771=""),"",$N771)</f>
        <v/>
      </c>
      <c r="AD771" s="35" t="str">
        <f t="shared" ref="AD771:AD834" si="325">IF(OR($U771="",$U771&lt;&gt;AA$2),"",$Q771)</f>
        <v/>
      </c>
      <c r="AE771" s="40" t="str">
        <f t="shared" ref="AE771:AE834" si="326">IF(OR($U771="",$U771&lt;&gt;AA$2,$E771=""),"",$E771)</f>
        <v/>
      </c>
      <c r="AF771" s="45" t="str">
        <f t="shared" si="323"/>
        <v/>
      </c>
      <c r="AG771" s="42" t="str">
        <f>IF(AF771="","",RANK(AF771,AF$3:AF$1048576,1)+COUNTIF(AF$3:AF771,AF771)-1)</f>
        <v/>
      </c>
      <c r="AH771" s="1" t="str">
        <f t="shared" ref="AH771:AH834" si="327">IF(OR($U771="",$U771&lt;&gt;AF$2,$R771=""),"",$N771)</f>
        <v/>
      </c>
      <c r="AI771" s="35" t="str">
        <f t="shared" ref="AI771:AI834" si="328">IF(OR($U771="",$U771&lt;&gt;AF$2),"",$Q771)</f>
        <v/>
      </c>
      <c r="AJ771" s="40" t="str">
        <f t="shared" ref="AJ771:AJ834" si="329">IF(OR($U771="",$U771&lt;&gt;AF$2,$E771=""),"",$E771)</f>
        <v/>
      </c>
      <c r="AK771" s="45" t="str">
        <f t="shared" si="323"/>
        <v/>
      </c>
      <c r="AL771" s="42" t="str">
        <f>IF(AK771="","",RANK(AK771,AK$3:AK$1048576,1)+COUNTIF(AK$3:AK771,AK771)-1)</f>
        <v/>
      </c>
      <c r="AM771" s="1" t="str">
        <f t="shared" ref="AM771:AM834" si="330">IF(OR($U771="",$U771&lt;&gt;AK$2,$R771=""),"",$N771)</f>
        <v/>
      </c>
      <c r="AN771" s="35" t="str">
        <f t="shared" ref="AN771:AN834" si="331">IF(OR($U771="",$U771&lt;&gt;AK$2),"",$Q771)</f>
        <v/>
      </c>
      <c r="AO771" s="40" t="str">
        <f t="shared" ref="AO771:AO834" si="332">IF(OR($U771="",$U771&lt;&gt;AK$2,$E771=""),"",$E771)</f>
        <v/>
      </c>
      <c r="AQ771" s="3"/>
      <c r="AR771" s="98"/>
      <c r="AS771" s="98"/>
      <c r="AT771" s="98"/>
      <c r="AU771" s="98"/>
      <c r="AV771" s="3"/>
      <c r="AW771" s="98"/>
      <c r="AX771" s="98"/>
      <c r="AY771" s="98"/>
      <c r="AZ771" s="98"/>
      <c r="BA771" s="3"/>
      <c r="BB771" s="98"/>
      <c r="BC771" s="98"/>
      <c r="BD771" s="98"/>
      <c r="BE771" s="98"/>
      <c r="BF771" s="3"/>
      <c r="BG771" s="98"/>
      <c r="BH771" s="98"/>
      <c r="BI771" s="98"/>
      <c r="BJ771" s="98"/>
    </row>
    <row r="772" spans="2:62" ht="35.1" customHeight="1" x14ac:dyDescent="0.15">
      <c r="B772" s="65"/>
      <c r="C772" s="66"/>
      <c r="D772" s="84"/>
      <c r="E772" s="67"/>
      <c r="I772" s="91" t="str">
        <f>IF(J772="","",COUNT(J$3:J772))</f>
        <v/>
      </c>
      <c r="J772" s="92" t="str">
        <f t="shared" si="316"/>
        <v/>
      </c>
      <c r="K772" s="104" t="str">
        <f>IFERROR(IF(J772="",IF(COUNT(N$3:N$1048576)=COUNT(N$3:N772),IF(N772="","",INDEX(J$3:J772,MATCH(MAX(I$3:I772),I$3:I772,0),0)),INDEX(J$3:J772,MATCH(MAX(I$3:I772),I$3:I772,0),0)),J772),"")</f>
        <v/>
      </c>
      <c r="L772" s="102" t="str">
        <f>IF(M772="","",COUNT(M$3:M772))</f>
        <v/>
      </c>
      <c r="M772" s="91" t="str">
        <f t="shared" si="317"/>
        <v/>
      </c>
      <c r="N772" s="105" t="str">
        <f>IFERROR(IF(COUNTA($B772:$E772)=0,"",IF(M772="",INDEX(M$3:M772,MATCH(MAX(L$3:L772),L$3:L772,0),0),M772)),"")</f>
        <v/>
      </c>
      <c r="O772" s="91" t="str">
        <f>IF(P772="","",COUNT(P$3:P772))</f>
        <v/>
      </c>
      <c r="P772" s="109" t="str">
        <f t="shared" si="318"/>
        <v/>
      </c>
      <c r="Q772" s="105" t="str">
        <f>IFERROR(IF(N772="","",IF(P772="",IF(AND(C772="",D772="",E772&lt;&gt;""),INDEX(P$3:P772,MATCH(MAX(O$3:O772),O$3:O772,0),0),IF(AND(N772&lt;&gt;"",P772=""),0,"")),P772)),"")</f>
        <v/>
      </c>
      <c r="R772" s="111" t="str">
        <f t="shared" ref="R772:R835" si="333">IF(AND(N772="",Q772=""),"",TIME(N772,Q772,0))</f>
        <v/>
      </c>
      <c r="S772" s="106" t="str">
        <f t="shared" si="319"/>
        <v/>
      </c>
      <c r="U772" s="36" t="str">
        <f t="shared" si="320"/>
        <v/>
      </c>
      <c r="V772" s="45" t="str">
        <f t="shared" ref="V772:V835" si="334">IF(OR($U772="",$U772&lt;&gt;V$2),"",$R772)</f>
        <v/>
      </c>
      <c r="W772" s="42" t="str">
        <f>IF(V772="","",RANK(V772,V$3:V$1048576,1)+COUNTIF(V$3:V772,V772)-1)</f>
        <v/>
      </c>
      <c r="X772" s="1" t="str">
        <f t="shared" ref="X772:X835" si="335">IF(OR($U772="",$U772&lt;&gt;V$2,$R772=""),"",$N772)</f>
        <v/>
      </c>
      <c r="Y772" s="35" t="str">
        <f t="shared" si="321"/>
        <v/>
      </c>
      <c r="Z772" s="40" t="str">
        <f t="shared" si="322"/>
        <v/>
      </c>
      <c r="AA772" s="45" t="str">
        <f t="shared" si="323"/>
        <v/>
      </c>
      <c r="AB772" s="42" t="str">
        <f>IF(AA772="","",RANK(AA772,AA$3:AA$1048576,1)+COUNTIF(AA$3:AA772,AA772)-1)</f>
        <v/>
      </c>
      <c r="AC772" s="1" t="str">
        <f t="shared" si="324"/>
        <v/>
      </c>
      <c r="AD772" s="35" t="str">
        <f t="shared" si="325"/>
        <v/>
      </c>
      <c r="AE772" s="40" t="str">
        <f t="shared" si="326"/>
        <v/>
      </c>
      <c r="AF772" s="45" t="str">
        <f t="shared" si="323"/>
        <v/>
      </c>
      <c r="AG772" s="42" t="str">
        <f>IF(AF772="","",RANK(AF772,AF$3:AF$1048576,1)+COUNTIF(AF$3:AF772,AF772)-1)</f>
        <v/>
      </c>
      <c r="AH772" s="1" t="str">
        <f t="shared" si="327"/>
        <v/>
      </c>
      <c r="AI772" s="35" t="str">
        <f t="shared" si="328"/>
        <v/>
      </c>
      <c r="AJ772" s="40" t="str">
        <f t="shared" si="329"/>
        <v/>
      </c>
      <c r="AK772" s="45" t="str">
        <f t="shared" si="323"/>
        <v/>
      </c>
      <c r="AL772" s="42" t="str">
        <f>IF(AK772="","",RANK(AK772,AK$3:AK$1048576,1)+COUNTIF(AK$3:AK772,AK772)-1)</f>
        <v/>
      </c>
      <c r="AM772" s="1" t="str">
        <f t="shared" si="330"/>
        <v/>
      </c>
      <c r="AN772" s="35" t="str">
        <f t="shared" si="331"/>
        <v/>
      </c>
      <c r="AO772" s="40" t="str">
        <f t="shared" si="332"/>
        <v/>
      </c>
      <c r="AQ772" s="3"/>
      <c r="AR772" s="98"/>
      <c r="AS772" s="98"/>
      <c r="AT772" s="98"/>
      <c r="AU772" s="98"/>
      <c r="AV772" s="3"/>
      <c r="AW772" s="98"/>
      <c r="AX772" s="98"/>
      <c r="AY772" s="98"/>
      <c r="AZ772" s="98"/>
      <c r="BA772" s="3"/>
      <c r="BB772" s="98"/>
      <c r="BC772" s="98"/>
      <c r="BD772" s="98"/>
      <c r="BE772" s="98"/>
      <c r="BF772" s="3"/>
      <c r="BG772" s="98"/>
      <c r="BH772" s="98"/>
      <c r="BI772" s="98"/>
      <c r="BJ772" s="98"/>
    </row>
    <row r="773" spans="2:62" ht="35.1" customHeight="1" x14ac:dyDescent="0.15">
      <c r="B773" s="65"/>
      <c r="C773" s="66"/>
      <c r="D773" s="84"/>
      <c r="E773" s="67"/>
      <c r="I773" s="91" t="str">
        <f>IF(J773="","",COUNT(J$3:J773))</f>
        <v/>
      </c>
      <c r="J773" s="92" t="str">
        <f t="shared" si="316"/>
        <v/>
      </c>
      <c r="K773" s="104" t="str">
        <f>IFERROR(IF(J773="",IF(COUNT(N$3:N$1048576)=COUNT(N$3:N773),IF(N773="","",INDEX(J$3:J773,MATCH(MAX(I$3:I773),I$3:I773,0),0)),INDEX(J$3:J773,MATCH(MAX(I$3:I773),I$3:I773,0),0)),J773),"")</f>
        <v/>
      </c>
      <c r="L773" s="102" t="str">
        <f>IF(M773="","",COUNT(M$3:M773))</f>
        <v/>
      </c>
      <c r="M773" s="91" t="str">
        <f t="shared" si="317"/>
        <v/>
      </c>
      <c r="N773" s="105" t="str">
        <f>IFERROR(IF(COUNTA($B773:$E773)=0,"",IF(M773="",INDEX(M$3:M773,MATCH(MAX(L$3:L773),L$3:L773,0),0),M773)),"")</f>
        <v/>
      </c>
      <c r="O773" s="91" t="str">
        <f>IF(P773="","",COUNT(P$3:P773))</f>
        <v/>
      </c>
      <c r="P773" s="109" t="str">
        <f t="shared" si="318"/>
        <v/>
      </c>
      <c r="Q773" s="105" t="str">
        <f>IFERROR(IF(N773="","",IF(P773="",IF(AND(C773="",D773="",E773&lt;&gt;""),INDEX(P$3:P773,MATCH(MAX(O$3:O773),O$3:O773,0),0),IF(AND(N773&lt;&gt;"",P773=""),0,"")),P773)),"")</f>
        <v/>
      </c>
      <c r="R773" s="111" t="str">
        <f t="shared" si="333"/>
        <v/>
      </c>
      <c r="S773" s="106" t="str">
        <f t="shared" si="319"/>
        <v/>
      </c>
      <c r="U773" s="36" t="str">
        <f t="shared" si="320"/>
        <v/>
      </c>
      <c r="V773" s="45" t="str">
        <f t="shared" si="334"/>
        <v/>
      </c>
      <c r="W773" s="42" t="str">
        <f>IF(V773="","",RANK(V773,V$3:V$1048576,1)+COUNTIF(V$3:V773,V773)-1)</f>
        <v/>
      </c>
      <c r="X773" s="1" t="str">
        <f t="shared" si="335"/>
        <v/>
      </c>
      <c r="Y773" s="35" t="str">
        <f t="shared" si="321"/>
        <v/>
      </c>
      <c r="Z773" s="40" t="str">
        <f t="shared" si="322"/>
        <v/>
      </c>
      <c r="AA773" s="45" t="str">
        <f t="shared" si="323"/>
        <v/>
      </c>
      <c r="AB773" s="42" t="str">
        <f>IF(AA773="","",RANK(AA773,AA$3:AA$1048576,1)+COUNTIF(AA$3:AA773,AA773)-1)</f>
        <v/>
      </c>
      <c r="AC773" s="1" t="str">
        <f t="shared" si="324"/>
        <v/>
      </c>
      <c r="AD773" s="35" t="str">
        <f t="shared" si="325"/>
        <v/>
      </c>
      <c r="AE773" s="40" t="str">
        <f t="shared" si="326"/>
        <v/>
      </c>
      <c r="AF773" s="45" t="str">
        <f t="shared" si="323"/>
        <v/>
      </c>
      <c r="AG773" s="42" t="str">
        <f>IF(AF773="","",RANK(AF773,AF$3:AF$1048576,1)+COUNTIF(AF$3:AF773,AF773)-1)</f>
        <v/>
      </c>
      <c r="AH773" s="1" t="str">
        <f t="shared" si="327"/>
        <v/>
      </c>
      <c r="AI773" s="35" t="str">
        <f t="shared" si="328"/>
        <v/>
      </c>
      <c r="AJ773" s="40" t="str">
        <f t="shared" si="329"/>
        <v/>
      </c>
      <c r="AK773" s="45" t="str">
        <f t="shared" si="323"/>
        <v/>
      </c>
      <c r="AL773" s="42" t="str">
        <f>IF(AK773="","",RANK(AK773,AK$3:AK$1048576,1)+COUNTIF(AK$3:AK773,AK773)-1)</f>
        <v/>
      </c>
      <c r="AM773" s="1" t="str">
        <f t="shared" si="330"/>
        <v/>
      </c>
      <c r="AN773" s="35" t="str">
        <f t="shared" si="331"/>
        <v/>
      </c>
      <c r="AO773" s="40" t="str">
        <f t="shared" si="332"/>
        <v/>
      </c>
      <c r="AQ773" s="3"/>
      <c r="AR773" s="98"/>
      <c r="AS773" s="98"/>
      <c r="AT773" s="98"/>
      <c r="AU773" s="98"/>
      <c r="AV773" s="3"/>
      <c r="AW773" s="98"/>
      <c r="AX773" s="98"/>
      <c r="AY773" s="98"/>
      <c r="AZ773" s="98"/>
      <c r="BA773" s="3"/>
      <c r="BB773" s="98"/>
      <c r="BC773" s="98"/>
      <c r="BD773" s="98"/>
      <c r="BE773" s="98"/>
      <c r="BF773" s="3"/>
      <c r="BG773" s="98"/>
      <c r="BH773" s="98"/>
      <c r="BI773" s="98"/>
      <c r="BJ773" s="98"/>
    </row>
    <row r="774" spans="2:62" ht="35.1" customHeight="1" x14ac:dyDescent="0.15">
      <c r="B774" s="65"/>
      <c r="C774" s="66"/>
      <c r="D774" s="84"/>
      <c r="E774" s="67"/>
      <c r="I774" s="91" t="str">
        <f>IF(J774="","",COUNT(J$3:J774))</f>
        <v/>
      </c>
      <c r="J774" s="92" t="str">
        <f t="shared" si="316"/>
        <v/>
      </c>
      <c r="K774" s="104" t="str">
        <f>IFERROR(IF(J774="",IF(COUNT(N$3:N$1048576)=COUNT(N$3:N774),IF(N774="","",INDEX(J$3:J774,MATCH(MAX(I$3:I774),I$3:I774,0),0)),INDEX(J$3:J774,MATCH(MAX(I$3:I774),I$3:I774,0),0)),J774),"")</f>
        <v/>
      </c>
      <c r="L774" s="102" t="str">
        <f>IF(M774="","",COUNT(M$3:M774))</f>
        <v/>
      </c>
      <c r="M774" s="91" t="str">
        <f t="shared" si="317"/>
        <v/>
      </c>
      <c r="N774" s="105" t="str">
        <f>IFERROR(IF(COUNTA($B774:$E774)=0,"",IF(M774="",INDEX(M$3:M774,MATCH(MAX(L$3:L774),L$3:L774,0),0),M774)),"")</f>
        <v/>
      </c>
      <c r="O774" s="91" t="str">
        <f>IF(P774="","",COUNT(P$3:P774))</f>
        <v/>
      </c>
      <c r="P774" s="109" t="str">
        <f t="shared" si="318"/>
        <v/>
      </c>
      <c r="Q774" s="105" t="str">
        <f>IFERROR(IF(N774="","",IF(P774="",IF(AND(C774="",D774="",E774&lt;&gt;""),INDEX(P$3:P774,MATCH(MAX(O$3:O774),O$3:O774,0),0),IF(AND(N774&lt;&gt;"",P774=""),0,"")),P774)),"")</f>
        <v/>
      </c>
      <c r="R774" s="111" t="str">
        <f t="shared" si="333"/>
        <v/>
      </c>
      <c r="S774" s="106" t="str">
        <f t="shared" si="319"/>
        <v/>
      </c>
      <c r="U774" s="36" t="str">
        <f t="shared" si="320"/>
        <v/>
      </c>
      <c r="V774" s="45" t="str">
        <f t="shared" si="334"/>
        <v/>
      </c>
      <c r="W774" s="42" t="str">
        <f>IF(V774="","",RANK(V774,V$3:V$1048576,1)+COUNTIF(V$3:V774,V774)-1)</f>
        <v/>
      </c>
      <c r="X774" s="1" t="str">
        <f t="shared" si="335"/>
        <v/>
      </c>
      <c r="Y774" s="35" t="str">
        <f t="shared" si="321"/>
        <v/>
      </c>
      <c r="Z774" s="40" t="str">
        <f t="shared" si="322"/>
        <v/>
      </c>
      <c r="AA774" s="45" t="str">
        <f t="shared" si="323"/>
        <v/>
      </c>
      <c r="AB774" s="42" t="str">
        <f>IF(AA774="","",RANK(AA774,AA$3:AA$1048576,1)+COUNTIF(AA$3:AA774,AA774)-1)</f>
        <v/>
      </c>
      <c r="AC774" s="1" t="str">
        <f t="shared" si="324"/>
        <v/>
      </c>
      <c r="AD774" s="35" t="str">
        <f t="shared" si="325"/>
        <v/>
      </c>
      <c r="AE774" s="40" t="str">
        <f t="shared" si="326"/>
        <v/>
      </c>
      <c r="AF774" s="45" t="str">
        <f t="shared" si="323"/>
        <v/>
      </c>
      <c r="AG774" s="42" t="str">
        <f>IF(AF774="","",RANK(AF774,AF$3:AF$1048576,1)+COUNTIF(AF$3:AF774,AF774)-1)</f>
        <v/>
      </c>
      <c r="AH774" s="1" t="str">
        <f t="shared" si="327"/>
        <v/>
      </c>
      <c r="AI774" s="35" t="str">
        <f t="shared" si="328"/>
        <v/>
      </c>
      <c r="AJ774" s="40" t="str">
        <f t="shared" si="329"/>
        <v/>
      </c>
      <c r="AK774" s="45" t="str">
        <f t="shared" si="323"/>
        <v/>
      </c>
      <c r="AL774" s="42" t="str">
        <f>IF(AK774="","",RANK(AK774,AK$3:AK$1048576,1)+COUNTIF(AK$3:AK774,AK774)-1)</f>
        <v/>
      </c>
      <c r="AM774" s="1" t="str">
        <f t="shared" si="330"/>
        <v/>
      </c>
      <c r="AN774" s="35" t="str">
        <f t="shared" si="331"/>
        <v/>
      </c>
      <c r="AO774" s="40" t="str">
        <f t="shared" si="332"/>
        <v/>
      </c>
      <c r="AQ774" s="3"/>
      <c r="AR774" s="98"/>
      <c r="AS774" s="98"/>
      <c r="AT774" s="98"/>
      <c r="AU774" s="98"/>
      <c r="AV774" s="3"/>
      <c r="AW774" s="98"/>
      <c r="AX774" s="98"/>
      <c r="AY774" s="98"/>
      <c r="AZ774" s="98"/>
      <c r="BA774" s="3"/>
      <c r="BB774" s="98"/>
      <c r="BC774" s="98"/>
      <c r="BD774" s="98"/>
      <c r="BE774" s="98"/>
      <c r="BF774" s="3"/>
      <c r="BG774" s="98"/>
      <c r="BH774" s="98"/>
      <c r="BI774" s="98"/>
      <c r="BJ774" s="98"/>
    </row>
    <row r="775" spans="2:62" ht="35.1" customHeight="1" x14ac:dyDescent="0.15">
      <c r="B775" s="65"/>
      <c r="C775" s="66"/>
      <c r="D775" s="84"/>
      <c r="E775" s="67"/>
      <c r="I775" s="91" t="str">
        <f>IF(J775="","",COUNT(J$3:J775))</f>
        <v/>
      </c>
      <c r="J775" s="92" t="str">
        <f t="shared" si="316"/>
        <v/>
      </c>
      <c r="K775" s="104" t="str">
        <f>IFERROR(IF(J775="",IF(COUNT(N$3:N$1048576)=COUNT(N$3:N775),IF(N775="","",INDEX(J$3:J775,MATCH(MAX(I$3:I775),I$3:I775,0),0)),INDEX(J$3:J775,MATCH(MAX(I$3:I775),I$3:I775,0),0)),J775),"")</f>
        <v/>
      </c>
      <c r="L775" s="102" t="str">
        <f>IF(M775="","",COUNT(M$3:M775))</f>
        <v/>
      </c>
      <c r="M775" s="91" t="str">
        <f t="shared" si="317"/>
        <v/>
      </c>
      <c r="N775" s="105" t="str">
        <f>IFERROR(IF(COUNTA($B775:$E775)=0,"",IF(M775="",INDEX(M$3:M775,MATCH(MAX(L$3:L775),L$3:L775,0),0),M775)),"")</f>
        <v/>
      </c>
      <c r="O775" s="91" t="str">
        <f>IF(P775="","",COUNT(P$3:P775))</f>
        <v/>
      </c>
      <c r="P775" s="109" t="str">
        <f t="shared" si="318"/>
        <v/>
      </c>
      <c r="Q775" s="105" t="str">
        <f>IFERROR(IF(N775="","",IF(P775="",IF(AND(C775="",D775="",E775&lt;&gt;""),INDEX(P$3:P775,MATCH(MAX(O$3:O775),O$3:O775,0),0),IF(AND(N775&lt;&gt;"",P775=""),0,"")),P775)),"")</f>
        <v/>
      </c>
      <c r="R775" s="111" t="str">
        <f t="shared" si="333"/>
        <v/>
      </c>
      <c r="S775" s="106" t="str">
        <f t="shared" si="319"/>
        <v/>
      </c>
      <c r="U775" s="36" t="str">
        <f t="shared" si="320"/>
        <v/>
      </c>
      <c r="V775" s="45" t="str">
        <f t="shared" si="334"/>
        <v/>
      </c>
      <c r="W775" s="42" t="str">
        <f>IF(V775="","",RANK(V775,V$3:V$1048576,1)+COUNTIF(V$3:V775,V775)-1)</f>
        <v/>
      </c>
      <c r="X775" s="1" t="str">
        <f t="shared" si="335"/>
        <v/>
      </c>
      <c r="Y775" s="35" t="str">
        <f t="shared" si="321"/>
        <v/>
      </c>
      <c r="Z775" s="40" t="str">
        <f t="shared" si="322"/>
        <v/>
      </c>
      <c r="AA775" s="45" t="str">
        <f t="shared" si="323"/>
        <v/>
      </c>
      <c r="AB775" s="42" t="str">
        <f>IF(AA775="","",RANK(AA775,AA$3:AA$1048576,1)+COUNTIF(AA$3:AA775,AA775)-1)</f>
        <v/>
      </c>
      <c r="AC775" s="1" t="str">
        <f t="shared" si="324"/>
        <v/>
      </c>
      <c r="AD775" s="35" t="str">
        <f t="shared" si="325"/>
        <v/>
      </c>
      <c r="AE775" s="40" t="str">
        <f t="shared" si="326"/>
        <v/>
      </c>
      <c r="AF775" s="45" t="str">
        <f t="shared" si="323"/>
        <v/>
      </c>
      <c r="AG775" s="42" t="str">
        <f>IF(AF775="","",RANK(AF775,AF$3:AF$1048576,1)+COUNTIF(AF$3:AF775,AF775)-1)</f>
        <v/>
      </c>
      <c r="AH775" s="1" t="str">
        <f t="shared" si="327"/>
        <v/>
      </c>
      <c r="AI775" s="35" t="str">
        <f t="shared" si="328"/>
        <v/>
      </c>
      <c r="AJ775" s="40" t="str">
        <f t="shared" si="329"/>
        <v/>
      </c>
      <c r="AK775" s="45" t="str">
        <f t="shared" si="323"/>
        <v/>
      </c>
      <c r="AL775" s="42" t="str">
        <f>IF(AK775="","",RANK(AK775,AK$3:AK$1048576,1)+COUNTIF(AK$3:AK775,AK775)-1)</f>
        <v/>
      </c>
      <c r="AM775" s="1" t="str">
        <f t="shared" si="330"/>
        <v/>
      </c>
      <c r="AN775" s="35" t="str">
        <f t="shared" si="331"/>
        <v/>
      </c>
      <c r="AO775" s="40" t="str">
        <f t="shared" si="332"/>
        <v/>
      </c>
      <c r="AQ775" s="3"/>
      <c r="AR775" s="98"/>
      <c r="AS775" s="98"/>
      <c r="AT775" s="98"/>
      <c r="AU775" s="98"/>
      <c r="AV775" s="3"/>
      <c r="AW775" s="98"/>
      <c r="AX775" s="98"/>
      <c r="AY775" s="98"/>
      <c r="AZ775" s="98"/>
      <c r="BA775" s="3"/>
      <c r="BB775" s="98"/>
      <c r="BC775" s="98"/>
      <c r="BD775" s="98"/>
      <c r="BE775" s="98"/>
      <c r="BF775" s="3"/>
      <c r="BG775" s="98"/>
      <c r="BH775" s="98"/>
      <c r="BI775" s="98"/>
      <c r="BJ775" s="98"/>
    </row>
    <row r="776" spans="2:62" ht="35.1" customHeight="1" x14ac:dyDescent="0.15">
      <c r="B776" s="65"/>
      <c r="C776" s="66"/>
      <c r="D776" s="84"/>
      <c r="E776" s="67"/>
      <c r="I776" s="91" t="str">
        <f>IF(J776="","",COUNT(J$3:J776))</f>
        <v/>
      </c>
      <c r="J776" s="92" t="str">
        <f t="shared" si="316"/>
        <v/>
      </c>
      <c r="K776" s="104" t="str">
        <f>IFERROR(IF(J776="",IF(COUNT(N$3:N$1048576)=COUNT(N$3:N776),IF(N776="","",INDEX(J$3:J776,MATCH(MAX(I$3:I776),I$3:I776,0),0)),INDEX(J$3:J776,MATCH(MAX(I$3:I776),I$3:I776,0),0)),J776),"")</f>
        <v/>
      </c>
      <c r="L776" s="102" t="str">
        <f>IF(M776="","",COUNT(M$3:M776))</f>
        <v/>
      </c>
      <c r="M776" s="91" t="str">
        <f t="shared" si="317"/>
        <v/>
      </c>
      <c r="N776" s="105" t="str">
        <f>IFERROR(IF(COUNTA($B776:$E776)=0,"",IF(M776="",INDEX(M$3:M776,MATCH(MAX(L$3:L776),L$3:L776,0),0),M776)),"")</f>
        <v/>
      </c>
      <c r="O776" s="91" t="str">
        <f>IF(P776="","",COUNT(P$3:P776))</f>
        <v/>
      </c>
      <c r="P776" s="109" t="str">
        <f t="shared" si="318"/>
        <v/>
      </c>
      <c r="Q776" s="105" t="str">
        <f>IFERROR(IF(N776="","",IF(P776="",IF(AND(C776="",D776="",E776&lt;&gt;""),INDEX(P$3:P776,MATCH(MAX(O$3:O776),O$3:O776,0),0),IF(AND(N776&lt;&gt;"",P776=""),0,"")),P776)),"")</f>
        <v/>
      </c>
      <c r="R776" s="111" t="str">
        <f t="shared" si="333"/>
        <v/>
      </c>
      <c r="S776" s="106" t="str">
        <f t="shared" si="319"/>
        <v/>
      </c>
      <c r="U776" s="36" t="str">
        <f t="shared" si="320"/>
        <v/>
      </c>
      <c r="V776" s="45" t="str">
        <f t="shared" si="334"/>
        <v/>
      </c>
      <c r="W776" s="42" t="str">
        <f>IF(V776="","",RANK(V776,V$3:V$1048576,1)+COUNTIF(V$3:V776,V776)-1)</f>
        <v/>
      </c>
      <c r="X776" s="1" t="str">
        <f t="shared" si="335"/>
        <v/>
      </c>
      <c r="Y776" s="35" t="str">
        <f t="shared" si="321"/>
        <v/>
      </c>
      <c r="Z776" s="40" t="str">
        <f t="shared" si="322"/>
        <v/>
      </c>
      <c r="AA776" s="45" t="str">
        <f t="shared" si="323"/>
        <v/>
      </c>
      <c r="AB776" s="42" t="str">
        <f>IF(AA776="","",RANK(AA776,AA$3:AA$1048576,1)+COUNTIF(AA$3:AA776,AA776)-1)</f>
        <v/>
      </c>
      <c r="AC776" s="1" t="str">
        <f t="shared" si="324"/>
        <v/>
      </c>
      <c r="AD776" s="35" t="str">
        <f t="shared" si="325"/>
        <v/>
      </c>
      <c r="AE776" s="40" t="str">
        <f t="shared" si="326"/>
        <v/>
      </c>
      <c r="AF776" s="45" t="str">
        <f t="shared" si="323"/>
        <v/>
      </c>
      <c r="AG776" s="42" t="str">
        <f>IF(AF776="","",RANK(AF776,AF$3:AF$1048576,1)+COUNTIF(AF$3:AF776,AF776)-1)</f>
        <v/>
      </c>
      <c r="AH776" s="1" t="str">
        <f t="shared" si="327"/>
        <v/>
      </c>
      <c r="AI776" s="35" t="str">
        <f t="shared" si="328"/>
        <v/>
      </c>
      <c r="AJ776" s="40" t="str">
        <f t="shared" si="329"/>
        <v/>
      </c>
      <c r="AK776" s="45" t="str">
        <f t="shared" si="323"/>
        <v/>
      </c>
      <c r="AL776" s="42" t="str">
        <f>IF(AK776="","",RANK(AK776,AK$3:AK$1048576,1)+COUNTIF(AK$3:AK776,AK776)-1)</f>
        <v/>
      </c>
      <c r="AM776" s="1" t="str">
        <f t="shared" si="330"/>
        <v/>
      </c>
      <c r="AN776" s="35" t="str">
        <f t="shared" si="331"/>
        <v/>
      </c>
      <c r="AO776" s="40" t="str">
        <f t="shared" si="332"/>
        <v/>
      </c>
      <c r="AQ776" s="3"/>
      <c r="AR776" s="98"/>
      <c r="AS776" s="98"/>
      <c r="AT776" s="98"/>
      <c r="AU776" s="98"/>
      <c r="AV776" s="3"/>
      <c r="AW776" s="98"/>
      <c r="AX776" s="98"/>
      <c r="AY776" s="98"/>
      <c r="AZ776" s="98"/>
      <c r="BA776" s="3"/>
      <c r="BB776" s="98"/>
      <c r="BC776" s="98"/>
      <c r="BD776" s="98"/>
      <c r="BE776" s="98"/>
      <c r="BF776" s="3"/>
      <c r="BG776" s="98"/>
      <c r="BH776" s="98"/>
      <c r="BI776" s="98"/>
      <c r="BJ776" s="98"/>
    </row>
    <row r="777" spans="2:62" ht="35.1" customHeight="1" x14ac:dyDescent="0.15">
      <c r="B777" s="65"/>
      <c r="C777" s="66"/>
      <c r="D777" s="84"/>
      <c r="E777" s="67"/>
      <c r="I777" s="91" t="str">
        <f>IF(J777="","",COUNT(J$3:J777))</f>
        <v/>
      </c>
      <c r="J777" s="92" t="str">
        <f t="shared" si="316"/>
        <v/>
      </c>
      <c r="K777" s="104" t="str">
        <f>IFERROR(IF(J777="",IF(COUNT(N$3:N$1048576)=COUNT(N$3:N777),IF(N777="","",INDEX(J$3:J777,MATCH(MAX(I$3:I777),I$3:I777,0),0)),INDEX(J$3:J777,MATCH(MAX(I$3:I777),I$3:I777,0),0)),J777),"")</f>
        <v/>
      </c>
      <c r="L777" s="102" t="str">
        <f>IF(M777="","",COUNT(M$3:M777))</f>
        <v/>
      </c>
      <c r="M777" s="91" t="str">
        <f t="shared" si="317"/>
        <v/>
      </c>
      <c r="N777" s="105" t="str">
        <f>IFERROR(IF(COUNTA($B777:$E777)=0,"",IF(M777="",INDEX(M$3:M777,MATCH(MAX(L$3:L777),L$3:L777,0),0),M777)),"")</f>
        <v/>
      </c>
      <c r="O777" s="91" t="str">
        <f>IF(P777="","",COUNT(P$3:P777))</f>
        <v/>
      </c>
      <c r="P777" s="109" t="str">
        <f t="shared" si="318"/>
        <v/>
      </c>
      <c r="Q777" s="105" t="str">
        <f>IFERROR(IF(N777="","",IF(P777="",IF(AND(C777="",D777="",E777&lt;&gt;""),INDEX(P$3:P777,MATCH(MAX(O$3:O777),O$3:O777,0),0),IF(AND(N777&lt;&gt;"",P777=""),0,"")),P777)),"")</f>
        <v/>
      </c>
      <c r="R777" s="111" t="str">
        <f t="shared" si="333"/>
        <v/>
      </c>
      <c r="S777" s="106" t="str">
        <f t="shared" si="319"/>
        <v/>
      </c>
      <c r="U777" s="36" t="str">
        <f t="shared" si="320"/>
        <v/>
      </c>
      <c r="V777" s="45" t="str">
        <f t="shared" si="334"/>
        <v/>
      </c>
      <c r="W777" s="42" t="str">
        <f>IF(V777="","",RANK(V777,V$3:V$1048576,1)+COUNTIF(V$3:V777,V777)-1)</f>
        <v/>
      </c>
      <c r="X777" s="1" t="str">
        <f t="shared" si="335"/>
        <v/>
      </c>
      <c r="Y777" s="35" t="str">
        <f t="shared" si="321"/>
        <v/>
      </c>
      <c r="Z777" s="40" t="str">
        <f t="shared" si="322"/>
        <v/>
      </c>
      <c r="AA777" s="45" t="str">
        <f t="shared" si="323"/>
        <v/>
      </c>
      <c r="AB777" s="42" t="str">
        <f>IF(AA777="","",RANK(AA777,AA$3:AA$1048576,1)+COUNTIF(AA$3:AA777,AA777)-1)</f>
        <v/>
      </c>
      <c r="AC777" s="1" t="str">
        <f t="shared" si="324"/>
        <v/>
      </c>
      <c r="AD777" s="35" t="str">
        <f t="shared" si="325"/>
        <v/>
      </c>
      <c r="AE777" s="40" t="str">
        <f t="shared" si="326"/>
        <v/>
      </c>
      <c r="AF777" s="45" t="str">
        <f t="shared" si="323"/>
        <v/>
      </c>
      <c r="AG777" s="42" t="str">
        <f>IF(AF777="","",RANK(AF777,AF$3:AF$1048576,1)+COUNTIF(AF$3:AF777,AF777)-1)</f>
        <v/>
      </c>
      <c r="AH777" s="1" t="str">
        <f t="shared" si="327"/>
        <v/>
      </c>
      <c r="AI777" s="35" t="str">
        <f t="shared" si="328"/>
        <v/>
      </c>
      <c r="AJ777" s="40" t="str">
        <f t="shared" si="329"/>
        <v/>
      </c>
      <c r="AK777" s="45" t="str">
        <f t="shared" si="323"/>
        <v/>
      </c>
      <c r="AL777" s="42" t="str">
        <f>IF(AK777="","",RANK(AK777,AK$3:AK$1048576,1)+COUNTIF(AK$3:AK777,AK777)-1)</f>
        <v/>
      </c>
      <c r="AM777" s="1" t="str">
        <f t="shared" si="330"/>
        <v/>
      </c>
      <c r="AN777" s="35" t="str">
        <f t="shared" si="331"/>
        <v/>
      </c>
      <c r="AO777" s="40" t="str">
        <f t="shared" si="332"/>
        <v/>
      </c>
      <c r="AQ777" s="3"/>
      <c r="AR777" s="98"/>
      <c r="AS777" s="98"/>
      <c r="AT777" s="98"/>
      <c r="AU777" s="98"/>
      <c r="AV777" s="3"/>
      <c r="AW777" s="98"/>
      <c r="AX777" s="98"/>
      <c r="AY777" s="98"/>
      <c r="AZ777" s="98"/>
      <c r="BA777" s="3"/>
      <c r="BB777" s="98"/>
      <c r="BC777" s="98"/>
      <c r="BD777" s="98"/>
      <c r="BE777" s="98"/>
      <c r="BF777" s="3"/>
      <c r="BG777" s="98"/>
      <c r="BH777" s="98"/>
      <c r="BI777" s="98"/>
      <c r="BJ777" s="98"/>
    </row>
    <row r="778" spans="2:62" ht="35.1" customHeight="1" x14ac:dyDescent="0.15">
      <c r="B778" s="65"/>
      <c r="C778" s="66"/>
      <c r="D778" s="84"/>
      <c r="E778" s="67"/>
      <c r="I778" s="91" t="str">
        <f>IF(J778="","",COUNT(J$3:J778))</f>
        <v/>
      </c>
      <c r="J778" s="92" t="str">
        <f t="shared" si="316"/>
        <v/>
      </c>
      <c r="K778" s="104" t="str">
        <f>IFERROR(IF(J778="",IF(COUNT(N$3:N$1048576)=COUNT(N$3:N778),IF(N778="","",INDEX(J$3:J778,MATCH(MAX(I$3:I778),I$3:I778,0),0)),INDEX(J$3:J778,MATCH(MAX(I$3:I778),I$3:I778,0),0)),J778),"")</f>
        <v/>
      </c>
      <c r="L778" s="102" t="str">
        <f>IF(M778="","",COUNT(M$3:M778))</f>
        <v/>
      </c>
      <c r="M778" s="91" t="str">
        <f t="shared" si="317"/>
        <v/>
      </c>
      <c r="N778" s="105" t="str">
        <f>IFERROR(IF(COUNTA($B778:$E778)=0,"",IF(M778="",INDEX(M$3:M778,MATCH(MAX(L$3:L778),L$3:L778,0),0),M778)),"")</f>
        <v/>
      </c>
      <c r="O778" s="91" t="str">
        <f>IF(P778="","",COUNT(P$3:P778))</f>
        <v/>
      </c>
      <c r="P778" s="109" t="str">
        <f t="shared" si="318"/>
        <v/>
      </c>
      <c r="Q778" s="105" t="str">
        <f>IFERROR(IF(N778="","",IF(P778="",IF(AND(C778="",D778="",E778&lt;&gt;""),INDEX(P$3:P778,MATCH(MAX(O$3:O778),O$3:O778,0),0),IF(AND(N778&lt;&gt;"",P778=""),0,"")),P778)),"")</f>
        <v/>
      </c>
      <c r="R778" s="111" t="str">
        <f t="shared" si="333"/>
        <v/>
      </c>
      <c r="S778" s="106" t="str">
        <f t="shared" si="319"/>
        <v/>
      </c>
      <c r="U778" s="36" t="str">
        <f t="shared" si="320"/>
        <v/>
      </c>
      <c r="V778" s="45" t="str">
        <f t="shared" si="334"/>
        <v/>
      </c>
      <c r="W778" s="42" t="str">
        <f>IF(V778="","",RANK(V778,V$3:V$1048576,1)+COUNTIF(V$3:V778,V778)-1)</f>
        <v/>
      </c>
      <c r="X778" s="1" t="str">
        <f t="shared" si="335"/>
        <v/>
      </c>
      <c r="Y778" s="35" t="str">
        <f t="shared" si="321"/>
        <v/>
      </c>
      <c r="Z778" s="40" t="str">
        <f t="shared" si="322"/>
        <v/>
      </c>
      <c r="AA778" s="45" t="str">
        <f t="shared" si="323"/>
        <v/>
      </c>
      <c r="AB778" s="42" t="str">
        <f>IF(AA778="","",RANK(AA778,AA$3:AA$1048576,1)+COUNTIF(AA$3:AA778,AA778)-1)</f>
        <v/>
      </c>
      <c r="AC778" s="1" t="str">
        <f t="shared" si="324"/>
        <v/>
      </c>
      <c r="AD778" s="35" t="str">
        <f t="shared" si="325"/>
        <v/>
      </c>
      <c r="AE778" s="40" t="str">
        <f t="shared" si="326"/>
        <v/>
      </c>
      <c r="AF778" s="45" t="str">
        <f t="shared" si="323"/>
        <v/>
      </c>
      <c r="AG778" s="42" t="str">
        <f>IF(AF778="","",RANK(AF778,AF$3:AF$1048576,1)+COUNTIF(AF$3:AF778,AF778)-1)</f>
        <v/>
      </c>
      <c r="AH778" s="1" t="str">
        <f t="shared" si="327"/>
        <v/>
      </c>
      <c r="AI778" s="35" t="str">
        <f t="shared" si="328"/>
        <v/>
      </c>
      <c r="AJ778" s="40" t="str">
        <f t="shared" si="329"/>
        <v/>
      </c>
      <c r="AK778" s="45" t="str">
        <f t="shared" si="323"/>
        <v/>
      </c>
      <c r="AL778" s="42" t="str">
        <f>IF(AK778="","",RANK(AK778,AK$3:AK$1048576,1)+COUNTIF(AK$3:AK778,AK778)-1)</f>
        <v/>
      </c>
      <c r="AM778" s="1" t="str">
        <f t="shared" si="330"/>
        <v/>
      </c>
      <c r="AN778" s="35" t="str">
        <f t="shared" si="331"/>
        <v/>
      </c>
      <c r="AO778" s="40" t="str">
        <f t="shared" si="332"/>
        <v/>
      </c>
      <c r="AQ778" s="3"/>
      <c r="AR778" s="98"/>
      <c r="AS778" s="98"/>
      <c r="AT778" s="98"/>
      <c r="AU778" s="98"/>
      <c r="AV778" s="3"/>
      <c r="AW778" s="98"/>
      <c r="AX778" s="98"/>
      <c r="AY778" s="98"/>
      <c r="AZ778" s="98"/>
      <c r="BA778" s="3"/>
      <c r="BB778" s="98"/>
      <c r="BC778" s="98"/>
      <c r="BD778" s="98"/>
      <c r="BE778" s="98"/>
      <c r="BF778" s="3"/>
      <c r="BG778" s="98"/>
      <c r="BH778" s="98"/>
      <c r="BI778" s="98"/>
      <c r="BJ778" s="98"/>
    </row>
    <row r="779" spans="2:62" ht="35.1" customHeight="1" x14ac:dyDescent="0.15">
      <c r="B779" s="65"/>
      <c r="C779" s="66"/>
      <c r="D779" s="84"/>
      <c r="E779" s="67"/>
      <c r="I779" s="91" t="str">
        <f>IF(J779="","",COUNT(J$3:J779))</f>
        <v/>
      </c>
      <c r="J779" s="92" t="str">
        <f t="shared" si="316"/>
        <v/>
      </c>
      <c r="K779" s="104" t="str">
        <f>IFERROR(IF(J779="",IF(COUNT(N$3:N$1048576)=COUNT(N$3:N779),IF(N779="","",INDEX(J$3:J779,MATCH(MAX(I$3:I779),I$3:I779,0),0)),INDEX(J$3:J779,MATCH(MAX(I$3:I779),I$3:I779,0),0)),J779),"")</f>
        <v/>
      </c>
      <c r="L779" s="102" t="str">
        <f>IF(M779="","",COUNT(M$3:M779))</f>
        <v/>
      </c>
      <c r="M779" s="91" t="str">
        <f t="shared" si="317"/>
        <v/>
      </c>
      <c r="N779" s="105" t="str">
        <f>IFERROR(IF(COUNTA($B779:$E779)=0,"",IF(M779="",INDEX(M$3:M779,MATCH(MAX(L$3:L779),L$3:L779,0),0),M779)),"")</f>
        <v/>
      </c>
      <c r="O779" s="91" t="str">
        <f>IF(P779="","",COUNT(P$3:P779))</f>
        <v/>
      </c>
      <c r="P779" s="109" t="str">
        <f t="shared" si="318"/>
        <v/>
      </c>
      <c r="Q779" s="105" t="str">
        <f>IFERROR(IF(N779="","",IF(P779="",IF(AND(C779="",D779="",E779&lt;&gt;""),INDEX(P$3:P779,MATCH(MAX(O$3:O779),O$3:O779,0),0),IF(AND(N779&lt;&gt;"",P779=""),0,"")),P779)),"")</f>
        <v/>
      </c>
      <c r="R779" s="111" t="str">
        <f t="shared" si="333"/>
        <v/>
      </c>
      <c r="S779" s="106" t="str">
        <f t="shared" si="319"/>
        <v/>
      </c>
      <c r="U779" s="36" t="str">
        <f t="shared" si="320"/>
        <v/>
      </c>
      <c r="V779" s="45" t="str">
        <f t="shared" si="334"/>
        <v/>
      </c>
      <c r="W779" s="42" t="str">
        <f>IF(V779="","",RANK(V779,V$3:V$1048576,1)+COUNTIF(V$3:V779,V779)-1)</f>
        <v/>
      </c>
      <c r="X779" s="1" t="str">
        <f t="shared" si="335"/>
        <v/>
      </c>
      <c r="Y779" s="35" t="str">
        <f t="shared" si="321"/>
        <v/>
      </c>
      <c r="Z779" s="40" t="str">
        <f t="shared" si="322"/>
        <v/>
      </c>
      <c r="AA779" s="45" t="str">
        <f t="shared" si="323"/>
        <v/>
      </c>
      <c r="AB779" s="42" t="str">
        <f>IF(AA779="","",RANK(AA779,AA$3:AA$1048576,1)+COUNTIF(AA$3:AA779,AA779)-1)</f>
        <v/>
      </c>
      <c r="AC779" s="1" t="str">
        <f t="shared" si="324"/>
        <v/>
      </c>
      <c r="AD779" s="35" t="str">
        <f t="shared" si="325"/>
        <v/>
      </c>
      <c r="AE779" s="40" t="str">
        <f t="shared" si="326"/>
        <v/>
      </c>
      <c r="AF779" s="45" t="str">
        <f t="shared" si="323"/>
        <v/>
      </c>
      <c r="AG779" s="42" t="str">
        <f>IF(AF779="","",RANK(AF779,AF$3:AF$1048576,1)+COUNTIF(AF$3:AF779,AF779)-1)</f>
        <v/>
      </c>
      <c r="AH779" s="1" t="str">
        <f t="shared" si="327"/>
        <v/>
      </c>
      <c r="AI779" s="35" t="str">
        <f t="shared" si="328"/>
        <v/>
      </c>
      <c r="AJ779" s="40" t="str">
        <f t="shared" si="329"/>
        <v/>
      </c>
      <c r="AK779" s="45" t="str">
        <f t="shared" si="323"/>
        <v/>
      </c>
      <c r="AL779" s="42" t="str">
        <f>IF(AK779="","",RANK(AK779,AK$3:AK$1048576,1)+COUNTIF(AK$3:AK779,AK779)-1)</f>
        <v/>
      </c>
      <c r="AM779" s="1" t="str">
        <f t="shared" si="330"/>
        <v/>
      </c>
      <c r="AN779" s="35" t="str">
        <f t="shared" si="331"/>
        <v/>
      </c>
      <c r="AO779" s="40" t="str">
        <f t="shared" si="332"/>
        <v/>
      </c>
      <c r="AQ779" s="3"/>
      <c r="AR779" s="98"/>
      <c r="AS779" s="98"/>
      <c r="AT779" s="98"/>
      <c r="AU779" s="98"/>
      <c r="AV779" s="3"/>
      <c r="AW779" s="98"/>
      <c r="AX779" s="98"/>
      <c r="AY779" s="98"/>
      <c r="AZ779" s="98"/>
      <c r="BA779" s="3"/>
      <c r="BB779" s="98"/>
      <c r="BC779" s="98"/>
      <c r="BD779" s="98"/>
      <c r="BE779" s="98"/>
      <c r="BF779" s="3"/>
      <c r="BG779" s="98"/>
      <c r="BH779" s="98"/>
      <c r="BI779" s="98"/>
      <c r="BJ779" s="98"/>
    </row>
    <row r="780" spans="2:62" ht="35.1" customHeight="1" x14ac:dyDescent="0.15">
      <c r="B780" s="65"/>
      <c r="C780" s="66"/>
      <c r="D780" s="84"/>
      <c r="E780" s="67"/>
      <c r="I780" s="91" t="str">
        <f>IF(J780="","",COUNT(J$3:J780))</f>
        <v/>
      </c>
      <c r="J780" s="92" t="str">
        <f t="shared" si="316"/>
        <v/>
      </c>
      <c r="K780" s="104" t="str">
        <f>IFERROR(IF(J780="",IF(COUNT(N$3:N$1048576)=COUNT(N$3:N780),IF(N780="","",INDEX(J$3:J780,MATCH(MAX(I$3:I780),I$3:I780,0),0)),INDEX(J$3:J780,MATCH(MAX(I$3:I780),I$3:I780,0),0)),J780),"")</f>
        <v/>
      </c>
      <c r="L780" s="102" t="str">
        <f>IF(M780="","",COUNT(M$3:M780))</f>
        <v/>
      </c>
      <c r="M780" s="91" t="str">
        <f t="shared" si="317"/>
        <v/>
      </c>
      <c r="N780" s="105" t="str">
        <f>IFERROR(IF(COUNTA($B780:$E780)=0,"",IF(M780="",INDEX(M$3:M780,MATCH(MAX(L$3:L780),L$3:L780,0),0),M780)),"")</f>
        <v/>
      </c>
      <c r="O780" s="91" t="str">
        <f>IF(P780="","",COUNT(P$3:P780))</f>
        <v/>
      </c>
      <c r="P780" s="109" t="str">
        <f t="shared" si="318"/>
        <v/>
      </c>
      <c r="Q780" s="105" t="str">
        <f>IFERROR(IF(N780="","",IF(P780="",IF(AND(C780="",D780="",E780&lt;&gt;""),INDEX(P$3:P780,MATCH(MAX(O$3:O780),O$3:O780,0),0),IF(AND(N780&lt;&gt;"",P780=""),0,"")),P780)),"")</f>
        <v/>
      </c>
      <c r="R780" s="111" t="str">
        <f t="shared" si="333"/>
        <v/>
      </c>
      <c r="S780" s="106" t="str">
        <f t="shared" si="319"/>
        <v/>
      </c>
      <c r="U780" s="36" t="str">
        <f t="shared" si="320"/>
        <v/>
      </c>
      <c r="V780" s="45" t="str">
        <f t="shared" si="334"/>
        <v/>
      </c>
      <c r="W780" s="42" t="str">
        <f>IF(V780="","",RANK(V780,V$3:V$1048576,1)+COUNTIF(V$3:V780,V780)-1)</f>
        <v/>
      </c>
      <c r="X780" s="1" t="str">
        <f t="shared" si="335"/>
        <v/>
      </c>
      <c r="Y780" s="35" t="str">
        <f t="shared" si="321"/>
        <v/>
      </c>
      <c r="Z780" s="40" t="str">
        <f t="shared" si="322"/>
        <v/>
      </c>
      <c r="AA780" s="45" t="str">
        <f t="shared" si="323"/>
        <v/>
      </c>
      <c r="AB780" s="42" t="str">
        <f>IF(AA780="","",RANK(AA780,AA$3:AA$1048576,1)+COUNTIF(AA$3:AA780,AA780)-1)</f>
        <v/>
      </c>
      <c r="AC780" s="1" t="str">
        <f t="shared" si="324"/>
        <v/>
      </c>
      <c r="AD780" s="35" t="str">
        <f t="shared" si="325"/>
        <v/>
      </c>
      <c r="AE780" s="40" t="str">
        <f t="shared" si="326"/>
        <v/>
      </c>
      <c r="AF780" s="45" t="str">
        <f t="shared" si="323"/>
        <v/>
      </c>
      <c r="AG780" s="42" t="str">
        <f>IF(AF780="","",RANK(AF780,AF$3:AF$1048576,1)+COUNTIF(AF$3:AF780,AF780)-1)</f>
        <v/>
      </c>
      <c r="AH780" s="1" t="str">
        <f t="shared" si="327"/>
        <v/>
      </c>
      <c r="AI780" s="35" t="str">
        <f t="shared" si="328"/>
        <v/>
      </c>
      <c r="AJ780" s="40" t="str">
        <f t="shared" si="329"/>
        <v/>
      </c>
      <c r="AK780" s="45" t="str">
        <f t="shared" si="323"/>
        <v/>
      </c>
      <c r="AL780" s="42" t="str">
        <f>IF(AK780="","",RANK(AK780,AK$3:AK$1048576,1)+COUNTIF(AK$3:AK780,AK780)-1)</f>
        <v/>
      </c>
      <c r="AM780" s="1" t="str">
        <f t="shared" si="330"/>
        <v/>
      </c>
      <c r="AN780" s="35" t="str">
        <f t="shared" si="331"/>
        <v/>
      </c>
      <c r="AO780" s="40" t="str">
        <f t="shared" si="332"/>
        <v/>
      </c>
      <c r="AQ780" s="3"/>
      <c r="AR780" s="98"/>
      <c r="AS780" s="98"/>
      <c r="AT780" s="98"/>
      <c r="AU780" s="98"/>
      <c r="AV780" s="3"/>
      <c r="AW780" s="98"/>
      <c r="AX780" s="98"/>
      <c r="AY780" s="98"/>
      <c r="AZ780" s="98"/>
      <c r="BA780" s="3"/>
      <c r="BB780" s="98"/>
      <c r="BC780" s="98"/>
      <c r="BD780" s="98"/>
      <c r="BE780" s="98"/>
      <c r="BF780" s="3"/>
      <c r="BG780" s="98"/>
      <c r="BH780" s="98"/>
      <c r="BI780" s="98"/>
      <c r="BJ780" s="98"/>
    </row>
    <row r="781" spans="2:62" ht="35.1" customHeight="1" x14ac:dyDescent="0.15">
      <c r="B781" s="65"/>
      <c r="C781" s="66"/>
      <c r="D781" s="84"/>
      <c r="E781" s="67"/>
      <c r="I781" s="91" t="str">
        <f>IF(J781="","",COUNT(J$3:J781))</f>
        <v/>
      </c>
      <c r="J781" s="92" t="str">
        <f t="shared" si="316"/>
        <v/>
      </c>
      <c r="K781" s="104" t="str">
        <f>IFERROR(IF(J781="",IF(COUNT(N$3:N$1048576)=COUNT(N$3:N781),IF(N781="","",INDEX(J$3:J781,MATCH(MAX(I$3:I781),I$3:I781,0),0)),INDEX(J$3:J781,MATCH(MAX(I$3:I781),I$3:I781,0),0)),J781),"")</f>
        <v/>
      </c>
      <c r="L781" s="102" t="str">
        <f>IF(M781="","",COUNT(M$3:M781))</f>
        <v/>
      </c>
      <c r="M781" s="91" t="str">
        <f t="shared" si="317"/>
        <v/>
      </c>
      <c r="N781" s="105" t="str">
        <f>IFERROR(IF(COUNTA($B781:$E781)=0,"",IF(M781="",INDEX(M$3:M781,MATCH(MAX(L$3:L781),L$3:L781,0),0),M781)),"")</f>
        <v/>
      </c>
      <c r="O781" s="91" t="str">
        <f>IF(P781="","",COUNT(P$3:P781))</f>
        <v/>
      </c>
      <c r="P781" s="109" t="str">
        <f t="shared" si="318"/>
        <v/>
      </c>
      <c r="Q781" s="105" t="str">
        <f>IFERROR(IF(N781="","",IF(P781="",IF(AND(C781="",D781="",E781&lt;&gt;""),INDEX(P$3:P781,MATCH(MAX(O$3:O781),O$3:O781,0),0),IF(AND(N781&lt;&gt;"",P781=""),0,"")),P781)),"")</f>
        <v/>
      </c>
      <c r="R781" s="111" t="str">
        <f t="shared" si="333"/>
        <v/>
      </c>
      <c r="S781" s="106" t="str">
        <f t="shared" si="319"/>
        <v/>
      </c>
      <c r="U781" s="36" t="str">
        <f t="shared" si="320"/>
        <v/>
      </c>
      <c r="V781" s="45" t="str">
        <f t="shared" si="334"/>
        <v/>
      </c>
      <c r="W781" s="42" t="str">
        <f>IF(V781="","",RANK(V781,V$3:V$1048576,1)+COUNTIF(V$3:V781,V781)-1)</f>
        <v/>
      </c>
      <c r="X781" s="1" t="str">
        <f t="shared" si="335"/>
        <v/>
      </c>
      <c r="Y781" s="35" t="str">
        <f t="shared" si="321"/>
        <v/>
      </c>
      <c r="Z781" s="40" t="str">
        <f t="shared" si="322"/>
        <v/>
      </c>
      <c r="AA781" s="45" t="str">
        <f t="shared" si="323"/>
        <v/>
      </c>
      <c r="AB781" s="42" t="str">
        <f>IF(AA781="","",RANK(AA781,AA$3:AA$1048576,1)+COUNTIF(AA$3:AA781,AA781)-1)</f>
        <v/>
      </c>
      <c r="AC781" s="1" t="str">
        <f t="shared" si="324"/>
        <v/>
      </c>
      <c r="AD781" s="35" t="str">
        <f t="shared" si="325"/>
        <v/>
      </c>
      <c r="AE781" s="40" t="str">
        <f t="shared" si="326"/>
        <v/>
      </c>
      <c r="AF781" s="45" t="str">
        <f t="shared" si="323"/>
        <v/>
      </c>
      <c r="AG781" s="42" t="str">
        <f>IF(AF781="","",RANK(AF781,AF$3:AF$1048576,1)+COUNTIF(AF$3:AF781,AF781)-1)</f>
        <v/>
      </c>
      <c r="AH781" s="1" t="str">
        <f t="shared" si="327"/>
        <v/>
      </c>
      <c r="AI781" s="35" t="str">
        <f t="shared" si="328"/>
        <v/>
      </c>
      <c r="AJ781" s="40" t="str">
        <f t="shared" si="329"/>
        <v/>
      </c>
      <c r="AK781" s="45" t="str">
        <f t="shared" si="323"/>
        <v/>
      </c>
      <c r="AL781" s="42" t="str">
        <f>IF(AK781="","",RANK(AK781,AK$3:AK$1048576,1)+COUNTIF(AK$3:AK781,AK781)-1)</f>
        <v/>
      </c>
      <c r="AM781" s="1" t="str">
        <f t="shared" si="330"/>
        <v/>
      </c>
      <c r="AN781" s="35" t="str">
        <f t="shared" si="331"/>
        <v/>
      </c>
      <c r="AO781" s="40" t="str">
        <f t="shared" si="332"/>
        <v/>
      </c>
      <c r="AQ781" s="3"/>
      <c r="AR781" s="98"/>
      <c r="AS781" s="98"/>
      <c r="AT781" s="98"/>
      <c r="AU781" s="98"/>
      <c r="AV781" s="3"/>
      <c r="AW781" s="98"/>
      <c r="AX781" s="98"/>
      <c r="AY781" s="98"/>
      <c r="AZ781" s="98"/>
      <c r="BA781" s="3"/>
      <c r="BB781" s="98"/>
      <c r="BC781" s="98"/>
      <c r="BD781" s="98"/>
      <c r="BE781" s="98"/>
      <c r="BF781" s="3"/>
      <c r="BG781" s="98"/>
      <c r="BH781" s="98"/>
      <c r="BI781" s="98"/>
      <c r="BJ781" s="98"/>
    </row>
    <row r="782" spans="2:62" ht="35.1" customHeight="1" x14ac:dyDescent="0.15">
      <c r="B782" s="65"/>
      <c r="C782" s="66"/>
      <c r="D782" s="84"/>
      <c r="E782" s="67"/>
      <c r="I782" s="91" t="str">
        <f>IF(J782="","",COUNT(J$3:J782))</f>
        <v/>
      </c>
      <c r="J782" s="92" t="str">
        <f t="shared" si="316"/>
        <v/>
      </c>
      <c r="K782" s="104" t="str">
        <f>IFERROR(IF(J782="",IF(COUNT(N$3:N$1048576)=COUNT(N$3:N782),IF(N782="","",INDEX(J$3:J782,MATCH(MAX(I$3:I782),I$3:I782,0),0)),INDEX(J$3:J782,MATCH(MAX(I$3:I782),I$3:I782,0),0)),J782),"")</f>
        <v/>
      </c>
      <c r="L782" s="102" t="str">
        <f>IF(M782="","",COUNT(M$3:M782))</f>
        <v/>
      </c>
      <c r="M782" s="91" t="str">
        <f t="shared" si="317"/>
        <v/>
      </c>
      <c r="N782" s="105" t="str">
        <f>IFERROR(IF(COUNTA($B782:$E782)=0,"",IF(M782="",INDEX(M$3:M782,MATCH(MAX(L$3:L782),L$3:L782,0),0),M782)),"")</f>
        <v/>
      </c>
      <c r="O782" s="91" t="str">
        <f>IF(P782="","",COUNT(P$3:P782))</f>
        <v/>
      </c>
      <c r="P782" s="109" t="str">
        <f t="shared" si="318"/>
        <v/>
      </c>
      <c r="Q782" s="105" t="str">
        <f>IFERROR(IF(N782="","",IF(P782="",IF(AND(C782="",D782="",E782&lt;&gt;""),INDEX(P$3:P782,MATCH(MAX(O$3:O782),O$3:O782,0),0),IF(AND(N782&lt;&gt;"",P782=""),0,"")),P782)),"")</f>
        <v/>
      </c>
      <c r="R782" s="111" t="str">
        <f t="shared" si="333"/>
        <v/>
      </c>
      <c r="S782" s="106" t="str">
        <f t="shared" si="319"/>
        <v/>
      </c>
      <c r="U782" s="36" t="str">
        <f t="shared" si="320"/>
        <v/>
      </c>
      <c r="V782" s="45" t="str">
        <f t="shared" si="334"/>
        <v/>
      </c>
      <c r="W782" s="42" t="str">
        <f>IF(V782="","",RANK(V782,V$3:V$1048576,1)+COUNTIF(V$3:V782,V782)-1)</f>
        <v/>
      </c>
      <c r="X782" s="1" t="str">
        <f t="shared" si="335"/>
        <v/>
      </c>
      <c r="Y782" s="35" t="str">
        <f t="shared" si="321"/>
        <v/>
      </c>
      <c r="Z782" s="40" t="str">
        <f t="shared" si="322"/>
        <v/>
      </c>
      <c r="AA782" s="45" t="str">
        <f t="shared" si="323"/>
        <v/>
      </c>
      <c r="AB782" s="42" t="str">
        <f>IF(AA782="","",RANK(AA782,AA$3:AA$1048576,1)+COUNTIF(AA$3:AA782,AA782)-1)</f>
        <v/>
      </c>
      <c r="AC782" s="1" t="str">
        <f t="shared" si="324"/>
        <v/>
      </c>
      <c r="AD782" s="35" t="str">
        <f t="shared" si="325"/>
        <v/>
      </c>
      <c r="AE782" s="40" t="str">
        <f t="shared" si="326"/>
        <v/>
      </c>
      <c r="AF782" s="45" t="str">
        <f t="shared" si="323"/>
        <v/>
      </c>
      <c r="AG782" s="42" t="str">
        <f>IF(AF782="","",RANK(AF782,AF$3:AF$1048576,1)+COUNTIF(AF$3:AF782,AF782)-1)</f>
        <v/>
      </c>
      <c r="AH782" s="1" t="str">
        <f t="shared" si="327"/>
        <v/>
      </c>
      <c r="AI782" s="35" t="str">
        <f t="shared" si="328"/>
        <v/>
      </c>
      <c r="AJ782" s="40" t="str">
        <f t="shared" si="329"/>
        <v/>
      </c>
      <c r="AK782" s="45" t="str">
        <f t="shared" si="323"/>
        <v/>
      </c>
      <c r="AL782" s="42" t="str">
        <f>IF(AK782="","",RANK(AK782,AK$3:AK$1048576,1)+COUNTIF(AK$3:AK782,AK782)-1)</f>
        <v/>
      </c>
      <c r="AM782" s="1" t="str">
        <f t="shared" si="330"/>
        <v/>
      </c>
      <c r="AN782" s="35" t="str">
        <f t="shared" si="331"/>
        <v/>
      </c>
      <c r="AO782" s="40" t="str">
        <f t="shared" si="332"/>
        <v/>
      </c>
      <c r="AQ782" s="3"/>
      <c r="AR782" s="98"/>
      <c r="AS782" s="98"/>
      <c r="AT782" s="98"/>
      <c r="AU782" s="98"/>
      <c r="AV782" s="3"/>
      <c r="AW782" s="98"/>
      <c r="AX782" s="98"/>
      <c r="AY782" s="98"/>
      <c r="AZ782" s="98"/>
      <c r="BA782" s="3"/>
      <c r="BB782" s="98"/>
      <c r="BC782" s="98"/>
      <c r="BD782" s="98"/>
      <c r="BE782" s="98"/>
      <c r="BF782" s="3"/>
      <c r="BG782" s="98"/>
      <c r="BH782" s="98"/>
      <c r="BI782" s="98"/>
      <c r="BJ782" s="98"/>
    </row>
    <row r="783" spans="2:62" ht="35.1" customHeight="1" x14ac:dyDescent="0.15">
      <c r="B783" s="65"/>
      <c r="C783" s="66"/>
      <c r="D783" s="84"/>
      <c r="E783" s="67"/>
      <c r="I783" s="91" t="str">
        <f>IF(J783="","",COUNT(J$3:J783))</f>
        <v/>
      </c>
      <c r="J783" s="92" t="str">
        <f t="shared" si="316"/>
        <v/>
      </c>
      <c r="K783" s="104" t="str">
        <f>IFERROR(IF(J783="",IF(COUNT(N$3:N$1048576)=COUNT(N$3:N783),IF(N783="","",INDEX(J$3:J783,MATCH(MAX(I$3:I783),I$3:I783,0),0)),INDEX(J$3:J783,MATCH(MAX(I$3:I783),I$3:I783,0),0)),J783),"")</f>
        <v/>
      </c>
      <c r="L783" s="102" t="str">
        <f>IF(M783="","",COUNT(M$3:M783))</f>
        <v/>
      </c>
      <c r="M783" s="91" t="str">
        <f t="shared" si="317"/>
        <v/>
      </c>
      <c r="N783" s="105" t="str">
        <f>IFERROR(IF(COUNTA($B783:$E783)=0,"",IF(M783="",INDEX(M$3:M783,MATCH(MAX(L$3:L783),L$3:L783,0),0),M783)),"")</f>
        <v/>
      </c>
      <c r="O783" s="91" t="str">
        <f>IF(P783="","",COUNT(P$3:P783))</f>
        <v/>
      </c>
      <c r="P783" s="109" t="str">
        <f t="shared" si="318"/>
        <v/>
      </c>
      <c r="Q783" s="105" t="str">
        <f>IFERROR(IF(N783="","",IF(P783="",IF(AND(C783="",D783="",E783&lt;&gt;""),INDEX(P$3:P783,MATCH(MAX(O$3:O783),O$3:O783,0),0),IF(AND(N783&lt;&gt;"",P783=""),0,"")),P783)),"")</f>
        <v/>
      </c>
      <c r="R783" s="111" t="str">
        <f t="shared" si="333"/>
        <v/>
      </c>
      <c r="S783" s="106" t="str">
        <f t="shared" si="319"/>
        <v/>
      </c>
      <c r="U783" s="36" t="str">
        <f t="shared" si="320"/>
        <v/>
      </c>
      <c r="V783" s="45" t="str">
        <f t="shared" si="334"/>
        <v/>
      </c>
      <c r="W783" s="42" t="str">
        <f>IF(V783="","",RANK(V783,V$3:V$1048576,1)+COUNTIF(V$3:V783,V783)-1)</f>
        <v/>
      </c>
      <c r="X783" s="1" t="str">
        <f t="shared" si="335"/>
        <v/>
      </c>
      <c r="Y783" s="35" t="str">
        <f t="shared" si="321"/>
        <v/>
      </c>
      <c r="Z783" s="40" t="str">
        <f t="shared" si="322"/>
        <v/>
      </c>
      <c r="AA783" s="45" t="str">
        <f t="shared" si="323"/>
        <v/>
      </c>
      <c r="AB783" s="42" t="str">
        <f>IF(AA783="","",RANK(AA783,AA$3:AA$1048576,1)+COUNTIF(AA$3:AA783,AA783)-1)</f>
        <v/>
      </c>
      <c r="AC783" s="1" t="str">
        <f t="shared" si="324"/>
        <v/>
      </c>
      <c r="AD783" s="35" t="str">
        <f t="shared" si="325"/>
        <v/>
      </c>
      <c r="AE783" s="40" t="str">
        <f t="shared" si="326"/>
        <v/>
      </c>
      <c r="AF783" s="45" t="str">
        <f t="shared" si="323"/>
        <v/>
      </c>
      <c r="AG783" s="42" t="str">
        <f>IF(AF783="","",RANK(AF783,AF$3:AF$1048576,1)+COUNTIF(AF$3:AF783,AF783)-1)</f>
        <v/>
      </c>
      <c r="AH783" s="1" t="str">
        <f t="shared" si="327"/>
        <v/>
      </c>
      <c r="AI783" s="35" t="str">
        <f t="shared" si="328"/>
        <v/>
      </c>
      <c r="AJ783" s="40" t="str">
        <f t="shared" si="329"/>
        <v/>
      </c>
      <c r="AK783" s="45" t="str">
        <f t="shared" si="323"/>
        <v/>
      </c>
      <c r="AL783" s="42" t="str">
        <f>IF(AK783="","",RANK(AK783,AK$3:AK$1048576,1)+COUNTIF(AK$3:AK783,AK783)-1)</f>
        <v/>
      </c>
      <c r="AM783" s="1" t="str">
        <f t="shared" si="330"/>
        <v/>
      </c>
      <c r="AN783" s="35" t="str">
        <f t="shared" si="331"/>
        <v/>
      </c>
      <c r="AO783" s="40" t="str">
        <f t="shared" si="332"/>
        <v/>
      </c>
      <c r="AQ783" s="3"/>
      <c r="AR783" s="98"/>
      <c r="AS783" s="98"/>
      <c r="AT783" s="98"/>
      <c r="AU783" s="98"/>
      <c r="AV783" s="3"/>
      <c r="AW783" s="98"/>
      <c r="AX783" s="98"/>
      <c r="AY783" s="98"/>
      <c r="AZ783" s="98"/>
      <c r="BA783" s="3"/>
      <c r="BB783" s="98"/>
      <c r="BC783" s="98"/>
      <c r="BD783" s="98"/>
      <c r="BE783" s="98"/>
      <c r="BF783" s="3"/>
      <c r="BG783" s="98"/>
      <c r="BH783" s="98"/>
      <c r="BI783" s="98"/>
      <c r="BJ783" s="98"/>
    </row>
    <row r="784" spans="2:62" ht="35.1" customHeight="1" x14ac:dyDescent="0.15">
      <c r="B784" s="65"/>
      <c r="C784" s="66"/>
      <c r="D784" s="84"/>
      <c r="E784" s="67"/>
      <c r="I784" s="91" t="str">
        <f>IF(J784="","",COUNT(J$3:J784))</f>
        <v/>
      </c>
      <c r="J784" s="92" t="str">
        <f t="shared" si="316"/>
        <v/>
      </c>
      <c r="K784" s="104" t="str">
        <f>IFERROR(IF(J784="",IF(COUNT(N$3:N$1048576)=COUNT(N$3:N784),IF(N784="","",INDEX(J$3:J784,MATCH(MAX(I$3:I784),I$3:I784,0),0)),INDEX(J$3:J784,MATCH(MAX(I$3:I784),I$3:I784,0),0)),J784),"")</f>
        <v/>
      </c>
      <c r="L784" s="102" t="str">
        <f>IF(M784="","",COUNT(M$3:M784))</f>
        <v/>
      </c>
      <c r="M784" s="91" t="str">
        <f t="shared" si="317"/>
        <v/>
      </c>
      <c r="N784" s="105" t="str">
        <f>IFERROR(IF(COUNTA($B784:$E784)=0,"",IF(M784="",INDEX(M$3:M784,MATCH(MAX(L$3:L784),L$3:L784,0),0),M784)),"")</f>
        <v/>
      </c>
      <c r="O784" s="91" t="str">
        <f>IF(P784="","",COUNT(P$3:P784))</f>
        <v/>
      </c>
      <c r="P784" s="109" t="str">
        <f t="shared" si="318"/>
        <v/>
      </c>
      <c r="Q784" s="105" t="str">
        <f>IFERROR(IF(N784="","",IF(P784="",IF(AND(C784="",D784="",E784&lt;&gt;""),INDEX(P$3:P784,MATCH(MAX(O$3:O784),O$3:O784,0),0),IF(AND(N784&lt;&gt;"",P784=""),0,"")),P784)),"")</f>
        <v/>
      </c>
      <c r="R784" s="111" t="str">
        <f t="shared" si="333"/>
        <v/>
      </c>
      <c r="S784" s="106" t="str">
        <f t="shared" si="319"/>
        <v/>
      </c>
      <c r="U784" s="36" t="str">
        <f t="shared" si="320"/>
        <v/>
      </c>
      <c r="V784" s="45" t="str">
        <f t="shared" si="334"/>
        <v/>
      </c>
      <c r="W784" s="42" t="str">
        <f>IF(V784="","",RANK(V784,V$3:V$1048576,1)+COUNTIF(V$3:V784,V784)-1)</f>
        <v/>
      </c>
      <c r="X784" s="1" t="str">
        <f t="shared" si="335"/>
        <v/>
      </c>
      <c r="Y784" s="35" t="str">
        <f t="shared" si="321"/>
        <v/>
      </c>
      <c r="Z784" s="40" t="str">
        <f t="shared" si="322"/>
        <v/>
      </c>
      <c r="AA784" s="45" t="str">
        <f t="shared" si="323"/>
        <v/>
      </c>
      <c r="AB784" s="42" t="str">
        <f>IF(AA784="","",RANK(AA784,AA$3:AA$1048576,1)+COUNTIF(AA$3:AA784,AA784)-1)</f>
        <v/>
      </c>
      <c r="AC784" s="1" t="str">
        <f t="shared" si="324"/>
        <v/>
      </c>
      <c r="AD784" s="35" t="str">
        <f t="shared" si="325"/>
        <v/>
      </c>
      <c r="AE784" s="40" t="str">
        <f t="shared" si="326"/>
        <v/>
      </c>
      <c r="AF784" s="45" t="str">
        <f t="shared" si="323"/>
        <v/>
      </c>
      <c r="AG784" s="42" t="str">
        <f>IF(AF784="","",RANK(AF784,AF$3:AF$1048576,1)+COUNTIF(AF$3:AF784,AF784)-1)</f>
        <v/>
      </c>
      <c r="AH784" s="1" t="str">
        <f t="shared" si="327"/>
        <v/>
      </c>
      <c r="AI784" s="35" t="str">
        <f t="shared" si="328"/>
        <v/>
      </c>
      <c r="AJ784" s="40" t="str">
        <f t="shared" si="329"/>
        <v/>
      </c>
      <c r="AK784" s="45" t="str">
        <f t="shared" si="323"/>
        <v/>
      </c>
      <c r="AL784" s="42" t="str">
        <f>IF(AK784="","",RANK(AK784,AK$3:AK$1048576,1)+COUNTIF(AK$3:AK784,AK784)-1)</f>
        <v/>
      </c>
      <c r="AM784" s="1" t="str">
        <f t="shared" si="330"/>
        <v/>
      </c>
      <c r="AN784" s="35" t="str">
        <f t="shared" si="331"/>
        <v/>
      </c>
      <c r="AO784" s="40" t="str">
        <f t="shared" si="332"/>
        <v/>
      </c>
      <c r="AQ784" s="3"/>
      <c r="AR784" s="98"/>
      <c r="AS784" s="98"/>
      <c r="AT784" s="98"/>
      <c r="AU784" s="98"/>
      <c r="AV784" s="3"/>
      <c r="AW784" s="98"/>
      <c r="AX784" s="98"/>
      <c r="AY784" s="98"/>
      <c r="AZ784" s="98"/>
      <c r="BA784" s="3"/>
      <c r="BB784" s="98"/>
      <c r="BC784" s="98"/>
      <c r="BD784" s="98"/>
      <c r="BE784" s="98"/>
      <c r="BF784" s="3"/>
      <c r="BG784" s="98"/>
      <c r="BH784" s="98"/>
      <c r="BI784" s="98"/>
      <c r="BJ784" s="98"/>
    </row>
    <row r="785" spans="2:62" ht="35.1" customHeight="1" x14ac:dyDescent="0.15">
      <c r="B785" s="65"/>
      <c r="C785" s="66"/>
      <c r="D785" s="84"/>
      <c r="E785" s="67"/>
      <c r="I785" s="91" t="str">
        <f>IF(J785="","",COUNT(J$3:J785))</f>
        <v/>
      </c>
      <c r="J785" s="92" t="str">
        <f t="shared" si="316"/>
        <v/>
      </c>
      <c r="K785" s="104" t="str">
        <f>IFERROR(IF(J785="",IF(COUNT(N$3:N$1048576)=COUNT(N$3:N785),IF(N785="","",INDEX(J$3:J785,MATCH(MAX(I$3:I785),I$3:I785,0),0)),INDEX(J$3:J785,MATCH(MAX(I$3:I785),I$3:I785,0),0)),J785),"")</f>
        <v/>
      </c>
      <c r="L785" s="102" t="str">
        <f>IF(M785="","",COUNT(M$3:M785))</f>
        <v/>
      </c>
      <c r="M785" s="91" t="str">
        <f t="shared" si="317"/>
        <v/>
      </c>
      <c r="N785" s="105" t="str">
        <f>IFERROR(IF(COUNTA($B785:$E785)=0,"",IF(M785="",INDEX(M$3:M785,MATCH(MAX(L$3:L785),L$3:L785,0),0),M785)),"")</f>
        <v/>
      </c>
      <c r="O785" s="91" t="str">
        <f>IF(P785="","",COUNT(P$3:P785))</f>
        <v/>
      </c>
      <c r="P785" s="109" t="str">
        <f t="shared" si="318"/>
        <v/>
      </c>
      <c r="Q785" s="105" t="str">
        <f>IFERROR(IF(N785="","",IF(P785="",IF(AND(C785="",D785="",E785&lt;&gt;""),INDEX(P$3:P785,MATCH(MAX(O$3:O785),O$3:O785,0),0),IF(AND(N785&lt;&gt;"",P785=""),0,"")),P785)),"")</f>
        <v/>
      </c>
      <c r="R785" s="111" t="str">
        <f t="shared" si="333"/>
        <v/>
      </c>
      <c r="S785" s="106" t="str">
        <f t="shared" si="319"/>
        <v/>
      </c>
      <c r="U785" s="36" t="str">
        <f t="shared" si="320"/>
        <v/>
      </c>
      <c r="V785" s="45" t="str">
        <f t="shared" si="334"/>
        <v/>
      </c>
      <c r="W785" s="42" t="str">
        <f>IF(V785="","",RANK(V785,V$3:V$1048576,1)+COUNTIF(V$3:V785,V785)-1)</f>
        <v/>
      </c>
      <c r="X785" s="1" t="str">
        <f t="shared" si="335"/>
        <v/>
      </c>
      <c r="Y785" s="35" t="str">
        <f t="shared" si="321"/>
        <v/>
      </c>
      <c r="Z785" s="40" t="str">
        <f t="shared" si="322"/>
        <v/>
      </c>
      <c r="AA785" s="45" t="str">
        <f t="shared" si="323"/>
        <v/>
      </c>
      <c r="AB785" s="42" t="str">
        <f>IF(AA785="","",RANK(AA785,AA$3:AA$1048576,1)+COUNTIF(AA$3:AA785,AA785)-1)</f>
        <v/>
      </c>
      <c r="AC785" s="1" t="str">
        <f t="shared" si="324"/>
        <v/>
      </c>
      <c r="AD785" s="35" t="str">
        <f t="shared" si="325"/>
        <v/>
      </c>
      <c r="AE785" s="40" t="str">
        <f t="shared" si="326"/>
        <v/>
      </c>
      <c r="AF785" s="45" t="str">
        <f t="shared" si="323"/>
        <v/>
      </c>
      <c r="AG785" s="42" t="str">
        <f>IF(AF785="","",RANK(AF785,AF$3:AF$1048576,1)+COUNTIF(AF$3:AF785,AF785)-1)</f>
        <v/>
      </c>
      <c r="AH785" s="1" t="str">
        <f t="shared" si="327"/>
        <v/>
      </c>
      <c r="AI785" s="35" t="str">
        <f t="shared" si="328"/>
        <v/>
      </c>
      <c r="AJ785" s="40" t="str">
        <f t="shared" si="329"/>
        <v/>
      </c>
      <c r="AK785" s="45" t="str">
        <f t="shared" si="323"/>
        <v/>
      </c>
      <c r="AL785" s="42" t="str">
        <f>IF(AK785="","",RANK(AK785,AK$3:AK$1048576,1)+COUNTIF(AK$3:AK785,AK785)-1)</f>
        <v/>
      </c>
      <c r="AM785" s="1" t="str">
        <f t="shared" si="330"/>
        <v/>
      </c>
      <c r="AN785" s="35" t="str">
        <f t="shared" si="331"/>
        <v/>
      </c>
      <c r="AO785" s="40" t="str">
        <f t="shared" si="332"/>
        <v/>
      </c>
      <c r="AQ785" s="3"/>
      <c r="AR785" s="98"/>
      <c r="AS785" s="98"/>
      <c r="AT785" s="98"/>
      <c r="AU785" s="98"/>
      <c r="AV785" s="3"/>
      <c r="AW785" s="98"/>
      <c r="AX785" s="98"/>
      <c r="AY785" s="98"/>
      <c r="AZ785" s="98"/>
      <c r="BA785" s="3"/>
      <c r="BB785" s="98"/>
      <c r="BC785" s="98"/>
      <c r="BD785" s="98"/>
      <c r="BE785" s="98"/>
      <c r="BF785" s="3"/>
      <c r="BG785" s="98"/>
      <c r="BH785" s="98"/>
      <c r="BI785" s="98"/>
      <c r="BJ785" s="98"/>
    </row>
    <row r="786" spans="2:62" ht="35.1" customHeight="1" x14ac:dyDescent="0.15">
      <c r="B786" s="65"/>
      <c r="C786" s="66"/>
      <c r="D786" s="84"/>
      <c r="E786" s="67"/>
      <c r="I786" s="91" t="str">
        <f>IF(J786="","",COUNT(J$3:J786))</f>
        <v/>
      </c>
      <c r="J786" s="92" t="str">
        <f t="shared" si="316"/>
        <v/>
      </c>
      <c r="K786" s="104" t="str">
        <f>IFERROR(IF(J786="",IF(COUNT(N$3:N$1048576)=COUNT(N$3:N786),IF(N786="","",INDEX(J$3:J786,MATCH(MAX(I$3:I786),I$3:I786,0),0)),INDEX(J$3:J786,MATCH(MAX(I$3:I786),I$3:I786,0),0)),J786),"")</f>
        <v/>
      </c>
      <c r="L786" s="102" t="str">
        <f>IF(M786="","",COUNT(M$3:M786))</f>
        <v/>
      </c>
      <c r="M786" s="91" t="str">
        <f t="shared" si="317"/>
        <v/>
      </c>
      <c r="N786" s="105" t="str">
        <f>IFERROR(IF(COUNTA($B786:$E786)=0,"",IF(M786="",INDEX(M$3:M786,MATCH(MAX(L$3:L786),L$3:L786,0),0),M786)),"")</f>
        <v/>
      </c>
      <c r="O786" s="91" t="str">
        <f>IF(P786="","",COUNT(P$3:P786))</f>
        <v/>
      </c>
      <c r="P786" s="109" t="str">
        <f t="shared" si="318"/>
        <v/>
      </c>
      <c r="Q786" s="105" t="str">
        <f>IFERROR(IF(N786="","",IF(P786="",IF(AND(C786="",D786="",E786&lt;&gt;""),INDEX(P$3:P786,MATCH(MAX(O$3:O786),O$3:O786,0),0),IF(AND(N786&lt;&gt;"",P786=""),0,"")),P786)),"")</f>
        <v/>
      </c>
      <c r="R786" s="111" t="str">
        <f t="shared" si="333"/>
        <v/>
      </c>
      <c r="S786" s="106" t="str">
        <f t="shared" si="319"/>
        <v/>
      </c>
      <c r="U786" s="36" t="str">
        <f t="shared" si="320"/>
        <v/>
      </c>
      <c r="V786" s="45" t="str">
        <f t="shared" si="334"/>
        <v/>
      </c>
      <c r="W786" s="42" t="str">
        <f>IF(V786="","",RANK(V786,V$3:V$1048576,1)+COUNTIF(V$3:V786,V786)-1)</f>
        <v/>
      </c>
      <c r="X786" s="1" t="str">
        <f t="shared" si="335"/>
        <v/>
      </c>
      <c r="Y786" s="35" t="str">
        <f t="shared" si="321"/>
        <v/>
      </c>
      <c r="Z786" s="40" t="str">
        <f t="shared" si="322"/>
        <v/>
      </c>
      <c r="AA786" s="45" t="str">
        <f t="shared" si="323"/>
        <v/>
      </c>
      <c r="AB786" s="42" t="str">
        <f>IF(AA786="","",RANK(AA786,AA$3:AA$1048576,1)+COUNTIF(AA$3:AA786,AA786)-1)</f>
        <v/>
      </c>
      <c r="AC786" s="1" t="str">
        <f t="shared" si="324"/>
        <v/>
      </c>
      <c r="AD786" s="35" t="str">
        <f t="shared" si="325"/>
        <v/>
      </c>
      <c r="AE786" s="40" t="str">
        <f t="shared" si="326"/>
        <v/>
      </c>
      <c r="AF786" s="45" t="str">
        <f t="shared" si="323"/>
        <v/>
      </c>
      <c r="AG786" s="42" t="str">
        <f>IF(AF786="","",RANK(AF786,AF$3:AF$1048576,1)+COUNTIF(AF$3:AF786,AF786)-1)</f>
        <v/>
      </c>
      <c r="AH786" s="1" t="str">
        <f t="shared" si="327"/>
        <v/>
      </c>
      <c r="AI786" s="35" t="str">
        <f t="shared" si="328"/>
        <v/>
      </c>
      <c r="AJ786" s="40" t="str">
        <f t="shared" si="329"/>
        <v/>
      </c>
      <c r="AK786" s="45" t="str">
        <f t="shared" si="323"/>
        <v/>
      </c>
      <c r="AL786" s="42" t="str">
        <f>IF(AK786="","",RANK(AK786,AK$3:AK$1048576,1)+COUNTIF(AK$3:AK786,AK786)-1)</f>
        <v/>
      </c>
      <c r="AM786" s="1" t="str">
        <f t="shared" si="330"/>
        <v/>
      </c>
      <c r="AN786" s="35" t="str">
        <f t="shared" si="331"/>
        <v/>
      </c>
      <c r="AO786" s="40" t="str">
        <f t="shared" si="332"/>
        <v/>
      </c>
      <c r="AQ786" s="3"/>
      <c r="AR786" s="98"/>
      <c r="AS786" s="98"/>
      <c r="AT786" s="98"/>
      <c r="AU786" s="98"/>
      <c r="AV786" s="3"/>
      <c r="AW786" s="98"/>
      <c r="AX786" s="98"/>
      <c r="AY786" s="98"/>
      <c r="AZ786" s="98"/>
      <c r="BA786" s="3"/>
      <c r="BB786" s="98"/>
      <c r="BC786" s="98"/>
      <c r="BD786" s="98"/>
      <c r="BE786" s="98"/>
      <c r="BF786" s="3"/>
      <c r="BG786" s="98"/>
      <c r="BH786" s="98"/>
      <c r="BI786" s="98"/>
      <c r="BJ786" s="98"/>
    </row>
    <row r="787" spans="2:62" ht="35.1" customHeight="1" x14ac:dyDescent="0.15">
      <c r="B787" s="65"/>
      <c r="C787" s="66"/>
      <c r="D787" s="84"/>
      <c r="E787" s="67"/>
      <c r="I787" s="91" t="str">
        <f>IF(J787="","",COUNT(J$3:J787))</f>
        <v/>
      </c>
      <c r="J787" s="92" t="str">
        <f t="shared" si="316"/>
        <v/>
      </c>
      <c r="K787" s="104" t="str">
        <f>IFERROR(IF(J787="",IF(COUNT(N$3:N$1048576)=COUNT(N$3:N787),IF(N787="","",INDEX(J$3:J787,MATCH(MAX(I$3:I787),I$3:I787,0),0)),INDEX(J$3:J787,MATCH(MAX(I$3:I787),I$3:I787,0),0)),J787),"")</f>
        <v/>
      </c>
      <c r="L787" s="102" t="str">
        <f>IF(M787="","",COUNT(M$3:M787))</f>
        <v/>
      </c>
      <c r="M787" s="91" t="str">
        <f t="shared" si="317"/>
        <v/>
      </c>
      <c r="N787" s="105" t="str">
        <f>IFERROR(IF(COUNTA($B787:$E787)=0,"",IF(M787="",INDEX(M$3:M787,MATCH(MAX(L$3:L787),L$3:L787,0),0),M787)),"")</f>
        <v/>
      </c>
      <c r="O787" s="91" t="str">
        <f>IF(P787="","",COUNT(P$3:P787))</f>
        <v/>
      </c>
      <c r="P787" s="109" t="str">
        <f t="shared" si="318"/>
        <v/>
      </c>
      <c r="Q787" s="105" t="str">
        <f>IFERROR(IF(N787="","",IF(P787="",IF(AND(C787="",D787="",E787&lt;&gt;""),INDEX(P$3:P787,MATCH(MAX(O$3:O787),O$3:O787,0),0),IF(AND(N787&lt;&gt;"",P787=""),0,"")),P787)),"")</f>
        <v/>
      </c>
      <c r="R787" s="111" t="str">
        <f t="shared" si="333"/>
        <v/>
      </c>
      <c r="S787" s="106" t="str">
        <f t="shared" si="319"/>
        <v/>
      </c>
      <c r="U787" s="36" t="str">
        <f t="shared" si="320"/>
        <v/>
      </c>
      <c r="V787" s="45" t="str">
        <f t="shared" si="334"/>
        <v/>
      </c>
      <c r="W787" s="42" t="str">
        <f>IF(V787="","",RANK(V787,V$3:V$1048576,1)+COUNTIF(V$3:V787,V787)-1)</f>
        <v/>
      </c>
      <c r="X787" s="1" t="str">
        <f t="shared" si="335"/>
        <v/>
      </c>
      <c r="Y787" s="35" t="str">
        <f t="shared" si="321"/>
        <v/>
      </c>
      <c r="Z787" s="40" t="str">
        <f t="shared" si="322"/>
        <v/>
      </c>
      <c r="AA787" s="45" t="str">
        <f t="shared" ref="AA787:AK802" si="336">IF(OR($U787="",$U787&lt;&gt;AA$2),"",$R787)</f>
        <v/>
      </c>
      <c r="AB787" s="42" t="str">
        <f>IF(AA787="","",RANK(AA787,AA$3:AA$1048576,1)+COUNTIF(AA$3:AA787,AA787)-1)</f>
        <v/>
      </c>
      <c r="AC787" s="1" t="str">
        <f t="shared" si="324"/>
        <v/>
      </c>
      <c r="AD787" s="35" t="str">
        <f t="shared" si="325"/>
        <v/>
      </c>
      <c r="AE787" s="40" t="str">
        <f t="shared" si="326"/>
        <v/>
      </c>
      <c r="AF787" s="45" t="str">
        <f t="shared" si="336"/>
        <v/>
      </c>
      <c r="AG787" s="42" t="str">
        <f>IF(AF787="","",RANK(AF787,AF$3:AF$1048576,1)+COUNTIF(AF$3:AF787,AF787)-1)</f>
        <v/>
      </c>
      <c r="AH787" s="1" t="str">
        <f t="shared" si="327"/>
        <v/>
      </c>
      <c r="AI787" s="35" t="str">
        <f t="shared" si="328"/>
        <v/>
      </c>
      <c r="AJ787" s="40" t="str">
        <f t="shared" si="329"/>
        <v/>
      </c>
      <c r="AK787" s="45" t="str">
        <f t="shared" si="336"/>
        <v/>
      </c>
      <c r="AL787" s="42" t="str">
        <f>IF(AK787="","",RANK(AK787,AK$3:AK$1048576,1)+COUNTIF(AK$3:AK787,AK787)-1)</f>
        <v/>
      </c>
      <c r="AM787" s="1" t="str">
        <f t="shared" si="330"/>
        <v/>
      </c>
      <c r="AN787" s="35" t="str">
        <f t="shared" si="331"/>
        <v/>
      </c>
      <c r="AO787" s="40" t="str">
        <f t="shared" si="332"/>
        <v/>
      </c>
      <c r="AQ787" s="3"/>
      <c r="AR787" s="98"/>
      <c r="AS787" s="98"/>
      <c r="AT787" s="98"/>
      <c r="AU787" s="98"/>
      <c r="AV787" s="3"/>
      <c r="AW787" s="98"/>
      <c r="AX787" s="98"/>
      <c r="AY787" s="98"/>
      <c r="AZ787" s="98"/>
      <c r="BA787" s="3"/>
      <c r="BB787" s="98"/>
      <c r="BC787" s="98"/>
      <c r="BD787" s="98"/>
      <c r="BE787" s="98"/>
      <c r="BF787" s="3"/>
      <c r="BG787" s="98"/>
      <c r="BH787" s="98"/>
      <c r="BI787" s="98"/>
      <c r="BJ787" s="98"/>
    </row>
    <row r="788" spans="2:62" ht="35.1" customHeight="1" x14ac:dyDescent="0.15">
      <c r="B788" s="65"/>
      <c r="C788" s="66"/>
      <c r="D788" s="84"/>
      <c r="E788" s="67"/>
      <c r="I788" s="91" t="str">
        <f>IF(J788="","",COUNT(J$3:J788))</f>
        <v/>
      </c>
      <c r="J788" s="92" t="str">
        <f t="shared" si="316"/>
        <v/>
      </c>
      <c r="K788" s="104" t="str">
        <f>IFERROR(IF(J788="",IF(COUNT(N$3:N$1048576)=COUNT(N$3:N788),IF(N788="","",INDEX(J$3:J788,MATCH(MAX(I$3:I788),I$3:I788,0),0)),INDEX(J$3:J788,MATCH(MAX(I$3:I788),I$3:I788,0),0)),J788),"")</f>
        <v/>
      </c>
      <c r="L788" s="102" t="str">
        <f>IF(M788="","",COUNT(M$3:M788))</f>
        <v/>
      </c>
      <c r="M788" s="91" t="str">
        <f t="shared" si="317"/>
        <v/>
      </c>
      <c r="N788" s="105" t="str">
        <f>IFERROR(IF(COUNTA($B788:$E788)=0,"",IF(M788="",INDEX(M$3:M788,MATCH(MAX(L$3:L788),L$3:L788,0),0),M788)),"")</f>
        <v/>
      </c>
      <c r="O788" s="91" t="str">
        <f>IF(P788="","",COUNT(P$3:P788))</f>
        <v/>
      </c>
      <c r="P788" s="109" t="str">
        <f t="shared" si="318"/>
        <v/>
      </c>
      <c r="Q788" s="105" t="str">
        <f>IFERROR(IF(N788="","",IF(P788="",IF(AND(C788="",D788="",E788&lt;&gt;""),INDEX(P$3:P788,MATCH(MAX(O$3:O788),O$3:O788,0),0),IF(AND(N788&lt;&gt;"",P788=""),0,"")),P788)),"")</f>
        <v/>
      </c>
      <c r="R788" s="111" t="str">
        <f t="shared" si="333"/>
        <v/>
      </c>
      <c r="S788" s="106" t="str">
        <f t="shared" si="319"/>
        <v/>
      </c>
      <c r="U788" s="36" t="str">
        <f t="shared" si="320"/>
        <v/>
      </c>
      <c r="V788" s="45" t="str">
        <f t="shared" si="334"/>
        <v/>
      </c>
      <c r="W788" s="42" t="str">
        <f>IF(V788="","",RANK(V788,V$3:V$1048576,1)+COUNTIF(V$3:V788,V788)-1)</f>
        <v/>
      </c>
      <c r="X788" s="1" t="str">
        <f t="shared" si="335"/>
        <v/>
      </c>
      <c r="Y788" s="35" t="str">
        <f t="shared" si="321"/>
        <v/>
      </c>
      <c r="Z788" s="40" t="str">
        <f t="shared" si="322"/>
        <v/>
      </c>
      <c r="AA788" s="45" t="str">
        <f t="shared" si="336"/>
        <v/>
      </c>
      <c r="AB788" s="42" t="str">
        <f>IF(AA788="","",RANK(AA788,AA$3:AA$1048576,1)+COUNTIF(AA$3:AA788,AA788)-1)</f>
        <v/>
      </c>
      <c r="AC788" s="1" t="str">
        <f t="shared" si="324"/>
        <v/>
      </c>
      <c r="AD788" s="35" t="str">
        <f t="shared" si="325"/>
        <v/>
      </c>
      <c r="AE788" s="40" t="str">
        <f t="shared" si="326"/>
        <v/>
      </c>
      <c r="AF788" s="45" t="str">
        <f t="shared" si="336"/>
        <v/>
      </c>
      <c r="AG788" s="42" t="str">
        <f>IF(AF788="","",RANK(AF788,AF$3:AF$1048576,1)+COUNTIF(AF$3:AF788,AF788)-1)</f>
        <v/>
      </c>
      <c r="AH788" s="1" t="str">
        <f t="shared" si="327"/>
        <v/>
      </c>
      <c r="AI788" s="35" t="str">
        <f t="shared" si="328"/>
        <v/>
      </c>
      <c r="AJ788" s="40" t="str">
        <f t="shared" si="329"/>
        <v/>
      </c>
      <c r="AK788" s="45" t="str">
        <f t="shared" si="336"/>
        <v/>
      </c>
      <c r="AL788" s="42" t="str">
        <f>IF(AK788="","",RANK(AK788,AK$3:AK$1048576,1)+COUNTIF(AK$3:AK788,AK788)-1)</f>
        <v/>
      </c>
      <c r="AM788" s="1" t="str">
        <f t="shared" si="330"/>
        <v/>
      </c>
      <c r="AN788" s="35" t="str">
        <f t="shared" si="331"/>
        <v/>
      </c>
      <c r="AO788" s="40" t="str">
        <f t="shared" si="332"/>
        <v/>
      </c>
      <c r="AQ788" s="3"/>
      <c r="AR788" s="98"/>
      <c r="AS788" s="98"/>
      <c r="AT788" s="98"/>
      <c r="AU788" s="98"/>
      <c r="AV788" s="3"/>
      <c r="AW788" s="98"/>
      <c r="AX788" s="98"/>
      <c r="AY788" s="98"/>
      <c r="AZ788" s="98"/>
      <c r="BA788" s="3"/>
      <c r="BB788" s="98"/>
      <c r="BC788" s="98"/>
      <c r="BD788" s="98"/>
      <c r="BE788" s="98"/>
      <c r="BF788" s="3"/>
      <c r="BG788" s="98"/>
      <c r="BH788" s="98"/>
      <c r="BI788" s="98"/>
      <c r="BJ788" s="98"/>
    </row>
    <row r="789" spans="2:62" ht="35.1" customHeight="1" x14ac:dyDescent="0.15">
      <c r="B789" s="65"/>
      <c r="C789" s="66"/>
      <c r="D789" s="84"/>
      <c r="E789" s="67"/>
      <c r="I789" s="91" t="str">
        <f>IF(J789="","",COUNT(J$3:J789))</f>
        <v/>
      </c>
      <c r="J789" s="92" t="str">
        <f t="shared" si="316"/>
        <v/>
      </c>
      <c r="K789" s="104" t="str">
        <f>IFERROR(IF(J789="",IF(COUNT(N$3:N$1048576)=COUNT(N$3:N789),IF(N789="","",INDEX(J$3:J789,MATCH(MAX(I$3:I789),I$3:I789,0),0)),INDEX(J$3:J789,MATCH(MAX(I$3:I789),I$3:I789,0),0)),J789),"")</f>
        <v/>
      </c>
      <c r="L789" s="102" t="str">
        <f>IF(M789="","",COUNT(M$3:M789))</f>
        <v/>
      </c>
      <c r="M789" s="91" t="str">
        <f t="shared" si="317"/>
        <v/>
      </c>
      <c r="N789" s="105" t="str">
        <f>IFERROR(IF(COUNTA($B789:$E789)=0,"",IF(M789="",INDEX(M$3:M789,MATCH(MAX(L$3:L789),L$3:L789,0),0),M789)),"")</f>
        <v/>
      </c>
      <c r="O789" s="91" t="str">
        <f>IF(P789="","",COUNT(P$3:P789))</f>
        <v/>
      </c>
      <c r="P789" s="109" t="str">
        <f t="shared" si="318"/>
        <v/>
      </c>
      <c r="Q789" s="105" t="str">
        <f>IFERROR(IF(N789="","",IF(P789="",IF(AND(C789="",D789="",E789&lt;&gt;""),INDEX(P$3:P789,MATCH(MAX(O$3:O789),O$3:O789,0),0),IF(AND(N789&lt;&gt;"",P789=""),0,"")),P789)),"")</f>
        <v/>
      </c>
      <c r="R789" s="111" t="str">
        <f t="shared" si="333"/>
        <v/>
      </c>
      <c r="S789" s="106" t="str">
        <f t="shared" si="319"/>
        <v/>
      </c>
      <c r="U789" s="36" t="str">
        <f t="shared" si="320"/>
        <v/>
      </c>
      <c r="V789" s="45" t="str">
        <f t="shared" si="334"/>
        <v/>
      </c>
      <c r="W789" s="42" t="str">
        <f>IF(V789="","",RANK(V789,V$3:V$1048576,1)+COUNTIF(V$3:V789,V789)-1)</f>
        <v/>
      </c>
      <c r="X789" s="1" t="str">
        <f t="shared" si="335"/>
        <v/>
      </c>
      <c r="Y789" s="35" t="str">
        <f t="shared" si="321"/>
        <v/>
      </c>
      <c r="Z789" s="40" t="str">
        <f t="shared" si="322"/>
        <v/>
      </c>
      <c r="AA789" s="45" t="str">
        <f t="shared" si="336"/>
        <v/>
      </c>
      <c r="AB789" s="42" t="str">
        <f>IF(AA789="","",RANK(AA789,AA$3:AA$1048576,1)+COUNTIF(AA$3:AA789,AA789)-1)</f>
        <v/>
      </c>
      <c r="AC789" s="1" t="str">
        <f t="shared" si="324"/>
        <v/>
      </c>
      <c r="AD789" s="35" t="str">
        <f t="shared" si="325"/>
        <v/>
      </c>
      <c r="AE789" s="40" t="str">
        <f t="shared" si="326"/>
        <v/>
      </c>
      <c r="AF789" s="45" t="str">
        <f t="shared" si="336"/>
        <v/>
      </c>
      <c r="AG789" s="42" t="str">
        <f>IF(AF789="","",RANK(AF789,AF$3:AF$1048576,1)+COUNTIF(AF$3:AF789,AF789)-1)</f>
        <v/>
      </c>
      <c r="AH789" s="1" t="str">
        <f t="shared" si="327"/>
        <v/>
      </c>
      <c r="AI789" s="35" t="str">
        <f t="shared" si="328"/>
        <v/>
      </c>
      <c r="AJ789" s="40" t="str">
        <f t="shared" si="329"/>
        <v/>
      </c>
      <c r="AK789" s="45" t="str">
        <f t="shared" si="336"/>
        <v/>
      </c>
      <c r="AL789" s="42" t="str">
        <f>IF(AK789="","",RANK(AK789,AK$3:AK$1048576,1)+COUNTIF(AK$3:AK789,AK789)-1)</f>
        <v/>
      </c>
      <c r="AM789" s="1" t="str">
        <f t="shared" si="330"/>
        <v/>
      </c>
      <c r="AN789" s="35" t="str">
        <f t="shared" si="331"/>
        <v/>
      </c>
      <c r="AO789" s="40" t="str">
        <f t="shared" si="332"/>
        <v/>
      </c>
      <c r="AQ789" s="3"/>
      <c r="AR789" s="98"/>
      <c r="AS789" s="98"/>
      <c r="AT789" s="98"/>
      <c r="AU789" s="98"/>
      <c r="AV789" s="3"/>
      <c r="AW789" s="98"/>
      <c r="AX789" s="98"/>
      <c r="AY789" s="98"/>
      <c r="AZ789" s="98"/>
      <c r="BA789" s="3"/>
      <c r="BB789" s="98"/>
      <c r="BC789" s="98"/>
      <c r="BD789" s="98"/>
      <c r="BE789" s="98"/>
      <c r="BF789" s="3"/>
      <c r="BG789" s="98"/>
      <c r="BH789" s="98"/>
      <c r="BI789" s="98"/>
      <c r="BJ789" s="98"/>
    </row>
    <row r="790" spans="2:62" ht="35.1" customHeight="1" x14ac:dyDescent="0.15">
      <c r="B790" s="65"/>
      <c r="C790" s="66"/>
      <c r="D790" s="84"/>
      <c r="E790" s="67"/>
      <c r="I790" s="91" t="str">
        <f>IF(J790="","",COUNT(J$3:J790))</f>
        <v/>
      </c>
      <c r="J790" s="92" t="str">
        <f t="shared" si="316"/>
        <v/>
      </c>
      <c r="K790" s="104" t="str">
        <f>IFERROR(IF(J790="",IF(COUNT(N$3:N$1048576)=COUNT(N$3:N790),IF(N790="","",INDEX(J$3:J790,MATCH(MAX(I$3:I790),I$3:I790,0),0)),INDEX(J$3:J790,MATCH(MAX(I$3:I790),I$3:I790,0),0)),J790),"")</f>
        <v/>
      </c>
      <c r="L790" s="102" t="str">
        <f>IF(M790="","",COUNT(M$3:M790))</f>
        <v/>
      </c>
      <c r="M790" s="91" t="str">
        <f t="shared" si="317"/>
        <v/>
      </c>
      <c r="N790" s="105" t="str">
        <f>IFERROR(IF(COUNTA($B790:$E790)=0,"",IF(M790="",INDEX(M$3:M790,MATCH(MAX(L$3:L790),L$3:L790,0),0),M790)),"")</f>
        <v/>
      </c>
      <c r="O790" s="91" t="str">
        <f>IF(P790="","",COUNT(P$3:P790))</f>
        <v/>
      </c>
      <c r="P790" s="109" t="str">
        <f t="shared" si="318"/>
        <v/>
      </c>
      <c r="Q790" s="105" t="str">
        <f>IFERROR(IF(N790="","",IF(P790="",IF(AND(C790="",D790="",E790&lt;&gt;""),INDEX(P$3:P790,MATCH(MAX(O$3:O790),O$3:O790,0),0),IF(AND(N790&lt;&gt;"",P790=""),0,"")),P790)),"")</f>
        <v/>
      </c>
      <c r="R790" s="111" t="str">
        <f t="shared" si="333"/>
        <v/>
      </c>
      <c r="S790" s="106" t="str">
        <f t="shared" si="319"/>
        <v/>
      </c>
      <c r="U790" s="36" t="str">
        <f t="shared" si="320"/>
        <v/>
      </c>
      <c r="V790" s="45" t="str">
        <f t="shared" si="334"/>
        <v/>
      </c>
      <c r="W790" s="42" t="str">
        <f>IF(V790="","",RANK(V790,V$3:V$1048576,1)+COUNTIF(V$3:V790,V790)-1)</f>
        <v/>
      </c>
      <c r="X790" s="1" t="str">
        <f t="shared" si="335"/>
        <v/>
      </c>
      <c r="Y790" s="35" t="str">
        <f t="shared" si="321"/>
        <v/>
      </c>
      <c r="Z790" s="40" t="str">
        <f t="shared" si="322"/>
        <v/>
      </c>
      <c r="AA790" s="45" t="str">
        <f t="shared" si="336"/>
        <v/>
      </c>
      <c r="AB790" s="42" t="str">
        <f>IF(AA790="","",RANK(AA790,AA$3:AA$1048576,1)+COUNTIF(AA$3:AA790,AA790)-1)</f>
        <v/>
      </c>
      <c r="AC790" s="1" t="str">
        <f t="shared" si="324"/>
        <v/>
      </c>
      <c r="AD790" s="35" t="str">
        <f t="shared" si="325"/>
        <v/>
      </c>
      <c r="AE790" s="40" t="str">
        <f t="shared" si="326"/>
        <v/>
      </c>
      <c r="AF790" s="45" t="str">
        <f t="shared" si="336"/>
        <v/>
      </c>
      <c r="AG790" s="42" t="str">
        <f>IF(AF790="","",RANK(AF790,AF$3:AF$1048576,1)+COUNTIF(AF$3:AF790,AF790)-1)</f>
        <v/>
      </c>
      <c r="AH790" s="1" t="str">
        <f t="shared" si="327"/>
        <v/>
      </c>
      <c r="AI790" s="35" t="str">
        <f t="shared" si="328"/>
        <v/>
      </c>
      <c r="AJ790" s="40" t="str">
        <f t="shared" si="329"/>
        <v/>
      </c>
      <c r="AK790" s="45" t="str">
        <f t="shared" si="336"/>
        <v/>
      </c>
      <c r="AL790" s="42" t="str">
        <f>IF(AK790="","",RANK(AK790,AK$3:AK$1048576,1)+COUNTIF(AK$3:AK790,AK790)-1)</f>
        <v/>
      </c>
      <c r="AM790" s="1" t="str">
        <f t="shared" si="330"/>
        <v/>
      </c>
      <c r="AN790" s="35" t="str">
        <f t="shared" si="331"/>
        <v/>
      </c>
      <c r="AO790" s="40" t="str">
        <f t="shared" si="332"/>
        <v/>
      </c>
      <c r="AQ790" s="3"/>
      <c r="AR790" s="98"/>
      <c r="AS790" s="98"/>
      <c r="AT790" s="98"/>
      <c r="AU790" s="98"/>
      <c r="AV790" s="3"/>
      <c r="AW790" s="98"/>
      <c r="AX790" s="98"/>
      <c r="AY790" s="98"/>
      <c r="AZ790" s="98"/>
      <c r="BA790" s="3"/>
      <c r="BB790" s="98"/>
      <c r="BC790" s="98"/>
      <c r="BD790" s="98"/>
      <c r="BE790" s="98"/>
      <c r="BF790" s="3"/>
      <c r="BG790" s="98"/>
      <c r="BH790" s="98"/>
      <c r="BI790" s="98"/>
      <c r="BJ790" s="98"/>
    </row>
    <row r="791" spans="2:62" ht="35.1" customHeight="1" x14ac:dyDescent="0.15">
      <c r="B791" s="65"/>
      <c r="C791" s="66"/>
      <c r="D791" s="84"/>
      <c r="E791" s="67"/>
      <c r="I791" s="91" t="str">
        <f>IF(J791="","",COUNT(J$3:J791))</f>
        <v/>
      </c>
      <c r="J791" s="92" t="str">
        <f t="shared" si="316"/>
        <v/>
      </c>
      <c r="K791" s="104" t="str">
        <f>IFERROR(IF(J791="",IF(COUNT(N$3:N$1048576)=COUNT(N$3:N791),IF(N791="","",INDEX(J$3:J791,MATCH(MAX(I$3:I791),I$3:I791,0),0)),INDEX(J$3:J791,MATCH(MAX(I$3:I791),I$3:I791,0),0)),J791),"")</f>
        <v/>
      </c>
      <c r="L791" s="102" t="str">
        <f>IF(M791="","",COUNT(M$3:M791))</f>
        <v/>
      </c>
      <c r="M791" s="91" t="str">
        <f t="shared" si="317"/>
        <v/>
      </c>
      <c r="N791" s="105" t="str">
        <f>IFERROR(IF(COUNTA($B791:$E791)=0,"",IF(M791="",INDEX(M$3:M791,MATCH(MAX(L$3:L791),L$3:L791,0),0),M791)),"")</f>
        <v/>
      </c>
      <c r="O791" s="91" t="str">
        <f>IF(P791="","",COUNT(P$3:P791))</f>
        <v/>
      </c>
      <c r="P791" s="109" t="str">
        <f t="shared" si="318"/>
        <v/>
      </c>
      <c r="Q791" s="105" t="str">
        <f>IFERROR(IF(N791="","",IF(P791="",IF(AND(C791="",D791="",E791&lt;&gt;""),INDEX(P$3:P791,MATCH(MAX(O$3:O791),O$3:O791,0),0),IF(AND(N791&lt;&gt;"",P791=""),0,"")),P791)),"")</f>
        <v/>
      </c>
      <c r="R791" s="111" t="str">
        <f t="shared" si="333"/>
        <v/>
      </c>
      <c r="S791" s="106" t="str">
        <f t="shared" si="319"/>
        <v/>
      </c>
      <c r="U791" s="36" t="str">
        <f t="shared" si="320"/>
        <v/>
      </c>
      <c r="V791" s="45" t="str">
        <f t="shared" si="334"/>
        <v/>
      </c>
      <c r="W791" s="42" t="str">
        <f>IF(V791="","",RANK(V791,V$3:V$1048576,1)+COUNTIF(V$3:V791,V791)-1)</f>
        <v/>
      </c>
      <c r="X791" s="1" t="str">
        <f t="shared" si="335"/>
        <v/>
      </c>
      <c r="Y791" s="35" t="str">
        <f t="shared" si="321"/>
        <v/>
      </c>
      <c r="Z791" s="40" t="str">
        <f t="shared" si="322"/>
        <v/>
      </c>
      <c r="AA791" s="45" t="str">
        <f t="shared" si="336"/>
        <v/>
      </c>
      <c r="AB791" s="42" t="str">
        <f>IF(AA791="","",RANK(AA791,AA$3:AA$1048576,1)+COUNTIF(AA$3:AA791,AA791)-1)</f>
        <v/>
      </c>
      <c r="AC791" s="1" t="str">
        <f t="shared" si="324"/>
        <v/>
      </c>
      <c r="AD791" s="35" t="str">
        <f t="shared" si="325"/>
        <v/>
      </c>
      <c r="AE791" s="40" t="str">
        <f t="shared" si="326"/>
        <v/>
      </c>
      <c r="AF791" s="45" t="str">
        <f t="shared" si="336"/>
        <v/>
      </c>
      <c r="AG791" s="42" t="str">
        <f>IF(AF791="","",RANK(AF791,AF$3:AF$1048576,1)+COUNTIF(AF$3:AF791,AF791)-1)</f>
        <v/>
      </c>
      <c r="AH791" s="1" t="str">
        <f t="shared" si="327"/>
        <v/>
      </c>
      <c r="AI791" s="35" t="str">
        <f t="shared" si="328"/>
        <v/>
      </c>
      <c r="AJ791" s="40" t="str">
        <f t="shared" si="329"/>
        <v/>
      </c>
      <c r="AK791" s="45" t="str">
        <f t="shared" si="336"/>
        <v/>
      </c>
      <c r="AL791" s="42" t="str">
        <f>IF(AK791="","",RANK(AK791,AK$3:AK$1048576,1)+COUNTIF(AK$3:AK791,AK791)-1)</f>
        <v/>
      </c>
      <c r="AM791" s="1" t="str">
        <f t="shared" si="330"/>
        <v/>
      </c>
      <c r="AN791" s="35" t="str">
        <f t="shared" si="331"/>
        <v/>
      </c>
      <c r="AO791" s="40" t="str">
        <f t="shared" si="332"/>
        <v/>
      </c>
      <c r="AQ791" s="3"/>
      <c r="AR791" s="98"/>
      <c r="AS791" s="98"/>
      <c r="AT791" s="98"/>
      <c r="AU791" s="98"/>
      <c r="AV791" s="3"/>
      <c r="AW791" s="98"/>
      <c r="AX791" s="98"/>
      <c r="AY791" s="98"/>
      <c r="AZ791" s="98"/>
      <c r="BA791" s="3"/>
      <c r="BB791" s="98"/>
      <c r="BC791" s="98"/>
      <c r="BD791" s="98"/>
      <c r="BE791" s="98"/>
      <c r="BF791" s="3"/>
      <c r="BG791" s="98"/>
      <c r="BH791" s="98"/>
      <c r="BI791" s="98"/>
      <c r="BJ791" s="98"/>
    </row>
    <row r="792" spans="2:62" ht="35.1" customHeight="1" x14ac:dyDescent="0.15">
      <c r="B792" s="65"/>
      <c r="C792" s="66"/>
      <c r="D792" s="84"/>
      <c r="E792" s="67"/>
      <c r="I792" s="91" t="str">
        <f>IF(J792="","",COUNT(J$3:J792))</f>
        <v/>
      </c>
      <c r="J792" s="92" t="str">
        <f t="shared" si="316"/>
        <v/>
      </c>
      <c r="K792" s="104" t="str">
        <f>IFERROR(IF(J792="",IF(COUNT(N$3:N$1048576)=COUNT(N$3:N792),IF(N792="","",INDEX(J$3:J792,MATCH(MAX(I$3:I792),I$3:I792,0),0)),INDEX(J$3:J792,MATCH(MAX(I$3:I792),I$3:I792,0),0)),J792),"")</f>
        <v/>
      </c>
      <c r="L792" s="102" t="str">
        <f>IF(M792="","",COUNT(M$3:M792))</f>
        <v/>
      </c>
      <c r="M792" s="91" t="str">
        <f t="shared" si="317"/>
        <v/>
      </c>
      <c r="N792" s="105" t="str">
        <f>IFERROR(IF(COUNTA($B792:$E792)=0,"",IF(M792="",INDEX(M$3:M792,MATCH(MAX(L$3:L792),L$3:L792,0),0),M792)),"")</f>
        <v/>
      </c>
      <c r="O792" s="91" t="str">
        <f>IF(P792="","",COUNT(P$3:P792))</f>
        <v/>
      </c>
      <c r="P792" s="109" t="str">
        <f t="shared" si="318"/>
        <v/>
      </c>
      <c r="Q792" s="105" t="str">
        <f>IFERROR(IF(N792="","",IF(P792="",IF(AND(C792="",D792="",E792&lt;&gt;""),INDEX(P$3:P792,MATCH(MAX(O$3:O792),O$3:O792,0),0),IF(AND(N792&lt;&gt;"",P792=""),0,"")),P792)),"")</f>
        <v/>
      </c>
      <c r="R792" s="111" t="str">
        <f t="shared" si="333"/>
        <v/>
      </c>
      <c r="S792" s="106" t="str">
        <f t="shared" si="319"/>
        <v/>
      </c>
      <c r="U792" s="36" t="str">
        <f t="shared" si="320"/>
        <v/>
      </c>
      <c r="V792" s="45" t="str">
        <f t="shared" si="334"/>
        <v/>
      </c>
      <c r="W792" s="42" t="str">
        <f>IF(V792="","",RANK(V792,V$3:V$1048576,1)+COUNTIF(V$3:V792,V792)-1)</f>
        <v/>
      </c>
      <c r="X792" s="1" t="str">
        <f t="shared" si="335"/>
        <v/>
      </c>
      <c r="Y792" s="35" t="str">
        <f t="shared" si="321"/>
        <v/>
      </c>
      <c r="Z792" s="40" t="str">
        <f t="shared" si="322"/>
        <v/>
      </c>
      <c r="AA792" s="45" t="str">
        <f t="shared" si="336"/>
        <v/>
      </c>
      <c r="AB792" s="42" t="str">
        <f>IF(AA792="","",RANK(AA792,AA$3:AA$1048576,1)+COUNTIF(AA$3:AA792,AA792)-1)</f>
        <v/>
      </c>
      <c r="AC792" s="1" t="str">
        <f t="shared" si="324"/>
        <v/>
      </c>
      <c r="AD792" s="35" t="str">
        <f t="shared" si="325"/>
        <v/>
      </c>
      <c r="AE792" s="40" t="str">
        <f t="shared" si="326"/>
        <v/>
      </c>
      <c r="AF792" s="45" t="str">
        <f t="shared" si="336"/>
        <v/>
      </c>
      <c r="AG792" s="42" t="str">
        <f>IF(AF792="","",RANK(AF792,AF$3:AF$1048576,1)+COUNTIF(AF$3:AF792,AF792)-1)</f>
        <v/>
      </c>
      <c r="AH792" s="1" t="str">
        <f t="shared" si="327"/>
        <v/>
      </c>
      <c r="AI792" s="35" t="str">
        <f t="shared" si="328"/>
        <v/>
      </c>
      <c r="AJ792" s="40" t="str">
        <f t="shared" si="329"/>
        <v/>
      </c>
      <c r="AK792" s="45" t="str">
        <f t="shared" si="336"/>
        <v/>
      </c>
      <c r="AL792" s="42" t="str">
        <f>IF(AK792="","",RANK(AK792,AK$3:AK$1048576,1)+COUNTIF(AK$3:AK792,AK792)-1)</f>
        <v/>
      </c>
      <c r="AM792" s="1" t="str">
        <f t="shared" si="330"/>
        <v/>
      </c>
      <c r="AN792" s="35" t="str">
        <f t="shared" si="331"/>
        <v/>
      </c>
      <c r="AO792" s="40" t="str">
        <f t="shared" si="332"/>
        <v/>
      </c>
      <c r="AQ792" s="3"/>
      <c r="AR792" s="98"/>
      <c r="AS792" s="98"/>
      <c r="AT792" s="98"/>
      <c r="AU792" s="98"/>
      <c r="AV792" s="3"/>
      <c r="AW792" s="98"/>
      <c r="AX792" s="98"/>
      <c r="AY792" s="98"/>
      <c r="AZ792" s="98"/>
      <c r="BA792" s="3"/>
      <c r="BB792" s="98"/>
      <c r="BC792" s="98"/>
      <c r="BD792" s="98"/>
      <c r="BE792" s="98"/>
      <c r="BF792" s="3"/>
      <c r="BG792" s="98"/>
      <c r="BH792" s="98"/>
      <c r="BI792" s="98"/>
      <c r="BJ792" s="98"/>
    </row>
    <row r="793" spans="2:62" ht="35.1" customHeight="1" x14ac:dyDescent="0.15">
      <c r="B793" s="65"/>
      <c r="C793" s="66"/>
      <c r="D793" s="84"/>
      <c r="E793" s="67"/>
      <c r="I793" s="91" t="str">
        <f>IF(J793="","",COUNT(J$3:J793))</f>
        <v/>
      </c>
      <c r="J793" s="92" t="str">
        <f t="shared" si="316"/>
        <v/>
      </c>
      <c r="K793" s="104" t="str">
        <f>IFERROR(IF(J793="",IF(COUNT(N$3:N$1048576)=COUNT(N$3:N793),IF(N793="","",INDEX(J$3:J793,MATCH(MAX(I$3:I793),I$3:I793,0),0)),INDEX(J$3:J793,MATCH(MAX(I$3:I793),I$3:I793,0),0)),J793),"")</f>
        <v/>
      </c>
      <c r="L793" s="102" t="str">
        <f>IF(M793="","",COUNT(M$3:M793))</f>
        <v/>
      </c>
      <c r="M793" s="91" t="str">
        <f t="shared" si="317"/>
        <v/>
      </c>
      <c r="N793" s="105" t="str">
        <f>IFERROR(IF(COUNTA($B793:$E793)=0,"",IF(M793="",INDEX(M$3:M793,MATCH(MAX(L$3:L793),L$3:L793,0),0),M793)),"")</f>
        <v/>
      </c>
      <c r="O793" s="91" t="str">
        <f>IF(P793="","",COUNT(P$3:P793))</f>
        <v/>
      </c>
      <c r="P793" s="109" t="str">
        <f t="shared" si="318"/>
        <v/>
      </c>
      <c r="Q793" s="105" t="str">
        <f>IFERROR(IF(N793="","",IF(P793="",IF(AND(C793="",D793="",E793&lt;&gt;""),INDEX(P$3:P793,MATCH(MAX(O$3:O793),O$3:O793,0),0),IF(AND(N793&lt;&gt;"",P793=""),0,"")),P793)),"")</f>
        <v/>
      </c>
      <c r="R793" s="111" t="str">
        <f t="shared" si="333"/>
        <v/>
      </c>
      <c r="S793" s="106" t="str">
        <f t="shared" si="319"/>
        <v/>
      </c>
      <c r="U793" s="36" t="str">
        <f t="shared" si="320"/>
        <v/>
      </c>
      <c r="V793" s="45" t="str">
        <f t="shared" si="334"/>
        <v/>
      </c>
      <c r="W793" s="42" t="str">
        <f>IF(V793="","",RANK(V793,V$3:V$1048576,1)+COUNTIF(V$3:V793,V793)-1)</f>
        <v/>
      </c>
      <c r="X793" s="1" t="str">
        <f t="shared" si="335"/>
        <v/>
      </c>
      <c r="Y793" s="35" t="str">
        <f t="shared" si="321"/>
        <v/>
      </c>
      <c r="Z793" s="40" t="str">
        <f t="shared" si="322"/>
        <v/>
      </c>
      <c r="AA793" s="45" t="str">
        <f t="shared" si="336"/>
        <v/>
      </c>
      <c r="AB793" s="42" t="str">
        <f>IF(AA793="","",RANK(AA793,AA$3:AA$1048576,1)+COUNTIF(AA$3:AA793,AA793)-1)</f>
        <v/>
      </c>
      <c r="AC793" s="1" t="str">
        <f t="shared" si="324"/>
        <v/>
      </c>
      <c r="AD793" s="35" t="str">
        <f t="shared" si="325"/>
        <v/>
      </c>
      <c r="AE793" s="40" t="str">
        <f t="shared" si="326"/>
        <v/>
      </c>
      <c r="AF793" s="45" t="str">
        <f t="shared" si="336"/>
        <v/>
      </c>
      <c r="AG793" s="42" t="str">
        <f>IF(AF793="","",RANK(AF793,AF$3:AF$1048576,1)+COUNTIF(AF$3:AF793,AF793)-1)</f>
        <v/>
      </c>
      <c r="AH793" s="1" t="str">
        <f t="shared" si="327"/>
        <v/>
      </c>
      <c r="AI793" s="35" t="str">
        <f t="shared" si="328"/>
        <v/>
      </c>
      <c r="AJ793" s="40" t="str">
        <f t="shared" si="329"/>
        <v/>
      </c>
      <c r="AK793" s="45" t="str">
        <f t="shared" si="336"/>
        <v/>
      </c>
      <c r="AL793" s="42" t="str">
        <f>IF(AK793="","",RANK(AK793,AK$3:AK$1048576,1)+COUNTIF(AK$3:AK793,AK793)-1)</f>
        <v/>
      </c>
      <c r="AM793" s="1" t="str">
        <f t="shared" si="330"/>
        <v/>
      </c>
      <c r="AN793" s="35" t="str">
        <f t="shared" si="331"/>
        <v/>
      </c>
      <c r="AO793" s="40" t="str">
        <f t="shared" si="332"/>
        <v/>
      </c>
      <c r="AQ793" s="3"/>
      <c r="AR793" s="98"/>
      <c r="AS793" s="98"/>
      <c r="AT793" s="98"/>
      <c r="AU793" s="98"/>
      <c r="AV793" s="3"/>
      <c r="AW793" s="98"/>
      <c r="AX793" s="98"/>
      <c r="AY793" s="98"/>
      <c r="AZ793" s="98"/>
      <c r="BA793" s="3"/>
      <c r="BB793" s="98"/>
      <c r="BC793" s="98"/>
      <c r="BD793" s="98"/>
      <c r="BE793" s="98"/>
      <c r="BF793" s="3"/>
      <c r="BG793" s="98"/>
      <c r="BH793" s="98"/>
      <c r="BI793" s="98"/>
      <c r="BJ793" s="98"/>
    </row>
    <row r="794" spans="2:62" ht="35.1" customHeight="1" x14ac:dyDescent="0.15">
      <c r="B794" s="65"/>
      <c r="C794" s="66"/>
      <c r="D794" s="84"/>
      <c r="E794" s="67"/>
      <c r="I794" s="91" t="str">
        <f>IF(J794="","",COUNT(J$3:J794))</f>
        <v/>
      </c>
      <c r="J794" s="92" t="str">
        <f t="shared" si="316"/>
        <v/>
      </c>
      <c r="K794" s="104" t="str">
        <f>IFERROR(IF(J794="",IF(COUNT(N$3:N$1048576)=COUNT(N$3:N794),IF(N794="","",INDEX(J$3:J794,MATCH(MAX(I$3:I794),I$3:I794,0),0)),INDEX(J$3:J794,MATCH(MAX(I$3:I794),I$3:I794,0),0)),J794),"")</f>
        <v/>
      </c>
      <c r="L794" s="102" t="str">
        <f>IF(M794="","",COUNT(M$3:M794))</f>
        <v/>
      </c>
      <c r="M794" s="91" t="str">
        <f t="shared" si="317"/>
        <v/>
      </c>
      <c r="N794" s="105" t="str">
        <f>IFERROR(IF(COUNTA($B794:$E794)=0,"",IF(M794="",INDEX(M$3:M794,MATCH(MAX(L$3:L794),L$3:L794,0),0),M794)),"")</f>
        <v/>
      </c>
      <c r="O794" s="91" t="str">
        <f>IF(P794="","",COUNT(P$3:P794))</f>
        <v/>
      </c>
      <c r="P794" s="109" t="str">
        <f t="shared" si="318"/>
        <v/>
      </c>
      <c r="Q794" s="105" t="str">
        <f>IFERROR(IF(N794="","",IF(P794="",IF(AND(C794="",D794="",E794&lt;&gt;""),INDEX(P$3:P794,MATCH(MAX(O$3:O794),O$3:O794,0),0),IF(AND(N794&lt;&gt;"",P794=""),0,"")),P794)),"")</f>
        <v/>
      </c>
      <c r="R794" s="111" t="str">
        <f t="shared" si="333"/>
        <v/>
      </c>
      <c r="S794" s="106" t="str">
        <f t="shared" si="319"/>
        <v/>
      </c>
      <c r="U794" s="36" t="str">
        <f t="shared" si="320"/>
        <v/>
      </c>
      <c r="V794" s="45" t="str">
        <f t="shared" si="334"/>
        <v/>
      </c>
      <c r="W794" s="42" t="str">
        <f>IF(V794="","",RANK(V794,V$3:V$1048576,1)+COUNTIF(V$3:V794,V794)-1)</f>
        <v/>
      </c>
      <c r="X794" s="1" t="str">
        <f t="shared" si="335"/>
        <v/>
      </c>
      <c r="Y794" s="35" t="str">
        <f t="shared" si="321"/>
        <v/>
      </c>
      <c r="Z794" s="40" t="str">
        <f t="shared" si="322"/>
        <v/>
      </c>
      <c r="AA794" s="45" t="str">
        <f t="shared" si="336"/>
        <v/>
      </c>
      <c r="AB794" s="42" t="str">
        <f>IF(AA794="","",RANK(AA794,AA$3:AA$1048576,1)+COUNTIF(AA$3:AA794,AA794)-1)</f>
        <v/>
      </c>
      <c r="AC794" s="1" t="str">
        <f t="shared" si="324"/>
        <v/>
      </c>
      <c r="AD794" s="35" t="str">
        <f t="shared" si="325"/>
        <v/>
      </c>
      <c r="AE794" s="40" t="str">
        <f t="shared" si="326"/>
        <v/>
      </c>
      <c r="AF794" s="45" t="str">
        <f t="shared" si="336"/>
        <v/>
      </c>
      <c r="AG794" s="42" t="str">
        <f>IF(AF794="","",RANK(AF794,AF$3:AF$1048576,1)+COUNTIF(AF$3:AF794,AF794)-1)</f>
        <v/>
      </c>
      <c r="AH794" s="1" t="str">
        <f t="shared" si="327"/>
        <v/>
      </c>
      <c r="AI794" s="35" t="str">
        <f t="shared" si="328"/>
        <v/>
      </c>
      <c r="AJ794" s="40" t="str">
        <f t="shared" si="329"/>
        <v/>
      </c>
      <c r="AK794" s="45" t="str">
        <f t="shared" si="336"/>
        <v/>
      </c>
      <c r="AL794" s="42" t="str">
        <f>IF(AK794="","",RANK(AK794,AK$3:AK$1048576,1)+COUNTIF(AK$3:AK794,AK794)-1)</f>
        <v/>
      </c>
      <c r="AM794" s="1" t="str">
        <f t="shared" si="330"/>
        <v/>
      </c>
      <c r="AN794" s="35" t="str">
        <f t="shared" si="331"/>
        <v/>
      </c>
      <c r="AO794" s="40" t="str">
        <f t="shared" si="332"/>
        <v/>
      </c>
      <c r="AQ794" s="3"/>
      <c r="AR794" s="98"/>
      <c r="AS794" s="98"/>
      <c r="AT794" s="98"/>
      <c r="AU794" s="98"/>
      <c r="AV794" s="3"/>
      <c r="AW794" s="98"/>
      <c r="AX794" s="98"/>
      <c r="AY794" s="98"/>
      <c r="AZ794" s="98"/>
      <c r="BA794" s="3"/>
      <c r="BB794" s="98"/>
      <c r="BC794" s="98"/>
      <c r="BD794" s="98"/>
      <c r="BE794" s="98"/>
      <c r="BF794" s="3"/>
      <c r="BG794" s="98"/>
      <c r="BH794" s="98"/>
      <c r="BI794" s="98"/>
      <c r="BJ794" s="98"/>
    </row>
    <row r="795" spans="2:62" ht="35.1" customHeight="1" x14ac:dyDescent="0.15">
      <c r="B795" s="65"/>
      <c r="C795" s="66"/>
      <c r="D795" s="84"/>
      <c r="E795" s="67"/>
      <c r="I795" s="91" t="str">
        <f>IF(J795="","",COUNT(J$3:J795))</f>
        <v/>
      </c>
      <c r="J795" s="92" t="str">
        <f t="shared" si="316"/>
        <v/>
      </c>
      <c r="K795" s="104" t="str">
        <f>IFERROR(IF(J795="",IF(COUNT(N$3:N$1048576)=COUNT(N$3:N795),IF(N795="","",INDEX(J$3:J795,MATCH(MAX(I$3:I795),I$3:I795,0),0)),INDEX(J$3:J795,MATCH(MAX(I$3:I795),I$3:I795,0),0)),J795),"")</f>
        <v/>
      </c>
      <c r="L795" s="102" t="str">
        <f>IF(M795="","",COUNT(M$3:M795))</f>
        <v/>
      </c>
      <c r="M795" s="91" t="str">
        <f t="shared" si="317"/>
        <v/>
      </c>
      <c r="N795" s="105" t="str">
        <f>IFERROR(IF(COUNTA($B795:$E795)=0,"",IF(M795="",INDEX(M$3:M795,MATCH(MAX(L$3:L795),L$3:L795,0),0),M795)),"")</f>
        <v/>
      </c>
      <c r="O795" s="91" t="str">
        <f>IF(P795="","",COUNT(P$3:P795))</f>
        <v/>
      </c>
      <c r="P795" s="109" t="str">
        <f t="shared" si="318"/>
        <v/>
      </c>
      <c r="Q795" s="105" t="str">
        <f>IFERROR(IF(N795="","",IF(P795="",IF(AND(C795="",D795="",E795&lt;&gt;""),INDEX(P$3:P795,MATCH(MAX(O$3:O795),O$3:O795,0),0),IF(AND(N795&lt;&gt;"",P795=""),0,"")),P795)),"")</f>
        <v/>
      </c>
      <c r="R795" s="111" t="str">
        <f t="shared" si="333"/>
        <v/>
      </c>
      <c r="S795" s="106" t="str">
        <f t="shared" si="319"/>
        <v/>
      </c>
      <c r="U795" s="36" t="str">
        <f t="shared" si="320"/>
        <v/>
      </c>
      <c r="V795" s="45" t="str">
        <f t="shared" si="334"/>
        <v/>
      </c>
      <c r="W795" s="42" t="str">
        <f>IF(V795="","",RANK(V795,V$3:V$1048576,1)+COUNTIF(V$3:V795,V795)-1)</f>
        <v/>
      </c>
      <c r="X795" s="1" t="str">
        <f t="shared" si="335"/>
        <v/>
      </c>
      <c r="Y795" s="35" t="str">
        <f t="shared" si="321"/>
        <v/>
      </c>
      <c r="Z795" s="40" t="str">
        <f t="shared" si="322"/>
        <v/>
      </c>
      <c r="AA795" s="45" t="str">
        <f t="shared" si="336"/>
        <v/>
      </c>
      <c r="AB795" s="42" t="str">
        <f>IF(AA795="","",RANK(AA795,AA$3:AA$1048576,1)+COUNTIF(AA$3:AA795,AA795)-1)</f>
        <v/>
      </c>
      <c r="AC795" s="1" t="str">
        <f t="shared" si="324"/>
        <v/>
      </c>
      <c r="AD795" s="35" t="str">
        <f t="shared" si="325"/>
        <v/>
      </c>
      <c r="AE795" s="40" t="str">
        <f t="shared" si="326"/>
        <v/>
      </c>
      <c r="AF795" s="45" t="str">
        <f t="shared" si="336"/>
        <v/>
      </c>
      <c r="AG795" s="42" t="str">
        <f>IF(AF795="","",RANK(AF795,AF$3:AF$1048576,1)+COUNTIF(AF$3:AF795,AF795)-1)</f>
        <v/>
      </c>
      <c r="AH795" s="1" t="str">
        <f t="shared" si="327"/>
        <v/>
      </c>
      <c r="AI795" s="35" t="str">
        <f t="shared" si="328"/>
        <v/>
      </c>
      <c r="AJ795" s="40" t="str">
        <f t="shared" si="329"/>
        <v/>
      </c>
      <c r="AK795" s="45" t="str">
        <f t="shared" si="336"/>
        <v/>
      </c>
      <c r="AL795" s="42" t="str">
        <f>IF(AK795="","",RANK(AK795,AK$3:AK$1048576,1)+COUNTIF(AK$3:AK795,AK795)-1)</f>
        <v/>
      </c>
      <c r="AM795" s="1" t="str">
        <f t="shared" si="330"/>
        <v/>
      </c>
      <c r="AN795" s="35" t="str">
        <f t="shared" si="331"/>
        <v/>
      </c>
      <c r="AO795" s="40" t="str">
        <f t="shared" si="332"/>
        <v/>
      </c>
      <c r="AQ795" s="3"/>
      <c r="AR795" s="98"/>
      <c r="AS795" s="98"/>
      <c r="AT795" s="98"/>
      <c r="AU795" s="98"/>
      <c r="AV795" s="3"/>
      <c r="AW795" s="98"/>
      <c r="AX795" s="98"/>
      <c r="AY795" s="98"/>
      <c r="AZ795" s="98"/>
      <c r="BA795" s="3"/>
      <c r="BB795" s="98"/>
      <c r="BC795" s="98"/>
      <c r="BD795" s="98"/>
      <c r="BE795" s="98"/>
      <c r="BF795" s="3"/>
      <c r="BG795" s="98"/>
      <c r="BH795" s="98"/>
      <c r="BI795" s="98"/>
      <c r="BJ795" s="98"/>
    </row>
    <row r="796" spans="2:62" ht="35.1" customHeight="1" x14ac:dyDescent="0.15">
      <c r="B796" s="65"/>
      <c r="C796" s="66"/>
      <c r="D796" s="84"/>
      <c r="E796" s="67"/>
      <c r="I796" s="91" t="str">
        <f>IF(J796="","",COUNT(J$3:J796))</f>
        <v/>
      </c>
      <c r="J796" s="92" t="str">
        <f t="shared" si="316"/>
        <v/>
      </c>
      <c r="K796" s="104" t="str">
        <f>IFERROR(IF(J796="",IF(COUNT(N$3:N$1048576)=COUNT(N$3:N796),IF(N796="","",INDEX(J$3:J796,MATCH(MAX(I$3:I796),I$3:I796,0),0)),INDEX(J$3:J796,MATCH(MAX(I$3:I796),I$3:I796,0),0)),J796),"")</f>
        <v/>
      </c>
      <c r="L796" s="102" t="str">
        <f>IF(M796="","",COUNT(M$3:M796))</f>
        <v/>
      </c>
      <c r="M796" s="91" t="str">
        <f t="shared" si="317"/>
        <v/>
      </c>
      <c r="N796" s="105" t="str">
        <f>IFERROR(IF(COUNTA($B796:$E796)=0,"",IF(M796="",INDEX(M$3:M796,MATCH(MAX(L$3:L796),L$3:L796,0),0),M796)),"")</f>
        <v/>
      </c>
      <c r="O796" s="91" t="str">
        <f>IF(P796="","",COUNT(P$3:P796))</f>
        <v/>
      </c>
      <c r="P796" s="109" t="str">
        <f t="shared" si="318"/>
        <v/>
      </c>
      <c r="Q796" s="105" t="str">
        <f>IFERROR(IF(N796="","",IF(P796="",IF(AND(C796="",D796="",E796&lt;&gt;""),INDEX(P$3:P796,MATCH(MAX(O$3:O796),O$3:O796,0),0),IF(AND(N796&lt;&gt;"",P796=""),0,"")),P796)),"")</f>
        <v/>
      </c>
      <c r="R796" s="111" t="str">
        <f t="shared" si="333"/>
        <v/>
      </c>
      <c r="S796" s="106" t="str">
        <f t="shared" si="319"/>
        <v/>
      </c>
      <c r="U796" s="36" t="str">
        <f t="shared" si="320"/>
        <v/>
      </c>
      <c r="V796" s="45" t="str">
        <f t="shared" si="334"/>
        <v/>
      </c>
      <c r="W796" s="42" t="str">
        <f>IF(V796="","",RANK(V796,V$3:V$1048576,1)+COUNTIF(V$3:V796,V796)-1)</f>
        <v/>
      </c>
      <c r="X796" s="1" t="str">
        <f t="shared" si="335"/>
        <v/>
      </c>
      <c r="Y796" s="35" t="str">
        <f t="shared" si="321"/>
        <v/>
      </c>
      <c r="Z796" s="40" t="str">
        <f t="shared" si="322"/>
        <v/>
      </c>
      <c r="AA796" s="45" t="str">
        <f t="shared" si="336"/>
        <v/>
      </c>
      <c r="AB796" s="42" t="str">
        <f>IF(AA796="","",RANK(AA796,AA$3:AA$1048576,1)+COUNTIF(AA$3:AA796,AA796)-1)</f>
        <v/>
      </c>
      <c r="AC796" s="1" t="str">
        <f t="shared" si="324"/>
        <v/>
      </c>
      <c r="AD796" s="35" t="str">
        <f t="shared" si="325"/>
        <v/>
      </c>
      <c r="AE796" s="40" t="str">
        <f t="shared" si="326"/>
        <v/>
      </c>
      <c r="AF796" s="45" t="str">
        <f t="shared" si="336"/>
        <v/>
      </c>
      <c r="AG796" s="42" t="str">
        <f>IF(AF796="","",RANK(AF796,AF$3:AF$1048576,1)+COUNTIF(AF$3:AF796,AF796)-1)</f>
        <v/>
      </c>
      <c r="AH796" s="1" t="str">
        <f t="shared" si="327"/>
        <v/>
      </c>
      <c r="AI796" s="35" t="str">
        <f t="shared" si="328"/>
        <v/>
      </c>
      <c r="AJ796" s="40" t="str">
        <f t="shared" si="329"/>
        <v/>
      </c>
      <c r="AK796" s="45" t="str">
        <f t="shared" si="336"/>
        <v/>
      </c>
      <c r="AL796" s="42" t="str">
        <f>IF(AK796="","",RANK(AK796,AK$3:AK$1048576,1)+COUNTIF(AK$3:AK796,AK796)-1)</f>
        <v/>
      </c>
      <c r="AM796" s="1" t="str">
        <f t="shared" si="330"/>
        <v/>
      </c>
      <c r="AN796" s="35" t="str">
        <f t="shared" si="331"/>
        <v/>
      </c>
      <c r="AO796" s="40" t="str">
        <f t="shared" si="332"/>
        <v/>
      </c>
      <c r="AQ796" s="3"/>
      <c r="AR796" s="98"/>
      <c r="AS796" s="98"/>
      <c r="AT796" s="98"/>
      <c r="AU796" s="98"/>
      <c r="AV796" s="3"/>
      <c r="AW796" s="98"/>
      <c r="AX796" s="98"/>
      <c r="AY796" s="98"/>
      <c r="AZ796" s="98"/>
      <c r="BA796" s="3"/>
      <c r="BB796" s="98"/>
      <c r="BC796" s="98"/>
      <c r="BD796" s="98"/>
      <c r="BE796" s="98"/>
      <c r="BF796" s="3"/>
      <c r="BG796" s="98"/>
      <c r="BH796" s="98"/>
      <c r="BI796" s="98"/>
      <c r="BJ796" s="98"/>
    </row>
    <row r="797" spans="2:62" ht="35.1" customHeight="1" x14ac:dyDescent="0.15">
      <c r="B797" s="65"/>
      <c r="C797" s="66"/>
      <c r="D797" s="84"/>
      <c r="E797" s="67"/>
      <c r="I797" s="91" t="str">
        <f>IF(J797="","",COUNT(J$3:J797))</f>
        <v/>
      </c>
      <c r="J797" s="92" t="str">
        <f t="shared" si="316"/>
        <v/>
      </c>
      <c r="K797" s="104" t="str">
        <f>IFERROR(IF(J797="",IF(COUNT(N$3:N$1048576)=COUNT(N$3:N797),IF(N797="","",INDEX(J$3:J797,MATCH(MAX(I$3:I797),I$3:I797,0),0)),INDEX(J$3:J797,MATCH(MAX(I$3:I797),I$3:I797,0),0)),J797),"")</f>
        <v/>
      </c>
      <c r="L797" s="102" t="str">
        <f>IF(M797="","",COUNT(M$3:M797))</f>
        <v/>
      </c>
      <c r="M797" s="91" t="str">
        <f t="shared" si="317"/>
        <v/>
      </c>
      <c r="N797" s="105" t="str">
        <f>IFERROR(IF(COUNTA($B797:$E797)=0,"",IF(M797="",INDEX(M$3:M797,MATCH(MAX(L$3:L797),L$3:L797,0),0),M797)),"")</f>
        <v/>
      </c>
      <c r="O797" s="91" t="str">
        <f>IF(P797="","",COUNT(P$3:P797))</f>
        <v/>
      </c>
      <c r="P797" s="109" t="str">
        <f t="shared" si="318"/>
        <v/>
      </c>
      <c r="Q797" s="105" t="str">
        <f>IFERROR(IF(N797="","",IF(P797="",IF(AND(C797="",D797="",E797&lt;&gt;""),INDEX(P$3:P797,MATCH(MAX(O$3:O797),O$3:O797,0),0),IF(AND(N797&lt;&gt;"",P797=""),0,"")),P797)),"")</f>
        <v/>
      </c>
      <c r="R797" s="111" t="str">
        <f t="shared" si="333"/>
        <v/>
      </c>
      <c r="S797" s="106" t="str">
        <f t="shared" si="319"/>
        <v/>
      </c>
      <c r="U797" s="36" t="str">
        <f t="shared" si="320"/>
        <v/>
      </c>
      <c r="V797" s="45" t="str">
        <f t="shared" si="334"/>
        <v/>
      </c>
      <c r="W797" s="42" t="str">
        <f>IF(V797="","",RANK(V797,V$3:V$1048576,1)+COUNTIF(V$3:V797,V797)-1)</f>
        <v/>
      </c>
      <c r="X797" s="1" t="str">
        <f t="shared" si="335"/>
        <v/>
      </c>
      <c r="Y797" s="35" t="str">
        <f t="shared" si="321"/>
        <v/>
      </c>
      <c r="Z797" s="40" t="str">
        <f t="shared" si="322"/>
        <v/>
      </c>
      <c r="AA797" s="45" t="str">
        <f t="shared" si="336"/>
        <v/>
      </c>
      <c r="AB797" s="42" t="str">
        <f>IF(AA797="","",RANK(AA797,AA$3:AA$1048576,1)+COUNTIF(AA$3:AA797,AA797)-1)</f>
        <v/>
      </c>
      <c r="AC797" s="1" t="str">
        <f t="shared" si="324"/>
        <v/>
      </c>
      <c r="AD797" s="35" t="str">
        <f t="shared" si="325"/>
        <v/>
      </c>
      <c r="AE797" s="40" t="str">
        <f t="shared" si="326"/>
        <v/>
      </c>
      <c r="AF797" s="45" t="str">
        <f t="shared" si="336"/>
        <v/>
      </c>
      <c r="AG797" s="42" t="str">
        <f>IF(AF797="","",RANK(AF797,AF$3:AF$1048576,1)+COUNTIF(AF$3:AF797,AF797)-1)</f>
        <v/>
      </c>
      <c r="AH797" s="1" t="str">
        <f t="shared" si="327"/>
        <v/>
      </c>
      <c r="AI797" s="35" t="str">
        <f t="shared" si="328"/>
        <v/>
      </c>
      <c r="AJ797" s="40" t="str">
        <f t="shared" si="329"/>
        <v/>
      </c>
      <c r="AK797" s="45" t="str">
        <f t="shared" si="336"/>
        <v/>
      </c>
      <c r="AL797" s="42" t="str">
        <f>IF(AK797="","",RANK(AK797,AK$3:AK$1048576,1)+COUNTIF(AK$3:AK797,AK797)-1)</f>
        <v/>
      </c>
      <c r="AM797" s="1" t="str">
        <f t="shared" si="330"/>
        <v/>
      </c>
      <c r="AN797" s="35" t="str">
        <f t="shared" si="331"/>
        <v/>
      </c>
      <c r="AO797" s="40" t="str">
        <f t="shared" si="332"/>
        <v/>
      </c>
      <c r="AQ797" s="3"/>
      <c r="AR797" s="98"/>
      <c r="AS797" s="98"/>
      <c r="AT797" s="98"/>
      <c r="AU797" s="98"/>
      <c r="AV797" s="3"/>
      <c r="AW797" s="98"/>
      <c r="AX797" s="98"/>
      <c r="AY797" s="98"/>
      <c r="AZ797" s="98"/>
      <c r="BA797" s="3"/>
      <c r="BB797" s="98"/>
      <c r="BC797" s="98"/>
      <c r="BD797" s="98"/>
      <c r="BE797" s="98"/>
      <c r="BF797" s="3"/>
      <c r="BG797" s="98"/>
      <c r="BH797" s="98"/>
      <c r="BI797" s="98"/>
      <c r="BJ797" s="98"/>
    </row>
    <row r="798" spans="2:62" ht="35.1" customHeight="1" x14ac:dyDescent="0.15">
      <c r="B798" s="65"/>
      <c r="C798" s="66"/>
      <c r="D798" s="84"/>
      <c r="E798" s="67"/>
      <c r="I798" s="91" t="str">
        <f>IF(J798="","",COUNT(J$3:J798))</f>
        <v/>
      </c>
      <c r="J798" s="92" t="str">
        <f t="shared" si="316"/>
        <v/>
      </c>
      <c r="K798" s="104" t="str">
        <f>IFERROR(IF(J798="",IF(COUNT(N$3:N$1048576)=COUNT(N$3:N798),IF(N798="","",INDEX(J$3:J798,MATCH(MAX(I$3:I798),I$3:I798,0),0)),INDEX(J$3:J798,MATCH(MAX(I$3:I798),I$3:I798,0),0)),J798),"")</f>
        <v/>
      </c>
      <c r="L798" s="102" t="str">
        <f>IF(M798="","",COUNT(M$3:M798))</f>
        <v/>
      </c>
      <c r="M798" s="91" t="str">
        <f t="shared" si="317"/>
        <v/>
      </c>
      <c r="N798" s="105" t="str">
        <f>IFERROR(IF(COUNTA($B798:$E798)=0,"",IF(M798="",INDEX(M$3:M798,MATCH(MAX(L$3:L798),L$3:L798,0),0),M798)),"")</f>
        <v/>
      </c>
      <c r="O798" s="91" t="str">
        <f>IF(P798="","",COUNT(P$3:P798))</f>
        <v/>
      </c>
      <c r="P798" s="109" t="str">
        <f t="shared" si="318"/>
        <v/>
      </c>
      <c r="Q798" s="105" t="str">
        <f>IFERROR(IF(N798="","",IF(P798="",IF(AND(C798="",D798="",E798&lt;&gt;""),INDEX(P$3:P798,MATCH(MAX(O$3:O798),O$3:O798,0),0),IF(AND(N798&lt;&gt;"",P798=""),0,"")),P798)),"")</f>
        <v/>
      </c>
      <c r="R798" s="111" t="str">
        <f t="shared" si="333"/>
        <v/>
      </c>
      <c r="S798" s="106" t="str">
        <f t="shared" si="319"/>
        <v/>
      </c>
      <c r="U798" s="36" t="str">
        <f t="shared" si="320"/>
        <v/>
      </c>
      <c r="V798" s="45" t="str">
        <f t="shared" si="334"/>
        <v/>
      </c>
      <c r="W798" s="42" t="str">
        <f>IF(V798="","",RANK(V798,V$3:V$1048576,1)+COUNTIF(V$3:V798,V798)-1)</f>
        <v/>
      </c>
      <c r="X798" s="1" t="str">
        <f t="shared" si="335"/>
        <v/>
      </c>
      <c r="Y798" s="35" t="str">
        <f t="shared" si="321"/>
        <v/>
      </c>
      <c r="Z798" s="40" t="str">
        <f t="shared" si="322"/>
        <v/>
      </c>
      <c r="AA798" s="45" t="str">
        <f t="shared" si="336"/>
        <v/>
      </c>
      <c r="AB798" s="42" t="str">
        <f>IF(AA798="","",RANK(AA798,AA$3:AA$1048576,1)+COUNTIF(AA$3:AA798,AA798)-1)</f>
        <v/>
      </c>
      <c r="AC798" s="1" t="str">
        <f t="shared" si="324"/>
        <v/>
      </c>
      <c r="AD798" s="35" t="str">
        <f t="shared" si="325"/>
        <v/>
      </c>
      <c r="AE798" s="40" t="str">
        <f t="shared" si="326"/>
        <v/>
      </c>
      <c r="AF798" s="45" t="str">
        <f t="shared" si="336"/>
        <v/>
      </c>
      <c r="AG798" s="42" t="str">
        <f>IF(AF798="","",RANK(AF798,AF$3:AF$1048576,1)+COUNTIF(AF$3:AF798,AF798)-1)</f>
        <v/>
      </c>
      <c r="AH798" s="1" t="str">
        <f t="shared" si="327"/>
        <v/>
      </c>
      <c r="AI798" s="35" t="str">
        <f t="shared" si="328"/>
        <v/>
      </c>
      <c r="AJ798" s="40" t="str">
        <f t="shared" si="329"/>
        <v/>
      </c>
      <c r="AK798" s="45" t="str">
        <f t="shared" si="336"/>
        <v/>
      </c>
      <c r="AL798" s="42" t="str">
        <f>IF(AK798="","",RANK(AK798,AK$3:AK$1048576,1)+COUNTIF(AK$3:AK798,AK798)-1)</f>
        <v/>
      </c>
      <c r="AM798" s="1" t="str">
        <f t="shared" si="330"/>
        <v/>
      </c>
      <c r="AN798" s="35" t="str">
        <f t="shared" si="331"/>
        <v/>
      </c>
      <c r="AO798" s="40" t="str">
        <f t="shared" si="332"/>
        <v/>
      </c>
      <c r="AQ798" s="3"/>
      <c r="AR798" s="98"/>
      <c r="AS798" s="98"/>
      <c r="AT798" s="98"/>
      <c r="AU798" s="98"/>
      <c r="AV798" s="3"/>
      <c r="AW798" s="98"/>
      <c r="AX798" s="98"/>
      <c r="AY798" s="98"/>
      <c r="AZ798" s="98"/>
      <c r="BA798" s="3"/>
      <c r="BB798" s="98"/>
      <c r="BC798" s="98"/>
      <c r="BD798" s="98"/>
      <c r="BE798" s="98"/>
      <c r="BF798" s="3"/>
      <c r="BG798" s="98"/>
      <c r="BH798" s="98"/>
      <c r="BI798" s="98"/>
      <c r="BJ798" s="98"/>
    </row>
    <row r="799" spans="2:62" ht="35.1" customHeight="1" x14ac:dyDescent="0.15">
      <c r="B799" s="65"/>
      <c r="C799" s="66"/>
      <c r="D799" s="84"/>
      <c r="E799" s="67"/>
      <c r="I799" s="91" t="str">
        <f>IF(J799="","",COUNT(J$3:J799))</f>
        <v/>
      </c>
      <c r="J799" s="92" t="str">
        <f t="shared" si="316"/>
        <v/>
      </c>
      <c r="K799" s="104" t="str">
        <f>IFERROR(IF(J799="",IF(COUNT(N$3:N$1048576)=COUNT(N$3:N799),IF(N799="","",INDEX(J$3:J799,MATCH(MAX(I$3:I799),I$3:I799,0),0)),INDEX(J$3:J799,MATCH(MAX(I$3:I799),I$3:I799,0),0)),J799),"")</f>
        <v/>
      </c>
      <c r="L799" s="102" t="str">
        <f>IF(M799="","",COUNT(M$3:M799))</f>
        <v/>
      </c>
      <c r="M799" s="91" t="str">
        <f t="shared" si="317"/>
        <v/>
      </c>
      <c r="N799" s="105" t="str">
        <f>IFERROR(IF(COUNTA($B799:$E799)=0,"",IF(M799="",INDEX(M$3:M799,MATCH(MAX(L$3:L799),L$3:L799,0),0),M799)),"")</f>
        <v/>
      </c>
      <c r="O799" s="91" t="str">
        <f>IF(P799="","",COUNT(P$3:P799))</f>
        <v/>
      </c>
      <c r="P799" s="109" t="str">
        <f t="shared" si="318"/>
        <v/>
      </c>
      <c r="Q799" s="105" t="str">
        <f>IFERROR(IF(N799="","",IF(P799="",IF(AND(C799="",D799="",E799&lt;&gt;""),INDEX(P$3:P799,MATCH(MAX(O$3:O799),O$3:O799,0),0),IF(AND(N799&lt;&gt;"",P799=""),0,"")),P799)),"")</f>
        <v/>
      </c>
      <c r="R799" s="111" t="str">
        <f t="shared" si="333"/>
        <v/>
      </c>
      <c r="S799" s="106" t="str">
        <f t="shared" si="319"/>
        <v/>
      </c>
      <c r="U799" s="36" t="str">
        <f t="shared" si="320"/>
        <v/>
      </c>
      <c r="V799" s="45" t="str">
        <f t="shared" si="334"/>
        <v/>
      </c>
      <c r="W799" s="42" t="str">
        <f>IF(V799="","",RANK(V799,V$3:V$1048576,1)+COUNTIF(V$3:V799,V799)-1)</f>
        <v/>
      </c>
      <c r="X799" s="1" t="str">
        <f t="shared" si="335"/>
        <v/>
      </c>
      <c r="Y799" s="35" t="str">
        <f t="shared" si="321"/>
        <v/>
      </c>
      <c r="Z799" s="40" t="str">
        <f t="shared" si="322"/>
        <v/>
      </c>
      <c r="AA799" s="45" t="str">
        <f t="shared" si="336"/>
        <v/>
      </c>
      <c r="AB799" s="42" t="str">
        <f>IF(AA799="","",RANK(AA799,AA$3:AA$1048576,1)+COUNTIF(AA$3:AA799,AA799)-1)</f>
        <v/>
      </c>
      <c r="AC799" s="1" t="str">
        <f t="shared" si="324"/>
        <v/>
      </c>
      <c r="AD799" s="35" t="str">
        <f t="shared" si="325"/>
        <v/>
      </c>
      <c r="AE799" s="40" t="str">
        <f t="shared" si="326"/>
        <v/>
      </c>
      <c r="AF799" s="45" t="str">
        <f t="shared" si="336"/>
        <v/>
      </c>
      <c r="AG799" s="42" t="str">
        <f>IF(AF799="","",RANK(AF799,AF$3:AF$1048576,1)+COUNTIF(AF$3:AF799,AF799)-1)</f>
        <v/>
      </c>
      <c r="AH799" s="1" t="str">
        <f t="shared" si="327"/>
        <v/>
      </c>
      <c r="AI799" s="35" t="str">
        <f t="shared" si="328"/>
        <v/>
      </c>
      <c r="AJ799" s="40" t="str">
        <f t="shared" si="329"/>
        <v/>
      </c>
      <c r="AK799" s="45" t="str">
        <f t="shared" si="336"/>
        <v/>
      </c>
      <c r="AL799" s="42" t="str">
        <f>IF(AK799="","",RANK(AK799,AK$3:AK$1048576,1)+COUNTIF(AK$3:AK799,AK799)-1)</f>
        <v/>
      </c>
      <c r="AM799" s="1" t="str">
        <f t="shared" si="330"/>
        <v/>
      </c>
      <c r="AN799" s="35" t="str">
        <f t="shared" si="331"/>
        <v/>
      </c>
      <c r="AO799" s="40" t="str">
        <f t="shared" si="332"/>
        <v/>
      </c>
      <c r="AQ799" s="3"/>
      <c r="AR799" s="98"/>
      <c r="AS799" s="98"/>
      <c r="AT799" s="98"/>
      <c r="AU799" s="98"/>
      <c r="AV799" s="3"/>
      <c r="AW799" s="98"/>
      <c r="AX799" s="98"/>
      <c r="AY799" s="98"/>
      <c r="AZ799" s="98"/>
      <c r="BA799" s="3"/>
      <c r="BB799" s="98"/>
      <c r="BC799" s="98"/>
      <c r="BD799" s="98"/>
      <c r="BE799" s="98"/>
      <c r="BF799" s="3"/>
      <c r="BG799" s="98"/>
      <c r="BH799" s="98"/>
      <c r="BI799" s="98"/>
      <c r="BJ799" s="98"/>
    </row>
    <row r="800" spans="2:62" ht="35.1" customHeight="1" x14ac:dyDescent="0.15">
      <c r="B800" s="65"/>
      <c r="C800" s="66"/>
      <c r="D800" s="84"/>
      <c r="E800" s="67"/>
      <c r="I800" s="91" t="str">
        <f>IF(J800="","",COUNT(J$3:J800))</f>
        <v/>
      </c>
      <c r="J800" s="92" t="str">
        <f t="shared" si="316"/>
        <v/>
      </c>
      <c r="K800" s="104" t="str">
        <f>IFERROR(IF(J800="",IF(COUNT(N$3:N$1048576)=COUNT(N$3:N800),IF(N800="","",INDEX(J$3:J800,MATCH(MAX(I$3:I800),I$3:I800,0),0)),INDEX(J$3:J800,MATCH(MAX(I$3:I800),I$3:I800,0),0)),J800),"")</f>
        <v/>
      </c>
      <c r="L800" s="102" t="str">
        <f>IF(M800="","",COUNT(M$3:M800))</f>
        <v/>
      </c>
      <c r="M800" s="91" t="str">
        <f t="shared" si="317"/>
        <v/>
      </c>
      <c r="N800" s="105" t="str">
        <f>IFERROR(IF(COUNTA($B800:$E800)=0,"",IF(M800="",INDEX(M$3:M800,MATCH(MAX(L$3:L800),L$3:L800,0),0),M800)),"")</f>
        <v/>
      </c>
      <c r="O800" s="91" t="str">
        <f>IF(P800="","",COUNT(P$3:P800))</f>
        <v/>
      </c>
      <c r="P800" s="109" t="str">
        <f t="shared" si="318"/>
        <v/>
      </c>
      <c r="Q800" s="105" t="str">
        <f>IFERROR(IF(N800="","",IF(P800="",IF(AND(C800="",D800="",E800&lt;&gt;""),INDEX(P$3:P800,MATCH(MAX(O$3:O800),O$3:O800,0),0),IF(AND(N800&lt;&gt;"",P800=""),0,"")),P800)),"")</f>
        <v/>
      </c>
      <c r="R800" s="111" t="str">
        <f t="shared" si="333"/>
        <v/>
      </c>
      <c r="S800" s="106" t="str">
        <f t="shared" si="319"/>
        <v/>
      </c>
      <c r="U800" s="36" t="str">
        <f t="shared" si="320"/>
        <v/>
      </c>
      <c r="V800" s="45" t="str">
        <f t="shared" si="334"/>
        <v/>
      </c>
      <c r="W800" s="42" t="str">
        <f>IF(V800="","",RANK(V800,V$3:V$1048576,1)+COUNTIF(V$3:V800,V800)-1)</f>
        <v/>
      </c>
      <c r="X800" s="1" t="str">
        <f t="shared" si="335"/>
        <v/>
      </c>
      <c r="Y800" s="35" t="str">
        <f t="shared" si="321"/>
        <v/>
      </c>
      <c r="Z800" s="40" t="str">
        <f t="shared" si="322"/>
        <v/>
      </c>
      <c r="AA800" s="45" t="str">
        <f t="shared" si="336"/>
        <v/>
      </c>
      <c r="AB800" s="42" t="str">
        <f>IF(AA800="","",RANK(AA800,AA$3:AA$1048576,1)+COUNTIF(AA$3:AA800,AA800)-1)</f>
        <v/>
      </c>
      <c r="AC800" s="1" t="str">
        <f t="shared" si="324"/>
        <v/>
      </c>
      <c r="AD800" s="35" t="str">
        <f t="shared" si="325"/>
        <v/>
      </c>
      <c r="AE800" s="40" t="str">
        <f t="shared" si="326"/>
        <v/>
      </c>
      <c r="AF800" s="45" t="str">
        <f t="shared" si="336"/>
        <v/>
      </c>
      <c r="AG800" s="42" t="str">
        <f>IF(AF800="","",RANK(AF800,AF$3:AF$1048576,1)+COUNTIF(AF$3:AF800,AF800)-1)</f>
        <v/>
      </c>
      <c r="AH800" s="1" t="str">
        <f t="shared" si="327"/>
        <v/>
      </c>
      <c r="AI800" s="35" t="str">
        <f t="shared" si="328"/>
        <v/>
      </c>
      <c r="AJ800" s="40" t="str">
        <f t="shared" si="329"/>
        <v/>
      </c>
      <c r="AK800" s="45" t="str">
        <f t="shared" si="336"/>
        <v/>
      </c>
      <c r="AL800" s="42" t="str">
        <f>IF(AK800="","",RANK(AK800,AK$3:AK$1048576,1)+COUNTIF(AK$3:AK800,AK800)-1)</f>
        <v/>
      </c>
      <c r="AM800" s="1" t="str">
        <f t="shared" si="330"/>
        <v/>
      </c>
      <c r="AN800" s="35" t="str">
        <f t="shared" si="331"/>
        <v/>
      </c>
      <c r="AO800" s="40" t="str">
        <f t="shared" si="332"/>
        <v/>
      </c>
      <c r="AQ800" s="3"/>
      <c r="AR800" s="98"/>
      <c r="AS800" s="98"/>
      <c r="AT800" s="98"/>
      <c r="AU800" s="98"/>
      <c r="AV800" s="3"/>
      <c r="AW800" s="98"/>
      <c r="AX800" s="98"/>
      <c r="AY800" s="98"/>
      <c r="AZ800" s="98"/>
      <c r="BA800" s="3"/>
      <c r="BB800" s="98"/>
      <c r="BC800" s="98"/>
      <c r="BD800" s="98"/>
      <c r="BE800" s="98"/>
      <c r="BF800" s="3"/>
      <c r="BG800" s="98"/>
      <c r="BH800" s="98"/>
      <c r="BI800" s="98"/>
      <c r="BJ800" s="98"/>
    </row>
    <row r="801" spans="2:62" ht="35.1" customHeight="1" x14ac:dyDescent="0.15">
      <c r="B801" s="65"/>
      <c r="C801" s="66"/>
      <c r="D801" s="84"/>
      <c r="E801" s="67"/>
      <c r="I801" s="91" t="str">
        <f>IF(J801="","",COUNT(J$3:J801))</f>
        <v/>
      </c>
      <c r="J801" s="92" t="str">
        <f t="shared" si="316"/>
        <v/>
      </c>
      <c r="K801" s="104" t="str">
        <f>IFERROR(IF(J801="",IF(COUNT(N$3:N$1048576)=COUNT(N$3:N801),IF(N801="","",INDEX(J$3:J801,MATCH(MAX(I$3:I801),I$3:I801,0),0)),INDEX(J$3:J801,MATCH(MAX(I$3:I801),I$3:I801,0),0)),J801),"")</f>
        <v/>
      </c>
      <c r="L801" s="102" t="str">
        <f>IF(M801="","",COUNT(M$3:M801))</f>
        <v/>
      </c>
      <c r="M801" s="91" t="str">
        <f t="shared" si="317"/>
        <v/>
      </c>
      <c r="N801" s="105" t="str">
        <f>IFERROR(IF(COUNTA($B801:$E801)=0,"",IF(M801="",INDEX(M$3:M801,MATCH(MAX(L$3:L801),L$3:L801,0),0),M801)),"")</f>
        <v/>
      </c>
      <c r="O801" s="91" t="str">
        <f>IF(P801="","",COUNT(P$3:P801))</f>
        <v/>
      </c>
      <c r="P801" s="109" t="str">
        <f t="shared" si="318"/>
        <v/>
      </c>
      <c r="Q801" s="105" t="str">
        <f>IFERROR(IF(N801="","",IF(P801="",IF(AND(C801="",D801="",E801&lt;&gt;""),INDEX(P$3:P801,MATCH(MAX(O$3:O801),O$3:O801,0),0),IF(AND(N801&lt;&gt;"",P801=""),0,"")),P801)),"")</f>
        <v/>
      </c>
      <c r="R801" s="111" t="str">
        <f t="shared" si="333"/>
        <v/>
      </c>
      <c r="S801" s="106" t="str">
        <f t="shared" si="319"/>
        <v/>
      </c>
      <c r="U801" s="36" t="str">
        <f t="shared" si="320"/>
        <v/>
      </c>
      <c r="V801" s="45" t="str">
        <f t="shared" si="334"/>
        <v/>
      </c>
      <c r="W801" s="42" t="str">
        <f>IF(V801="","",RANK(V801,V$3:V$1048576,1)+COUNTIF(V$3:V801,V801)-1)</f>
        <v/>
      </c>
      <c r="X801" s="1" t="str">
        <f t="shared" si="335"/>
        <v/>
      </c>
      <c r="Y801" s="35" t="str">
        <f t="shared" si="321"/>
        <v/>
      </c>
      <c r="Z801" s="40" t="str">
        <f t="shared" si="322"/>
        <v/>
      </c>
      <c r="AA801" s="45" t="str">
        <f t="shared" si="336"/>
        <v/>
      </c>
      <c r="AB801" s="42" t="str">
        <f>IF(AA801="","",RANK(AA801,AA$3:AA$1048576,1)+COUNTIF(AA$3:AA801,AA801)-1)</f>
        <v/>
      </c>
      <c r="AC801" s="1" t="str">
        <f t="shared" si="324"/>
        <v/>
      </c>
      <c r="AD801" s="35" t="str">
        <f t="shared" si="325"/>
        <v/>
      </c>
      <c r="AE801" s="40" t="str">
        <f t="shared" si="326"/>
        <v/>
      </c>
      <c r="AF801" s="45" t="str">
        <f t="shared" si="336"/>
        <v/>
      </c>
      <c r="AG801" s="42" t="str">
        <f>IF(AF801="","",RANK(AF801,AF$3:AF$1048576,1)+COUNTIF(AF$3:AF801,AF801)-1)</f>
        <v/>
      </c>
      <c r="AH801" s="1" t="str">
        <f t="shared" si="327"/>
        <v/>
      </c>
      <c r="AI801" s="35" t="str">
        <f t="shared" si="328"/>
        <v/>
      </c>
      <c r="AJ801" s="40" t="str">
        <f t="shared" si="329"/>
        <v/>
      </c>
      <c r="AK801" s="45" t="str">
        <f t="shared" si="336"/>
        <v/>
      </c>
      <c r="AL801" s="42" t="str">
        <f>IF(AK801="","",RANK(AK801,AK$3:AK$1048576,1)+COUNTIF(AK$3:AK801,AK801)-1)</f>
        <v/>
      </c>
      <c r="AM801" s="1" t="str">
        <f t="shared" si="330"/>
        <v/>
      </c>
      <c r="AN801" s="35" t="str">
        <f t="shared" si="331"/>
        <v/>
      </c>
      <c r="AO801" s="40" t="str">
        <f t="shared" si="332"/>
        <v/>
      </c>
      <c r="AQ801" s="3"/>
      <c r="AR801" s="98"/>
      <c r="AS801" s="98"/>
      <c r="AT801" s="98"/>
      <c r="AU801" s="98"/>
      <c r="AV801" s="3"/>
      <c r="AW801" s="98"/>
      <c r="AX801" s="98"/>
      <c r="AY801" s="98"/>
      <c r="AZ801" s="98"/>
      <c r="BA801" s="3"/>
      <c r="BB801" s="98"/>
      <c r="BC801" s="98"/>
      <c r="BD801" s="98"/>
      <c r="BE801" s="98"/>
      <c r="BF801" s="3"/>
      <c r="BG801" s="98"/>
      <c r="BH801" s="98"/>
      <c r="BI801" s="98"/>
      <c r="BJ801" s="98"/>
    </row>
    <row r="802" spans="2:62" ht="35.1" customHeight="1" x14ac:dyDescent="0.15">
      <c r="B802" s="65"/>
      <c r="C802" s="66"/>
      <c r="D802" s="84"/>
      <c r="E802" s="67"/>
      <c r="I802" s="91" t="str">
        <f>IF(J802="","",COUNT(J$3:J802))</f>
        <v/>
      </c>
      <c r="J802" s="92" t="str">
        <f t="shared" si="316"/>
        <v/>
      </c>
      <c r="K802" s="104" t="str">
        <f>IFERROR(IF(J802="",IF(COUNT(N$3:N$1048576)=COUNT(N$3:N802),IF(N802="","",INDEX(J$3:J802,MATCH(MAX(I$3:I802),I$3:I802,0),0)),INDEX(J$3:J802,MATCH(MAX(I$3:I802),I$3:I802,0),0)),J802),"")</f>
        <v/>
      </c>
      <c r="L802" s="102" t="str">
        <f>IF(M802="","",COUNT(M$3:M802))</f>
        <v/>
      </c>
      <c r="M802" s="91" t="str">
        <f t="shared" si="317"/>
        <v/>
      </c>
      <c r="N802" s="105" t="str">
        <f>IFERROR(IF(COUNTA($B802:$E802)=0,"",IF(M802="",INDEX(M$3:M802,MATCH(MAX(L$3:L802),L$3:L802,0),0),M802)),"")</f>
        <v/>
      </c>
      <c r="O802" s="91" t="str">
        <f>IF(P802="","",COUNT(P$3:P802))</f>
        <v/>
      </c>
      <c r="P802" s="109" t="str">
        <f t="shared" si="318"/>
        <v/>
      </c>
      <c r="Q802" s="105" t="str">
        <f>IFERROR(IF(N802="","",IF(P802="",IF(AND(C802="",D802="",E802&lt;&gt;""),INDEX(P$3:P802,MATCH(MAX(O$3:O802),O$3:O802,0),0),IF(AND(N802&lt;&gt;"",P802=""),0,"")),P802)),"")</f>
        <v/>
      </c>
      <c r="R802" s="111" t="str">
        <f t="shared" si="333"/>
        <v/>
      </c>
      <c r="S802" s="106" t="str">
        <f t="shared" si="319"/>
        <v/>
      </c>
      <c r="U802" s="36" t="str">
        <f t="shared" si="320"/>
        <v/>
      </c>
      <c r="V802" s="45" t="str">
        <f t="shared" si="334"/>
        <v/>
      </c>
      <c r="W802" s="42" t="str">
        <f>IF(V802="","",RANK(V802,V$3:V$1048576,1)+COUNTIF(V$3:V802,V802)-1)</f>
        <v/>
      </c>
      <c r="X802" s="1" t="str">
        <f t="shared" si="335"/>
        <v/>
      </c>
      <c r="Y802" s="35" t="str">
        <f t="shared" si="321"/>
        <v/>
      </c>
      <c r="Z802" s="40" t="str">
        <f t="shared" si="322"/>
        <v/>
      </c>
      <c r="AA802" s="45" t="str">
        <f t="shared" si="336"/>
        <v/>
      </c>
      <c r="AB802" s="42" t="str">
        <f>IF(AA802="","",RANK(AA802,AA$3:AA$1048576,1)+COUNTIF(AA$3:AA802,AA802)-1)</f>
        <v/>
      </c>
      <c r="AC802" s="1" t="str">
        <f t="shared" si="324"/>
        <v/>
      </c>
      <c r="AD802" s="35" t="str">
        <f t="shared" si="325"/>
        <v/>
      </c>
      <c r="AE802" s="40" t="str">
        <f t="shared" si="326"/>
        <v/>
      </c>
      <c r="AF802" s="45" t="str">
        <f t="shared" si="336"/>
        <v/>
      </c>
      <c r="AG802" s="42" t="str">
        <f>IF(AF802="","",RANK(AF802,AF$3:AF$1048576,1)+COUNTIF(AF$3:AF802,AF802)-1)</f>
        <v/>
      </c>
      <c r="AH802" s="1" t="str">
        <f t="shared" si="327"/>
        <v/>
      </c>
      <c r="AI802" s="35" t="str">
        <f t="shared" si="328"/>
        <v/>
      </c>
      <c r="AJ802" s="40" t="str">
        <f t="shared" si="329"/>
        <v/>
      </c>
      <c r="AK802" s="45" t="str">
        <f t="shared" si="336"/>
        <v/>
      </c>
      <c r="AL802" s="42" t="str">
        <f>IF(AK802="","",RANK(AK802,AK$3:AK$1048576,1)+COUNTIF(AK$3:AK802,AK802)-1)</f>
        <v/>
      </c>
      <c r="AM802" s="1" t="str">
        <f t="shared" si="330"/>
        <v/>
      </c>
      <c r="AN802" s="35" t="str">
        <f t="shared" si="331"/>
        <v/>
      </c>
      <c r="AO802" s="40" t="str">
        <f t="shared" si="332"/>
        <v/>
      </c>
      <c r="AQ802" s="3"/>
      <c r="AR802" s="98"/>
      <c r="AS802" s="98"/>
      <c r="AT802" s="98"/>
      <c r="AU802" s="98"/>
      <c r="AV802" s="3"/>
      <c r="AW802" s="98"/>
      <c r="AX802" s="98"/>
      <c r="AY802" s="98"/>
      <c r="AZ802" s="98"/>
      <c r="BA802" s="3"/>
      <c r="BB802" s="98"/>
      <c r="BC802" s="98"/>
      <c r="BD802" s="98"/>
      <c r="BE802" s="98"/>
      <c r="BF802" s="3"/>
      <c r="BG802" s="98"/>
      <c r="BH802" s="98"/>
      <c r="BI802" s="98"/>
      <c r="BJ802" s="98"/>
    </row>
    <row r="803" spans="2:62" ht="35.1" customHeight="1" x14ac:dyDescent="0.15">
      <c r="B803" s="65"/>
      <c r="C803" s="66"/>
      <c r="D803" s="84"/>
      <c r="E803" s="67"/>
      <c r="I803" s="91" t="str">
        <f>IF(J803="","",COUNT(J$3:J803))</f>
        <v/>
      </c>
      <c r="J803" s="92" t="str">
        <f t="shared" si="316"/>
        <v/>
      </c>
      <c r="K803" s="104" t="str">
        <f>IFERROR(IF(J803="",IF(COUNT(N$3:N$1048576)=COUNT(N$3:N803),IF(N803="","",INDEX(J$3:J803,MATCH(MAX(I$3:I803),I$3:I803,0),0)),INDEX(J$3:J803,MATCH(MAX(I$3:I803),I$3:I803,0),0)),J803),"")</f>
        <v/>
      </c>
      <c r="L803" s="102" t="str">
        <f>IF(M803="","",COUNT(M$3:M803))</f>
        <v/>
      </c>
      <c r="M803" s="91" t="str">
        <f t="shared" si="317"/>
        <v/>
      </c>
      <c r="N803" s="105" t="str">
        <f>IFERROR(IF(COUNTA($B803:$E803)=0,"",IF(M803="",INDEX(M$3:M803,MATCH(MAX(L$3:L803),L$3:L803,0),0),M803)),"")</f>
        <v/>
      </c>
      <c r="O803" s="91" t="str">
        <f>IF(P803="","",COUNT(P$3:P803))</f>
        <v/>
      </c>
      <c r="P803" s="109" t="str">
        <f t="shared" si="318"/>
        <v/>
      </c>
      <c r="Q803" s="105" t="str">
        <f>IFERROR(IF(N803="","",IF(P803="",IF(AND(C803="",D803="",E803&lt;&gt;""),INDEX(P$3:P803,MATCH(MAX(O$3:O803),O$3:O803,0),0),IF(AND(N803&lt;&gt;"",P803=""),0,"")),P803)),"")</f>
        <v/>
      </c>
      <c r="R803" s="111" t="str">
        <f t="shared" si="333"/>
        <v/>
      </c>
      <c r="S803" s="106" t="str">
        <f t="shared" si="319"/>
        <v/>
      </c>
      <c r="U803" s="36" t="str">
        <f t="shared" si="320"/>
        <v/>
      </c>
      <c r="V803" s="45" t="str">
        <f t="shared" si="334"/>
        <v/>
      </c>
      <c r="W803" s="42" t="str">
        <f>IF(V803="","",RANK(V803,V$3:V$1048576,1)+COUNTIF(V$3:V803,V803)-1)</f>
        <v/>
      </c>
      <c r="X803" s="1" t="str">
        <f t="shared" si="335"/>
        <v/>
      </c>
      <c r="Y803" s="35" t="str">
        <f t="shared" si="321"/>
        <v/>
      </c>
      <c r="Z803" s="40" t="str">
        <f t="shared" si="322"/>
        <v/>
      </c>
      <c r="AA803" s="45" t="str">
        <f t="shared" ref="AA803:AK818" si="337">IF(OR($U803="",$U803&lt;&gt;AA$2),"",$R803)</f>
        <v/>
      </c>
      <c r="AB803" s="42" t="str">
        <f>IF(AA803="","",RANK(AA803,AA$3:AA$1048576,1)+COUNTIF(AA$3:AA803,AA803)-1)</f>
        <v/>
      </c>
      <c r="AC803" s="1" t="str">
        <f t="shared" si="324"/>
        <v/>
      </c>
      <c r="AD803" s="35" t="str">
        <f t="shared" si="325"/>
        <v/>
      </c>
      <c r="AE803" s="40" t="str">
        <f t="shared" si="326"/>
        <v/>
      </c>
      <c r="AF803" s="45" t="str">
        <f t="shared" si="337"/>
        <v/>
      </c>
      <c r="AG803" s="42" t="str">
        <f>IF(AF803="","",RANK(AF803,AF$3:AF$1048576,1)+COUNTIF(AF$3:AF803,AF803)-1)</f>
        <v/>
      </c>
      <c r="AH803" s="1" t="str">
        <f t="shared" si="327"/>
        <v/>
      </c>
      <c r="AI803" s="35" t="str">
        <f t="shared" si="328"/>
        <v/>
      </c>
      <c r="AJ803" s="40" t="str">
        <f t="shared" si="329"/>
        <v/>
      </c>
      <c r="AK803" s="45" t="str">
        <f t="shared" si="337"/>
        <v/>
      </c>
      <c r="AL803" s="42" t="str">
        <f>IF(AK803="","",RANK(AK803,AK$3:AK$1048576,1)+COUNTIF(AK$3:AK803,AK803)-1)</f>
        <v/>
      </c>
      <c r="AM803" s="1" t="str">
        <f t="shared" si="330"/>
        <v/>
      </c>
      <c r="AN803" s="35" t="str">
        <f t="shared" si="331"/>
        <v/>
      </c>
      <c r="AO803" s="40" t="str">
        <f t="shared" si="332"/>
        <v/>
      </c>
      <c r="AQ803" s="3"/>
      <c r="AR803" s="98"/>
      <c r="AS803" s="98"/>
      <c r="AT803" s="98"/>
      <c r="AU803" s="98"/>
      <c r="AV803" s="3"/>
      <c r="AW803" s="98"/>
      <c r="AX803" s="98"/>
      <c r="AY803" s="98"/>
      <c r="AZ803" s="98"/>
      <c r="BA803" s="3"/>
      <c r="BB803" s="98"/>
      <c r="BC803" s="98"/>
      <c r="BD803" s="98"/>
      <c r="BE803" s="98"/>
      <c r="BF803" s="3"/>
      <c r="BG803" s="98"/>
      <c r="BH803" s="98"/>
      <c r="BI803" s="98"/>
      <c r="BJ803" s="98"/>
    </row>
    <row r="804" spans="2:62" ht="35.1" customHeight="1" x14ac:dyDescent="0.15">
      <c r="B804" s="65"/>
      <c r="C804" s="66"/>
      <c r="D804" s="84"/>
      <c r="E804" s="67"/>
      <c r="I804" s="91" t="str">
        <f>IF(J804="","",COUNT(J$3:J804))</f>
        <v/>
      </c>
      <c r="J804" s="92" t="str">
        <f t="shared" si="316"/>
        <v/>
      </c>
      <c r="K804" s="104" t="str">
        <f>IFERROR(IF(J804="",IF(COUNT(N$3:N$1048576)=COUNT(N$3:N804),IF(N804="","",INDEX(J$3:J804,MATCH(MAX(I$3:I804),I$3:I804,0),0)),INDEX(J$3:J804,MATCH(MAX(I$3:I804),I$3:I804,0),0)),J804),"")</f>
        <v/>
      </c>
      <c r="L804" s="102" t="str">
        <f>IF(M804="","",COUNT(M$3:M804))</f>
        <v/>
      </c>
      <c r="M804" s="91" t="str">
        <f t="shared" si="317"/>
        <v/>
      </c>
      <c r="N804" s="105" t="str">
        <f>IFERROR(IF(COUNTA($B804:$E804)=0,"",IF(M804="",INDEX(M$3:M804,MATCH(MAX(L$3:L804),L$3:L804,0),0),M804)),"")</f>
        <v/>
      </c>
      <c r="O804" s="91" t="str">
        <f>IF(P804="","",COUNT(P$3:P804))</f>
        <v/>
      </c>
      <c r="P804" s="109" t="str">
        <f t="shared" si="318"/>
        <v/>
      </c>
      <c r="Q804" s="105" t="str">
        <f>IFERROR(IF(N804="","",IF(P804="",IF(AND(C804="",D804="",E804&lt;&gt;""),INDEX(P$3:P804,MATCH(MAX(O$3:O804),O$3:O804,0),0),IF(AND(N804&lt;&gt;"",P804=""),0,"")),P804)),"")</f>
        <v/>
      </c>
      <c r="R804" s="111" t="str">
        <f t="shared" si="333"/>
        <v/>
      </c>
      <c r="S804" s="106" t="str">
        <f t="shared" si="319"/>
        <v/>
      </c>
      <c r="U804" s="36" t="str">
        <f t="shared" si="320"/>
        <v/>
      </c>
      <c r="V804" s="45" t="str">
        <f t="shared" si="334"/>
        <v/>
      </c>
      <c r="W804" s="42" t="str">
        <f>IF(V804="","",RANK(V804,V$3:V$1048576,1)+COUNTIF(V$3:V804,V804)-1)</f>
        <v/>
      </c>
      <c r="X804" s="1" t="str">
        <f t="shared" si="335"/>
        <v/>
      </c>
      <c r="Y804" s="35" t="str">
        <f t="shared" si="321"/>
        <v/>
      </c>
      <c r="Z804" s="40" t="str">
        <f t="shared" si="322"/>
        <v/>
      </c>
      <c r="AA804" s="45" t="str">
        <f t="shared" si="337"/>
        <v/>
      </c>
      <c r="AB804" s="42" t="str">
        <f>IF(AA804="","",RANK(AA804,AA$3:AA$1048576,1)+COUNTIF(AA$3:AA804,AA804)-1)</f>
        <v/>
      </c>
      <c r="AC804" s="1" t="str">
        <f t="shared" si="324"/>
        <v/>
      </c>
      <c r="AD804" s="35" t="str">
        <f t="shared" si="325"/>
        <v/>
      </c>
      <c r="AE804" s="40" t="str">
        <f t="shared" si="326"/>
        <v/>
      </c>
      <c r="AF804" s="45" t="str">
        <f t="shared" si="337"/>
        <v/>
      </c>
      <c r="AG804" s="42" t="str">
        <f>IF(AF804="","",RANK(AF804,AF$3:AF$1048576,1)+COUNTIF(AF$3:AF804,AF804)-1)</f>
        <v/>
      </c>
      <c r="AH804" s="1" t="str">
        <f t="shared" si="327"/>
        <v/>
      </c>
      <c r="AI804" s="35" t="str">
        <f t="shared" si="328"/>
        <v/>
      </c>
      <c r="AJ804" s="40" t="str">
        <f t="shared" si="329"/>
        <v/>
      </c>
      <c r="AK804" s="45" t="str">
        <f t="shared" si="337"/>
        <v/>
      </c>
      <c r="AL804" s="42" t="str">
        <f>IF(AK804="","",RANK(AK804,AK$3:AK$1048576,1)+COUNTIF(AK$3:AK804,AK804)-1)</f>
        <v/>
      </c>
      <c r="AM804" s="1" t="str">
        <f t="shared" si="330"/>
        <v/>
      </c>
      <c r="AN804" s="35" t="str">
        <f t="shared" si="331"/>
        <v/>
      </c>
      <c r="AO804" s="40" t="str">
        <f t="shared" si="332"/>
        <v/>
      </c>
      <c r="AQ804" s="3"/>
      <c r="AR804" s="98"/>
      <c r="AS804" s="98"/>
      <c r="AT804" s="98"/>
      <c r="AU804" s="98"/>
      <c r="AV804" s="3"/>
      <c r="AW804" s="98"/>
      <c r="AX804" s="98"/>
      <c r="AY804" s="98"/>
      <c r="AZ804" s="98"/>
      <c r="BA804" s="3"/>
      <c r="BB804" s="98"/>
      <c r="BC804" s="98"/>
      <c r="BD804" s="98"/>
      <c r="BE804" s="98"/>
      <c r="BF804" s="3"/>
      <c r="BG804" s="98"/>
      <c r="BH804" s="98"/>
      <c r="BI804" s="98"/>
      <c r="BJ804" s="98"/>
    </row>
    <row r="805" spans="2:62" ht="35.1" customHeight="1" x14ac:dyDescent="0.15">
      <c r="B805" s="65"/>
      <c r="C805" s="66"/>
      <c r="D805" s="84"/>
      <c r="E805" s="67"/>
      <c r="I805" s="91" t="str">
        <f>IF(J805="","",COUNT(J$3:J805))</f>
        <v/>
      </c>
      <c r="J805" s="92" t="str">
        <f t="shared" si="316"/>
        <v/>
      </c>
      <c r="K805" s="104" t="str">
        <f>IFERROR(IF(J805="",IF(COUNT(N$3:N$1048576)=COUNT(N$3:N805),IF(N805="","",INDEX(J$3:J805,MATCH(MAX(I$3:I805),I$3:I805,0),0)),INDEX(J$3:J805,MATCH(MAX(I$3:I805),I$3:I805,0),0)),J805),"")</f>
        <v/>
      </c>
      <c r="L805" s="102" t="str">
        <f>IF(M805="","",COUNT(M$3:M805))</f>
        <v/>
      </c>
      <c r="M805" s="91" t="str">
        <f t="shared" si="317"/>
        <v/>
      </c>
      <c r="N805" s="105" t="str">
        <f>IFERROR(IF(COUNTA($B805:$E805)=0,"",IF(M805="",INDEX(M$3:M805,MATCH(MAX(L$3:L805),L$3:L805,0),0),M805)),"")</f>
        <v/>
      </c>
      <c r="O805" s="91" t="str">
        <f>IF(P805="","",COUNT(P$3:P805))</f>
        <v/>
      </c>
      <c r="P805" s="109" t="str">
        <f t="shared" si="318"/>
        <v/>
      </c>
      <c r="Q805" s="105" t="str">
        <f>IFERROR(IF(N805="","",IF(P805="",IF(AND(C805="",D805="",E805&lt;&gt;""),INDEX(P$3:P805,MATCH(MAX(O$3:O805),O$3:O805,0),0),IF(AND(N805&lt;&gt;"",P805=""),0,"")),P805)),"")</f>
        <v/>
      </c>
      <c r="R805" s="111" t="str">
        <f t="shared" si="333"/>
        <v/>
      </c>
      <c r="S805" s="106" t="str">
        <f t="shared" si="319"/>
        <v/>
      </c>
      <c r="U805" s="36" t="str">
        <f t="shared" si="320"/>
        <v/>
      </c>
      <c r="V805" s="45" t="str">
        <f t="shared" si="334"/>
        <v/>
      </c>
      <c r="W805" s="42" t="str">
        <f>IF(V805="","",RANK(V805,V$3:V$1048576,1)+COUNTIF(V$3:V805,V805)-1)</f>
        <v/>
      </c>
      <c r="X805" s="1" t="str">
        <f t="shared" si="335"/>
        <v/>
      </c>
      <c r="Y805" s="35" t="str">
        <f t="shared" si="321"/>
        <v/>
      </c>
      <c r="Z805" s="40" t="str">
        <f t="shared" si="322"/>
        <v/>
      </c>
      <c r="AA805" s="45" t="str">
        <f t="shared" si="337"/>
        <v/>
      </c>
      <c r="AB805" s="42" t="str">
        <f>IF(AA805="","",RANK(AA805,AA$3:AA$1048576,1)+COUNTIF(AA$3:AA805,AA805)-1)</f>
        <v/>
      </c>
      <c r="AC805" s="1" t="str">
        <f t="shared" si="324"/>
        <v/>
      </c>
      <c r="AD805" s="35" t="str">
        <f t="shared" si="325"/>
        <v/>
      </c>
      <c r="AE805" s="40" t="str">
        <f t="shared" si="326"/>
        <v/>
      </c>
      <c r="AF805" s="45" t="str">
        <f t="shared" si="337"/>
        <v/>
      </c>
      <c r="AG805" s="42" t="str">
        <f>IF(AF805="","",RANK(AF805,AF$3:AF$1048576,1)+COUNTIF(AF$3:AF805,AF805)-1)</f>
        <v/>
      </c>
      <c r="AH805" s="1" t="str">
        <f t="shared" si="327"/>
        <v/>
      </c>
      <c r="AI805" s="35" t="str">
        <f t="shared" si="328"/>
        <v/>
      </c>
      <c r="AJ805" s="40" t="str">
        <f t="shared" si="329"/>
        <v/>
      </c>
      <c r="AK805" s="45" t="str">
        <f t="shared" si="337"/>
        <v/>
      </c>
      <c r="AL805" s="42" t="str">
        <f>IF(AK805="","",RANK(AK805,AK$3:AK$1048576,1)+COUNTIF(AK$3:AK805,AK805)-1)</f>
        <v/>
      </c>
      <c r="AM805" s="1" t="str">
        <f t="shared" si="330"/>
        <v/>
      </c>
      <c r="AN805" s="35" t="str">
        <f t="shared" si="331"/>
        <v/>
      </c>
      <c r="AO805" s="40" t="str">
        <f t="shared" si="332"/>
        <v/>
      </c>
      <c r="AQ805" s="3"/>
      <c r="AR805" s="98"/>
      <c r="AS805" s="98"/>
      <c r="AT805" s="98"/>
      <c r="AU805" s="98"/>
      <c r="AV805" s="3"/>
      <c r="AW805" s="98"/>
      <c r="AX805" s="98"/>
      <c r="AY805" s="98"/>
      <c r="AZ805" s="98"/>
      <c r="BA805" s="3"/>
      <c r="BB805" s="98"/>
      <c r="BC805" s="98"/>
      <c r="BD805" s="98"/>
      <c r="BE805" s="98"/>
      <c r="BF805" s="3"/>
      <c r="BG805" s="98"/>
      <c r="BH805" s="98"/>
      <c r="BI805" s="98"/>
      <c r="BJ805" s="98"/>
    </row>
    <row r="806" spans="2:62" ht="35.1" customHeight="1" x14ac:dyDescent="0.15">
      <c r="B806" s="65"/>
      <c r="C806" s="66"/>
      <c r="D806" s="84"/>
      <c r="E806" s="67"/>
      <c r="I806" s="91" t="str">
        <f>IF(J806="","",COUNT(J$3:J806))</f>
        <v/>
      </c>
      <c r="J806" s="92" t="str">
        <f t="shared" si="316"/>
        <v/>
      </c>
      <c r="K806" s="104" t="str">
        <f>IFERROR(IF(J806="",IF(COUNT(N$3:N$1048576)=COUNT(N$3:N806),IF(N806="","",INDEX(J$3:J806,MATCH(MAX(I$3:I806),I$3:I806,0),0)),INDEX(J$3:J806,MATCH(MAX(I$3:I806),I$3:I806,0),0)),J806),"")</f>
        <v/>
      </c>
      <c r="L806" s="102" t="str">
        <f>IF(M806="","",COUNT(M$3:M806))</f>
        <v/>
      </c>
      <c r="M806" s="91" t="str">
        <f t="shared" si="317"/>
        <v/>
      </c>
      <c r="N806" s="105" t="str">
        <f>IFERROR(IF(COUNTA($B806:$E806)=0,"",IF(M806="",INDEX(M$3:M806,MATCH(MAX(L$3:L806),L$3:L806,0),0),M806)),"")</f>
        <v/>
      </c>
      <c r="O806" s="91" t="str">
        <f>IF(P806="","",COUNT(P$3:P806))</f>
        <v/>
      </c>
      <c r="P806" s="109" t="str">
        <f t="shared" si="318"/>
        <v/>
      </c>
      <c r="Q806" s="105" t="str">
        <f>IFERROR(IF(N806="","",IF(P806="",IF(AND(C806="",D806="",E806&lt;&gt;""),INDEX(P$3:P806,MATCH(MAX(O$3:O806),O$3:O806,0),0),IF(AND(N806&lt;&gt;"",P806=""),0,"")),P806)),"")</f>
        <v/>
      </c>
      <c r="R806" s="111" t="str">
        <f t="shared" si="333"/>
        <v/>
      </c>
      <c r="S806" s="106" t="str">
        <f t="shared" si="319"/>
        <v/>
      </c>
      <c r="U806" s="36" t="str">
        <f t="shared" si="320"/>
        <v/>
      </c>
      <c r="V806" s="45" t="str">
        <f t="shared" si="334"/>
        <v/>
      </c>
      <c r="W806" s="42" t="str">
        <f>IF(V806="","",RANK(V806,V$3:V$1048576,1)+COUNTIF(V$3:V806,V806)-1)</f>
        <v/>
      </c>
      <c r="X806" s="1" t="str">
        <f t="shared" si="335"/>
        <v/>
      </c>
      <c r="Y806" s="35" t="str">
        <f t="shared" si="321"/>
        <v/>
      </c>
      <c r="Z806" s="40" t="str">
        <f t="shared" si="322"/>
        <v/>
      </c>
      <c r="AA806" s="45" t="str">
        <f t="shared" si="337"/>
        <v/>
      </c>
      <c r="AB806" s="42" t="str">
        <f>IF(AA806="","",RANK(AA806,AA$3:AA$1048576,1)+COUNTIF(AA$3:AA806,AA806)-1)</f>
        <v/>
      </c>
      <c r="AC806" s="1" t="str">
        <f t="shared" si="324"/>
        <v/>
      </c>
      <c r="AD806" s="35" t="str">
        <f t="shared" si="325"/>
        <v/>
      </c>
      <c r="AE806" s="40" t="str">
        <f t="shared" si="326"/>
        <v/>
      </c>
      <c r="AF806" s="45" t="str">
        <f t="shared" si="337"/>
        <v/>
      </c>
      <c r="AG806" s="42" t="str">
        <f>IF(AF806="","",RANK(AF806,AF$3:AF$1048576,1)+COUNTIF(AF$3:AF806,AF806)-1)</f>
        <v/>
      </c>
      <c r="AH806" s="1" t="str">
        <f t="shared" si="327"/>
        <v/>
      </c>
      <c r="AI806" s="35" t="str">
        <f t="shared" si="328"/>
        <v/>
      </c>
      <c r="AJ806" s="40" t="str">
        <f t="shared" si="329"/>
        <v/>
      </c>
      <c r="AK806" s="45" t="str">
        <f t="shared" si="337"/>
        <v/>
      </c>
      <c r="AL806" s="42" t="str">
        <f>IF(AK806="","",RANK(AK806,AK$3:AK$1048576,1)+COUNTIF(AK$3:AK806,AK806)-1)</f>
        <v/>
      </c>
      <c r="AM806" s="1" t="str">
        <f t="shared" si="330"/>
        <v/>
      </c>
      <c r="AN806" s="35" t="str">
        <f t="shared" si="331"/>
        <v/>
      </c>
      <c r="AO806" s="40" t="str">
        <f t="shared" si="332"/>
        <v/>
      </c>
      <c r="AQ806" s="3"/>
      <c r="AR806" s="98"/>
      <c r="AS806" s="98"/>
      <c r="AT806" s="98"/>
      <c r="AU806" s="98"/>
      <c r="AV806" s="3"/>
      <c r="AW806" s="98"/>
      <c r="AX806" s="98"/>
      <c r="AY806" s="98"/>
      <c r="AZ806" s="98"/>
      <c r="BA806" s="3"/>
      <c r="BB806" s="98"/>
      <c r="BC806" s="98"/>
      <c r="BD806" s="98"/>
      <c r="BE806" s="98"/>
      <c r="BF806" s="3"/>
      <c r="BG806" s="98"/>
      <c r="BH806" s="98"/>
      <c r="BI806" s="98"/>
      <c r="BJ806" s="98"/>
    </row>
    <row r="807" spans="2:62" ht="35.1" customHeight="1" x14ac:dyDescent="0.15">
      <c r="B807" s="65"/>
      <c r="C807" s="66"/>
      <c r="D807" s="84"/>
      <c r="E807" s="67"/>
      <c r="I807" s="91" t="str">
        <f>IF(J807="","",COUNT(J$3:J807))</f>
        <v/>
      </c>
      <c r="J807" s="92" t="str">
        <f t="shared" si="316"/>
        <v/>
      </c>
      <c r="K807" s="104" t="str">
        <f>IFERROR(IF(J807="",IF(COUNT(N$3:N$1048576)=COUNT(N$3:N807),IF(N807="","",INDEX(J$3:J807,MATCH(MAX(I$3:I807),I$3:I807,0),0)),INDEX(J$3:J807,MATCH(MAX(I$3:I807),I$3:I807,0),0)),J807),"")</f>
        <v/>
      </c>
      <c r="L807" s="102" t="str">
        <f>IF(M807="","",COUNT(M$3:M807))</f>
        <v/>
      </c>
      <c r="M807" s="91" t="str">
        <f t="shared" si="317"/>
        <v/>
      </c>
      <c r="N807" s="105" t="str">
        <f>IFERROR(IF(COUNTA($B807:$E807)=0,"",IF(M807="",INDEX(M$3:M807,MATCH(MAX(L$3:L807),L$3:L807,0),0),M807)),"")</f>
        <v/>
      </c>
      <c r="O807" s="91" t="str">
        <f>IF(P807="","",COUNT(P$3:P807))</f>
        <v/>
      </c>
      <c r="P807" s="109" t="str">
        <f t="shared" si="318"/>
        <v/>
      </c>
      <c r="Q807" s="105" t="str">
        <f>IFERROR(IF(N807="","",IF(P807="",IF(AND(C807="",D807="",E807&lt;&gt;""),INDEX(P$3:P807,MATCH(MAX(O$3:O807),O$3:O807,0),0),IF(AND(N807&lt;&gt;"",P807=""),0,"")),P807)),"")</f>
        <v/>
      </c>
      <c r="R807" s="111" t="str">
        <f t="shared" si="333"/>
        <v/>
      </c>
      <c r="S807" s="106" t="str">
        <f t="shared" si="319"/>
        <v/>
      </c>
      <c r="U807" s="36" t="str">
        <f t="shared" si="320"/>
        <v/>
      </c>
      <c r="V807" s="45" t="str">
        <f t="shared" si="334"/>
        <v/>
      </c>
      <c r="W807" s="42" t="str">
        <f>IF(V807="","",RANK(V807,V$3:V$1048576,1)+COUNTIF(V$3:V807,V807)-1)</f>
        <v/>
      </c>
      <c r="X807" s="1" t="str">
        <f t="shared" si="335"/>
        <v/>
      </c>
      <c r="Y807" s="35" t="str">
        <f t="shared" si="321"/>
        <v/>
      </c>
      <c r="Z807" s="40" t="str">
        <f t="shared" si="322"/>
        <v/>
      </c>
      <c r="AA807" s="45" t="str">
        <f t="shared" si="337"/>
        <v/>
      </c>
      <c r="AB807" s="42" t="str">
        <f>IF(AA807="","",RANK(AA807,AA$3:AA$1048576,1)+COUNTIF(AA$3:AA807,AA807)-1)</f>
        <v/>
      </c>
      <c r="AC807" s="1" t="str">
        <f t="shared" si="324"/>
        <v/>
      </c>
      <c r="AD807" s="35" t="str">
        <f t="shared" si="325"/>
        <v/>
      </c>
      <c r="AE807" s="40" t="str">
        <f t="shared" si="326"/>
        <v/>
      </c>
      <c r="AF807" s="45" t="str">
        <f t="shared" si="337"/>
        <v/>
      </c>
      <c r="AG807" s="42" t="str">
        <f>IF(AF807="","",RANK(AF807,AF$3:AF$1048576,1)+COUNTIF(AF$3:AF807,AF807)-1)</f>
        <v/>
      </c>
      <c r="AH807" s="1" t="str">
        <f t="shared" si="327"/>
        <v/>
      </c>
      <c r="AI807" s="35" t="str">
        <f t="shared" si="328"/>
        <v/>
      </c>
      <c r="AJ807" s="40" t="str">
        <f t="shared" si="329"/>
        <v/>
      </c>
      <c r="AK807" s="45" t="str">
        <f t="shared" si="337"/>
        <v/>
      </c>
      <c r="AL807" s="42" t="str">
        <f>IF(AK807="","",RANK(AK807,AK$3:AK$1048576,1)+COUNTIF(AK$3:AK807,AK807)-1)</f>
        <v/>
      </c>
      <c r="AM807" s="1" t="str">
        <f t="shared" si="330"/>
        <v/>
      </c>
      <c r="AN807" s="35" t="str">
        <f t="shared" si="331"/>
        <v/>
      </c>
      <c r="AO807" s="40" t="str">
        <f t="shared" si="332"/>
        <v/>
      </c>
      <c r="AQ807" s="3"/>
      <c r="AR807" s="98"/>
      <c r="AS807" s="98"/>
      <c r="AT807" s="98"/>
      <c r="AU807" s="98"/>
      <c r="AV807" s="3"/>
      <c r="AW807" s="98"/>
      <c r="AX807" s="98"/>
      <c r="AY807" s="98"/>
      <c r="AZ807" s="98"/>
      <c r="BA807" s="3"/>
      <c r="BB807" s="98"/>
      <c r="BC807" s="98"/>
      <c r="BD807" s="98"/>
      <c r="BE807" s="98"/>
      <c r="BF807" s="3"/>
      <c r="BG807" s="98"/>
      <c r="BH807" s="98"/>
      <c r="BI807" s="98"/>
      <c r="BJ807" s="98"/>
    </row>
    <row r="808" spans="2:62" ht="35.1" customHeight="1" x14ac:dyDescent="0.15">
      <c r="B808" s="65"/>
      <c r="C808" s="66"/>
      <c r="D808" s="84"/>
      <c r="E808" s="67"/>
      <c r="I808" s="91" t="str">
        <f>IF(J808="","",COUNT(J$3:J808))</f>
        <v/>
      </c>
      <c r="J808" s="92" t="str">
        <f t="shared" si="316"/>
        <v/>
      </c>
      <c r="K808" s="104" t="str">
        <f>IFERROR(IF(J808="",IF(COUNT(N$3:N$1048576)=COUNT(N$3:N808),IF(N808="","",INDEX(J$3:J808,MATCH(MAX(I$3:I808),I$3:I808,0),0)),INDEX(J$3:J808,MATCH(MAX(I$3:I808),I$3:I808,0),0)),J808),"")</f>
        <v/>
      </c>
      <c r="L808" s="102" t="str">
        <f>IF(M808="","",COUNT(M$3:M808))</f>
        <v/>
      </c>
      <c r="M808" s="91" t="str">
        <f t="shared" si="317"/>
        <v/>
      </c>
      <c r="N808" s="105" t="str">
        <f>IFERROR(IF(COUNTA($B808:$E808)=0,"",IF(M808="",INDEX(M$3:M808,MATCH(MAX(L$3:L808),L$3:L808,0),0),M808)),"")</f>
        <v/>
      </c>
      <c r="O808" s="91" t="str">
        <f>IF(P808="","",COUNT(P$3:P808))</f>
        <v/>
      </c>
      <c r="P808" s="109" t="str">
        <f t="shared" si="318"/>
        <v/>
      </c>
      <c r="Q808" s="105" t="str">
        <f>IFERROR(IF(N808="","",IF(P808="",IF(AND(C808="",D808="",E808&lt;&gt;""),INDEX(P$3:P808,MATCH(MAX(O$3:O808),O$3:O808,0),0),IF(AND(N808&lt;&gt;"",P808=""),0,"")),P808)),"")</f>
        <v/>
      </c>
      <c r="R808" s="111" t="str">
        <f t="shared" si="333"/>
        <v/>
      </c>
      <c r="S808" s="106" t="str">
        <f t="shared" si="319"/>
        <v/>
      </c>
      <c r="U808" s="36" t="str">
        <f t="shared" si="320"/>
        <v/>
      </c>
      <c r="V808" s="45" t="str">
        <f t="shared" si="334"/>
        <v/>
      </c>
      <c r="W808" s="42" t="str">
        <f>IF(V808="","",RANK(V808,V$3:V$1048576,1)+COUNTIF(V$3:V808,V808)-1)</f>
        <v/>
      </c>
      <c r="X808" s="1" t="str">
        <f t="shared" si="335"/>
        <v/>
      </c>
      <c r="Y808" s="35" t="str">
        <f t="shared" si="321"/>
        <v/>
      </c>
      <c r="Z808" s="40" t="str">
        <f t="shared" si="322"/>
        <v/>
      </c>
      <c r="AA808" s="45" t="str">
        <f t="shared" si="337"/>
        <v/>
      </c>
      <c r="AB808" s="42" t="str">
        <f>IF(AA808="","",RANK(AA808,AA$3:AA$1048576,1)+COUNTIF(AA$3:AA808,AA808)-1)</f>
        <v/>
      </c>
      <c r="AC808" s="1" t="str">
        <f t="shared" si="324"/>
        <v/>
      </c>
      <c r="AD808" s="35" t="str">
        <f t="shared" si="325"/>
        <v/>
      </c>
      <c r="AE808" s="40" t="str">
        <f t="shared" si="326"/>
        <v/>
      </c>
      <c r="AF808" s="45" t="str">
        <f t="shared" si="337"/>
        <v/>
      </c>
      <c r="AG808" s="42" t="str">
        <f>IF(AF808="","",RANK(AF808,AF$3:AF$1048576,1)+COUNTIF(AF$3:AF808,AF808)-1)</f>
        <v/>
      </c>
      <c r="AH808" s="1" t="str">
        <f t="shared" si="327"/>
        <v/>
      </c>
      <c r="AI808" s="35" t="str">
        <f t="shared" si="328"/>
        <v/>
      </c>
      <c r="AJ808" s="40" t="str">
        <f t="shared" si="329"/>
        <v/>
      </c>
      <c r="AK808" s="45" t="str">
        <f t="shared" si="337"/>
        <v/>
      </c>
      <c r="AL808" s="42" t="str">
        <f>IF(AK808="","",RANK(AK808,AK$3:AK$1048576,1)+COUNTIF(AK$3:AK808,AK808)-1)</f>
        <v/>
      </c>
      <c r="AM808" s="1" t="str">
        <f t="shared" si="330"/>
        <v/>
      </c>
      <c r="AN808" s="35" t="str">
        <f t="shared" si="331"/>
        <v/>
      </c>
      <c r="AO808" s="40" t="str">
        <f t="shared" si="332"/>
        <v/>
      </c>
      <c r="AQ808" s="3"/>
      <c r="AR808" s="98"/>
      <c r="AS808" s="98"/>
      <c r="AT808" s="98"/>
      <c r="AU808" s="98"/>
      <c r="AV808" s="3"/>
      <c r="AW808" s="98"/>
      <c r="AX808" s="98"/>
      <c r="AY808" s="98"/>
      <c r="AZ808" s="98"/>
      <c r="BA808" s="3"/>
      <c r="BB808" s="98"/>
      <c r="BC808" s="98"/>
      <c r="BD808" s="98"/>
      <c r="BE808" s="98"/>
      <c r="BF808" s="3"/>
      <c r="BG808" s="98"/>
      <c r="BH808" s="98"/>
      <c r="BI808" s="98"/>
      <c r="BJ808" s="98"/>
    </row>
    <row r="809" spans="2:62" ht="35.1" customHeight="1" x14ac:dyDescent="0.15">
      <c r="B809" s="65"/>
      <c r="C809" s="66"/>
      <c r="D809" s="84"/>
      <c r="E809" s="67"/>
      <c r="I809" s="91" t="str">
        <f>IF(J809="","",COUNT(J$3:J809))</f>
        <v/>
      </c>
      <c r="J809" s="92" t="str">
        <f t="shared" si="316"/>
        <v/>
      </c>
      <c r="K809" s="104" t="str">
        <f>IFERROR(IF(J809="",IF(COUNT(N$3:N$1048576)=COUNT(N$3:N809),IF(N809="","",INDEX(J$3:J809,MATCH(MAX(I$3:I809),I$3:I809,0),0)),INDEX(J$3:J809,MATCH(MAX(I$3:I809),I$3:I809,0),0)),J809),"")</f>
        <v/>
      </c>
      <c r="L809" s="102" t="str">
        <f>IF(M809="","",COUNT(M$3:M809))</f>
        <v/>
      </c>
      <c r="M809" s="91" t="str">
        <f t="shared" si="317"/>
        <v/>
      </c>
      <c r="N809" s="105" t="str">
        <f>IFERROR(IF(COUNTA($B809:$E809)=0,"",IF(M809="",INDEX(M$3:M809,MATCH(MAX(L$3:L809),L$3:L809,0),0),M809)),"")</f>
        <v/>
      </c>
      <c r="O809" s="91" t="str">
        <f>IF(P809="","",COUNT(P$3:P809))</f>
        <v/>
      </c>
      <c r="P809" s="109" t="str">
        <f t="shared" si="318"/>
        <v/>
      </c>
      <c r="Q809" s="105" t="str">
        <f>IFERROR(IF(N809="","",IF(P809="",IF(AND(C809="",D809="",E809&lt;&gt;""),INDEX(P$3:P809,MATCH(MAX(O$3:O809),O$3:O809,0),0),IF(AND(N809&lt;&gt;"",P809=""),0,"")),P809)),"")</f>
        <v/>
      </c>
      <c r="R809" s="111" t="str">
        <f t="shared" si="333"/>
        <v/>
      </c>
      <c r="S809" s="106" t="str">
        <f t="shared" si="319"/>
        <v/>
      </c>
      <c r="U809" s="36" t="str">
        <f t="shared" si="320"/>
        <v/>
      </c>
      <c r="V809" s="45" t="str">
        <f t="shared" si="334"/>
        <v/>
      </c>
      <c r="W809" s="42" t="str">
        <f>IF(V809="","",RANK(V809,V$3:V$1048576,1)+COUNTIF(V$3:V809,V809)-1)</f>
        <v/>
      </c>
      <c r="X809" s="1" t="str">
        <f t="shared" si="335"/>
        <v/>
      </c>
      <c r="Y809" s="35" t="str">
        <f t="shared" si="321"/>
        <v/>
      </c>
      <c r="Z809" s="40" t="str">
        <f t="shared" si="322"/>
        <v/>
      </c>
      <c r="AA809" s="45" t="str">
        <f t="shared" si="337"/>
        <v/>
      </c>
      <c r="AB809" s="42" t="str">
        <f>IF(AA809="","",RANK(AA809,AA$3:AA$1048576,1)+COUNTIF(AA$3:AA809,AA809)-1)</f>
        <v/>
      </c>
      <c r="AC809" s="1" t="str">
        <f t="shared" si="324"/>
        <v/>
      </c>
      <c r="AD809" s="35" t="str">
        <f t="shared" si="325"/>
        <v/>
      </c>
      <c r="AE809" s="40" t="str">
        <f t="shared" si="326"/>
        <v/>
      </c>
      <c r="AF809" s="45" t="str">
        <f t="shared" si="337"/>
        <v/>
      </c>
      <c r="AG809" s="42" t="str">
        <f>IF(AF809="","",RANK(AF809,AF$3:AF$1048576,1)+COUNTIF(AF$3:AF809,AF809)-1)</f>
        <v/>
      </c>
      <c r="AH809" s="1" t="str">
        <f t="shared" si="327"/>
        <v/>
      </c>
      <c r="AI809" s="35" t="str">
        <f t="shared" si="328"/>
        <v/>
      </c>
      <c r="AJ809" s="40" t="str">
        <f t="shared" si="329"/>
        <v/>
      </c>
      <c r="AK809" s="45" t="str">
        <f t="shared" si="337"/>
        <v/>
      </c>
      <c r="AL809" s="42" t="str">
        <f>IF(AK809="","",RANK(AK809,AK$3:AK$1048576,1)+COUNTIF(AK$3:AK809,AK809)-1)</f>
        <v/>
      </c>
      <c r="AM809" s="1" t="str">
        <f t="shared" si="330"/>
        <v/>
      </c>
      <c r="AN809" s="35" t="str">
        <f t="shared" si="331"/>
        <v/>
      </c>
      <c r="AO809" s="40" t="str">
        <f t="shared" si="332"/>
        <v/>
      </c>
      <c r="AQ809" s="3"/>
      <c r="AR809" s="98"/>
      <c r="AS809" s="98"/>
      <c r="AT809" s="98"/>
      <c r="AU809" s="98"/>
      <c r="AV809" s="3"/>
      <c r="AW809" s="98"/>
      <c r="AX809" s="98"/>
      <c r="AY809" s="98"/>
      <c r="AZ809" s="98"/>
      <c r="BA809" s="3"/>
      <c r="BB809" s="98"/>
      <c r="BC809" s="98"/>
      <c r="BD809" s="98"/>
      <c r="BE809" s="98"/>
      <c r="BF809" s="3"/>
      <c r="BG809" s="98"/>
      <c r="BH809" s="98"/>
      <c r="BI809" s="98"/>
      <c r="BJ809" s="98"/>
    </row>
    <row r="810" spans="2:62" ht="35.1" customHeight="1" x14ac:dyDescent="0.15">
      <c r="B810" s="65"/>
      <c r="C810" s="66"/>
      <c r="D810" s="84"/>
      <c r="E810" s="67"/>
      <c r="I810" s="91" t="str">
        <f>IF(J810="","",COUNT(J$3:J810))</f>
        <v/>
      </c>
      <c r="J810" s="92" t="str">
        <f t="shared" si="316"/>
        <v/>
      </c>
      <c r="K810" s="104" t="str">
        <f>IFERROR(IF(J810="",IF(COUNT(N$3:N$1048576)=COUNT(N$3:N810),IF(N810="","",INDEX(J$3:J810,MATCH(MAX(I$3:I810),I$3:I810,0),0)),INDEX(J$3:J810,MATCH(MAX(I$3:I810),I$3:I810,0),0)),J810),"")</f>
        <v/>
      </c>
      <c r="L810" s="102" t="str">
        <f>IF(M810="","",COUNT(M$3:M810))</f>
        <v/>
      </c>
      <c r="M810" s="91" t="str">
        <f t="shared" si="317"/>
        <v/>
      </c>
      <c r="N810" s="105" t="str">
        <f>IFERROR(IF(COUNTA($B810:$E810)=0,"",IF(M810="",INDEX(M$3:M810,MATCH(MAX(L$3:L810),L$3:L810,0),0),M810)),"")</f>
        <v/>
      </c>
      <c r="O810" s="91" t="str">
        <f>IF(P810="","",COUNT(P$3:P810))</f>
        <v/>
      </c>
      <c r="P810" s="109" t="str">
        <f t="shared" si="318"/>
        <v/>
      </c>
      <c r="Q810" s="105" t="str">
        <f>IFERROR(IF(N810="","",IF(P810="",IF(AND(C810="",D810="",E810&lt;&gt;""),INDEX(P$3:P810,MATCH(MAX(O$3:O810),O$3:O810,0),0),IF(AND(N810&lt;&gt;"",P810=""),0,"")),P810)),"")</f>
        <v/>
      </c>
      <c r="R810" s="111" t="str">
        <f t="shared" si="333"/>
        <v/>
      </c>
      <c r="S810" s="106" t="str">
        <f t="shared" si="319"/>
        <v/>
      </c>
      <c r="U810" s="36" t="str">
        <f t="shared" si="320"/>
        <v/>
      </c>
      <c r="V810" s="45" t="str">
        <f t="shared" si="334"/>
        <v/>
      </c>
      <c r="W810" s="42" t="str">
        <f>IF(V810="","",RANK(V810,V$3:V$1048576,1)+COUNTIF(V$3:V810,V810)-1)</f>
        <v/>
      </c>
      <c r="X810" s="1" t="str">
        <f t="shared" si="335"/>
        <v/>
      </c>
      <c r="Y810" s="35" t="str">
        <f t="shared" si="321"/>
        <v/>
      </c>
      <c r="Z810" s="40" t="str">
        <f t="shared" si="322"/>
        <v/>
      </c>
      <c r="AA810" s="45" t="str">
        <f t="shared" si="337"/>
        <v/>
      </c>
      <c r="AB810" s="42" t="str">
        <f>IF(AA810="","",RANK(AA810,AA$3:AA$1048576,1)+COUNTIF(AA$3:AA810,AA810)-1)</f>
        <v/>
      </c>
      <c r="AC810" s="1" t="str">
        <f t="shared" si="324"/>
        <v/>
      </c>
      <c r="AD810" s="35" t="str">
        <f t="shared" si="325"/>
        <v/>
      </c>
      <c r="AE810" s="40" t="str">
        <f t="shared" si="326"/>
        <v/>
      </c>
      <c r="AF810" s="45" t="str">
        <f t="shared" si="337"/>
        <v/>
      </c>
      <c r="AG810" s="42" t="str">
        <f>IF(AF810="","",RANK(AF810,AF$3:AF$1048576,1)+COUNTIF(AF$3:AF810,AF810)-1)</f>
        <v/>
      </c>
      <c r="AH810" s="1" t="str">
        <f t="shared" si="327"/>
        <v/>
      </c>
      <c r="AI810" s="35" t="str">
        <f t="shared" si="328"/>
        <v/>
      </c>
      <c r="AJ810" s="40" t="str">
        <f t="shared" si="329"/>
        <v/>
      </c>
      <c r="AK810" s="45" t="str">
        <f t="shared" si="337"/>
        <v/>
      </c>
      <c r="AL810" s="42" t="str">
        <f>IF(AK810="","",RANK(AK810,AK$3:AK$1048576,1)+COUNTIF(AK$3:AK810,AK810)-1)</f>
        <v/>
      </c>
      <c r="AM810" s="1" t="str">
        <f t="shared" si="330"/>
        <v/>
      </c>
      <c r="AN810" s="35" t="str">
        <f t="shared" si="331"/>
        <v/>
      </c>
      <c r="AO810" s="40" t="str">
        <f t="shared" si="332"/>
        <v/>
      </c>
      <c r="AQ810" s="3"/>
      <c r="AR810" s="98"/>
      <c r="AS810" s="98"/>
      <c r="AT810" s="98"/>
      <c r="AU810" s="98"/>
      <c r="AV810" s="3"/>
      <c r="AW810" s="98"/>
      <c r="AX810" s="98"/>
      <c r="AY810" s="98"/>
      <c r="AZ810" s="98"/>
      <c r="BA810" s="3"/>
      <c r="BB810" s="98"/>
      <c r="BC810" s="98"/>
      <c r="BD810" s="98"/>
      <c r="BE810" s="98"/>
      <c r="BF810" s="3"/>
      <c r="BG810" s="98"/>
      <c r="BH810" s="98"/>
      <c r="BI810" s="98"/>
      <c r="BJ810" s="98"/>
    </row>
    <row r="811" spans="2:62" ht="35.1" customHeight="1" x14ac:dyDescent="0.15">
      <c r="B811" s="65"/>
      <c r="C811" s="66"/>
      <c r="D811" s="84"/>
      <c r="E811" s="67"/>
      <c r="I811" s="91" t="str">
        <f>IF(J811="","",COUNT(J$3:J811))</f>
        <v/>
      </c>
      <c r="J811" s="92" t="str">
        <f t="shared" si="316"/>
        <v/>
      </c>
      <c r="K811" s="104" t="str">
        <f>IFERROR(IF(J811="",IF(COUNT(N$3:N$1048576)=COUNT(N$3:N811),IF(N811="","",INDEX(J$3:J811,MATCH(MAX(I$3:I811),I$3:I811,0),0)),INDEX(J$3:J811,MATCH(MAX(I$3:I811),I$3:I811,0),0)),J811),"")</f>
        <v/>
      </c>
      <c r="L811" s="102" t="str">
        <f>IF(M811="","",COUNT(M$3:M811))</f>
        <v/>
      </c>
      <c r="M811" s="91" t="str">
        <f t="shared" si="317"/>
        <v/>
      </c>
      <c r="N811" s="105" t="str">
        <f>IFERROR(IF(COUNTA($B811:$E811)=0,"",IF(M811="",INDEX(M$3:M811,MATCH(MAX(L$3:L811),L$3:L811,0),0),M811)),"")</f>
        <v/>
      </c>
      <c r="O811" s="91" t="str">
        <f>IF(P811="","",COUNT(P$3:P811))</f>
        <v/>
      </c>
      <c r="P811" s="109" t="str">
        <f t="shared" si="318"/>
        <v/>
      </c>
      <c r="Q811" s="105" t="str">
        <f>IFERROR(IF(N811="","",IF(P811="",IF(AND(C811="",D811="",E811&lt;&gt;""),INDEX(P$3:P811,MATCH(MAX(O$3:O811),O$3:O811,0),0),IF(AND(N811&lt;&gt;"",P811=""),0,"")),P811)),"")</f>
        <v/>
      </c>
      <c r="R811" s="111" t="str">
        <f t="shared" si="333"/>
        <v/>
      </c>
      <c r="S811" s="106" t="str">
        <f t="shared" si="319"/>
        <v/>
      </c>
      <c r="U811" s="36" t="str">
        <f t="shared" si="320"/>
        <v/>
      </c>
      <c r="V811" s="45" t="str">
        <f t="shared" si="334"/>
        <v/>
      </c>
      <c r="W811" s="42" t="str">
        <f>IF(V811="","",RANK(V811,V$3:V$1048576,1)+COUNTIF(V$3:V811,V811)-1)</f>
        <v/>
      </c>
      <c r="X811" s="1" t="str">
        <f t="shared" si="335"/>
        <v/>
      </c>
      <c r="Y811" s="35" t="str">
        <f t="shared" si="321"/>
        <v/>
      </c>
      <c r="Z811" s="40" t="str">
        <f t="shared" si="322"/>
        <v/>
      </c>
      <c r="AA811" s="45" t="str">
        <f t="shared" si="337"/>
        <v/>
      </c>
      <c r="AB811" s="42" t="str">
        <f>IF(AA811="","",RANK(AA811,AA$3:AA$1048576,1)+COUNTIF(AA$3:AA811,AA811)-1)</f>
        <v/>
      </c>
      <c r="AC811" s="1" t="str">
        <f t="shared" si="324"/>
        <v/>
      </c>
      <c r="AD811" s="35" t="str">
        <f t="shared" si="325"/>
        <v/>
      </c>
      <c r="AE811" s="40" t="str">
        <f t="shared" si="326"/>
        <v/>
      </c>
      <c r="AF811" s="45" t="str">
        <f t="shared" si="337"/>
        <v/>
      </c>
      <c r="AG811" s="42" t="str">
        <f>IF(AF811="","",RANK(AF811,AF$3:AF$1048576,1)+COUNTIF(AF$3:AF811,AF811)-1)</f>
        <v/>
      </c>
      <c r="AH811" s="1" t="str">
        <f t="shared" si="327"/>
        <v/>
      </c>
      <c r="AI811" s="35" t="str">
        <f t="shared" si="328"/>
        <v/>
      </c>
      <c r="AJ811" s="40" t="str">
        <f t="shared" si="329"/>
        <v/>
      </c>
      <c r="AK811" s="45" t="str">
        <f t="shared" si="337"/>
        <v/>
      </c>
      <c r="AL811" s="42" t="str">
        <f>IF(AK811="","",RANK(AK811,AK$3:AK$1048576,1)+COUNTIF(AK$3:AK811,AK811)-1)</f>
        <v/>
      </c>
      <c r="AM811" s="1" t="str">
        <f t="shared" si="330"/>
        <v/>
      </c>
      <c r="AN811" s="35" t="str">
        <f t="shared" si="331"/>
        <v/>
      </c>
      <c r="AO811" s="40" t="str">
        <f t="shared" si="332"/>
        <v/>
      </c>
      <c r="AQ811" s="3"/>
      <c r="AR811" s="98"/>
      <c r="AS811" s="98"/>
      <c r="AT811" s="98"/>
      <c r="AU811" s="98"/>
      <c r="AV811" s="3"/>
      <c r="AW811" s="98"/>
      <c r="AX811" s="98"/>
      <c r="AY811" s="98"/>
      <c r="AZ811" s="98"/>
      <c r="BA811" s="3"/>
      <c r="BB811" s="98"/>
      <c r="BC811" s="98"/>
      <c r="BD811" s="98"/>
      <c r="BE811" s="98"/>
      <c r="BF811" s="3"/>
      <c r="BG811" s="98"/>
      <c r="BH811" s="98"/>
      <c r="BI811" s="98"/>
      <c r="BJ811" s="98"/>
    </row>
    <row r="812" spans="2:62" ht="35.1" customHeight="1" x14ac:dyDescent="0.15">
      <c r="B812" s="65"/>
      <c r="C812" s="66"/>
      <c r="D812" s="84"/>
      <c r="E812" s="67"/>
      <c r="I812" s="91" t="str">
        <f>IF(J812="","",COUNT(J$3:J812))</f>
        <v/>
      </c>
      <c r="J812" s="92" t="str">
        <f t="shared" si="316"/>
        <v/>
      </c>
      <c r="K812" s="104" t="str">
        <f>IFERROR(IF(J812="",IF(COUNT(N$3:N$1048576)=COUNT(N$3:N812),IF(N812="","",INDEX(J$3:J812,MATCH(MAX(I$3:I812),I$3:I812,0),0)),INDEX(J$3:J812,MATCH(MAX(I$3:I812),I$3:I812,0),0)),J812),"")</f>
        <v/>
      </c>
      <c r="L812" s="102" t="str">
        <f>IF(M812="","",COUNT(M$3:M812))</f>
        <v/>
      </c>
      <c r="M812" s="91" t="str">
        <f t="shared" si="317"/>
        <v/>
      </c>
      <c r="N812" s="105" t="str">
        <f>IFERROR(IF(COUNTA($B812:$E812)=0,"",IF(M812="",INDEX(M$3:M812,MATCH(MAX(L$3:L812),L$3:L812,0),0),M812)),"")</f>
        <v/>
      </c>
      <c r="O812" s="91" t="str">
        <f>IF(P812="","",COUNT(P$3:P812))</f>
        <v/>
      </c>
      <c r="P812" s="109" t="str">
        <f t="shared" si="318"/>
        <v/>
      </c>
      <c r="Q812" s="105" t="str">
        <f>IFERROR(IF(N812="","",IF(P812="",IF(AND(C812="",D812="",E812&lt;&gt;""),INDEX(P$3:P812,MATCH(MAX(O$3:O812),O$3:O812,0),0),IF(AND(N812&lt;&gt;"",P812=""),0,"")),P812)),"")</f>
        <v/>
      </c>
      <c r="R812" s="111" t="str">
        <f t="shared" si="333"/>
        <v/>
      </c>
      <c r="S812" s="106" t="str">
        <f t="shared" si="319"/>
        <v/>
      </c>
      <c r="U812" s="36" t="str">
        <f t="shared" si="320"/>
        <v/>
      </c>
      <c r="V812" s="45" t="str">
        <f t="shared" si="334"/>
        <v/>
      </c>
      <c r="W812" s="42" t="str">
        <f>IF(V812="","",RANK(V812,V$3:V$1048576,1)+COUNTIF(V$3:V812,V812)-1)</f>
        <v/>
      </c>
      <c r="X812" s="1" t="str">
        <f t="shared" si="335"/>
        <v/>
      </c>
      <c r="Y812" s="35" t="str">
        <f t="shared" si="321"/>
        <v/>
      </c>
      <c r="Z812" s="40" t="str">
        <f t="shared" si="322"/>
        <v/>
      </c>
      <c r="AA812" s="45" t="str">
        <f t="shared" si="337"/>
        <v/>
      </c>
      <c r="AB812" s="42" t="str">
        <f>IF(AA812="","",RANK(AA812,AA$3:AA$1048576,1)+COUNTIF(AA$3:AA812,AA812)-1)</f>
        <v/>
      </c>
      <c r="AC812" s="1" t="str">
        <f t="shared" si="324"/>
        <v/>
      </c>
      <c r="AD812" s="35" t="str">
        <f t="shared" si="325"/>
        <v/>
      </c>
      <c r="AE812" s="40" t="str">
        <f t="shared" si="326"/>
        <v/>
      </c>
      <c r="AF812" s="45" t="str">
        <f t="shared" si="337"/>
        <v/>
      </c>
      <c r="AG812" s="42" t="str">
        <f>IF(AF812="","",RANK(AF812,AF$3:AF$1048576,1)+COUNTIF(AF$3:AF812,AF812)-1)</f>
        <v/>
      </c>
      <c r="AH812" s="1" t="str">
        <f t="shared" si="327"/>
        <v/>
      </c>
      <c r="AI812" s="35" t="str">
        <f t="shared" si="328"/>
        <v/>
      </c>
      <c r="AJ812" s="40" t="str">
        <f t="shared" si="329"/>
        <v/>
      </c>
      <c r="AK812" s="45" t="str">
        <f t="shared" si="337"/>
        <v/>
      </c>
      <c r="AL812" s="42" t="str">
        <f>IF(AK812="","",RANK(AK812,AK$3:AK$1048576,1)+COUNTIF(AK$3:AK812,AK812)-1)</f>
        <v/>
      </c>
      <c r="AM812" s="1" t="str">
        <f t="shared" si="330"/>
        <v/>
      </c>
      <c r="AN812" s="35" t="str">
        <f t="shared" si="331"/>
        <v/>
      </c>
      <c r="AO812" s="40" t="str">
        <f t="shared" si="332"/>
        <v/>
      </c>
      <c r="AQ812" s="3"/>
      <c r="AR812" s="98"/>
      <c r="AS812" s="98"/>
      <c r="AT812" s="98"/>
      <c r="AU812" s="98"/>
      <c r="AV812" s="3"/>
      <c r="AW812" s="98"/>
      <c r="AX812" s="98"/>
      <c r="AY812" s="98"/>
      <c r="AZ812" s="98"/>
      <c r="BA812" s="3"/>
      <c r="BB812" s="98"/>
      <c r="BC812" s="98"/>
      <c r="BD812" s="98"/>
      <c r="BE812" s="98"/>
      <c r="BF812" s="3"/>
      <c r="BG812" s="98"/>
      <c r="BH812" s="98"/>
      <c r="BI812" s="98"/>
      <c r="BJ812" s="98"/>
    </row>
    <row r="813" spans="2:62" ht="35.1" customHeight="1" x14ac:dyDescent="0.15">
      <c r="B813" s="65"/>
      <c r="C813" s="66"/>
      <c r="D813" s="84"/>
      <c r="E813" s="67"/>
      <c r="I813" s="91" t="str">
        <f>IF(J813="","",COUNT(J$3:J813))</f>
        <v/>
      </c>
      <c r="J813" s="92" t="str">
        <f t="shared" si="316"/>
        <v/>
      </c>
      <c r="K813" s="104" t="str">
        <f>IFERROR(IF(J813="",IF(COUNT(N$3:N$1048576)=COUNT(N$3:N813),IF(N813="","",INDEX(J$3:J813,MATCH(MAX(I$3:I813),I$3:I813,0),0)),INDEX(J$3:J813,MATCH(MAX(I$3:I813),I$3:I813,0),0)),J813),"")</f>
        <v/>
      </c>
      <c r="L813" s="102" t="str">
        <f>IF(M813="","",COUNT(M$3:M813))</f>
        <v/>
      </c>
      <c r="M813" s="91" t="str">
        <f t="shared" si="317"/>
        <v/>
      </c>
      <c r="N813" s="105" t="str">
        <f>IFERROR(IF(COUNTA($B813:$E813)=0,"",IF(M813="",INDEX(M$3:M813,MATCH(MAX(L$3:L813),L$3:L813,0),0),M813)),"")</f>
        <v/>
      </c>
      <c r="O813" s="91" t="str">
        <f>IF(P813="","",COUNT(P$3:P813))</f>
        <v/>
      </c>
      <c r="P813" s="109" t="str">
        <f t="shared" si="318"/>
        <v/>
      </c>
      <c r="Q813" s="105" t="str">
        <f>IFERROR(IF(N813="","",IF(P813="",IF(AND(C813="",D813="",E813&lt;&gt;""),INDEX(P$3:P813,MATCH(MAX(O$3:O813),O$3:O813,0),0),IF(AND(N813&lt;&gt;"",P813=""),0,"")),P813)),"")</f>
        <v/>
      </c>
      <c r="R813" s="111" t="str">
        <f t="shared" si="333"/>
        <v/>
      </c>
      <c r="S813" s="106" t="str">
        <f t="shared" si="319"/>
        <v/>
      </c>
      <c r="U813" s="36" t="str">
        <f t="shared" si="320"/>
        <v/>
      </c>
      <c r="V813" s="45" t="str">
        <f t="shared" si="334"/>
        <v/>
      </c>
      <c r="W813" s="42" t="str">
        <f>IF(V813="","",RANK(V813,V$3:V$1048576,1)+COUNTIF(V$3:V813,V813)-1)</f>
        <v/>
      </c>
      <c r="X813" s="1" t="str">
        <f t="shared" si="335"/>
        <v/>
      </c>
      <c r="Y813" s="35" t="str">
        <f t="shared" si="321"/>
        <v/>
      </c>
      <c r="Z813" s="40" t="str">
        <f t="shared" si="322"/>
        <v/>
      </c>
      <c r="AA813" s="45" t="str">
        <f t="shared" si="337"/>
        <v/>
      </c>
      <c r="AB813" s="42" t="str">
        <f>IF(AA813="","",RANK(AA813,AA$3:AA$1048576,1)+COUNTIF(AA$3:AA813,AA813)-1)</f>
        <v/>
      </c>
      <c r="AC813" s="1" t="str">
        <f t="shared" si="324"/>
        <v/>
      </c>
      <c r="AD813" s="35" t="str">
        <f t="shared" si="325"/>
        <v/>
      </c>
      <c r="AE813" s="40" t="str">
        <f t="shared" si="326"/>
        <v/>
      </c>
      <c r="AF813" s="45" t="str">
        <f t="shared" si="337"/>
        <v/>
      </c>
      <c r="AG813" s="42" t="str">
        <f>IF(AF813="","",RANK(AF813,AF$3:AF$1048576,1)+COUNTIF(AF$3:AF813,AF813)-1)</f>
        <v/>
      </c>
      <c r="AH813" s="1" t="str">
        <f t="shared" si="327"/>
        <v/>
      </c>
      <c r="AI813" s="35" t="str">
        <f t="shared" si="328"/>
        <v/>
      </c>
      <c r="AJ813" s="40" t="str">
        <f t="shared" si="329"/>
        <v/>
      </c>
      <c r="AK813" s="45" t="str">
        <f t="shared" si="337"/>
        <v/>
      </c>
      <c r="AL813" s="42" t="str">
        <f>IF(AK813="","",RANK(AK813,AK$3:AK$1048576,1)+COUNTIF(AK$3:AK813,AK813)-1)</f>
        <v/>
      </c>
      <c r="AM813" s="1" t="str">
        <f t="shared" si="330"/>
        <v/>
      </c>
      <c r="AN813" s="35" t="str">
        <f t="shared" si="331"/>
        <v/>
      </c>
      <c r="AO813" s="40" t="str">
        <f t="shared" si="332"/>
        <v/>
      </c>
      <c r="AQ813" s="3"/>
      <c r="AR813" s="98"/>
      <c r="AS813" s="98"/>
      <c r="AT813" s="98"/>
      <c r="AU813" s="98"/>
      <c r="AV813" s="3"/>
      <c r="AW813" s="98"/>
      <c r="AX813" s="98"/>
      <c r="AY813" s="98"/>
      <c r="AZ813" s="98"/>
      <c r="BA813" s="3"/>
      <c r="BB813" s="98"/>
      <c r="BC813" s="98"/>
      <c r="BD813" s="98"/>
      <c r="BE813" s="98"/>
      <c r="BF813" s="3"/>
      <c r="BG813" s="98"/>
      <c r="BH813" s="98"/>
      <c r="BI813" s="98"/>
      <c r="BJ813" s="98"/>
    </row>
    <row r="814" spans="2:62" ht="35.1" customHeight="1" x14ac:dyDescent="0.15">
      <c r="B814" s="65"/>
      <c r="C814" s="66"/>
      <c r="D814" s="84"/>
      <c r="E814" s="67"/>
      <c r="I814" s="91" t="str">
        <f>IF(J814="","",COUNT(J$3:J814))</f>
        <v/>
      </c>
      <c r="J814" s="92" t="str">
        <f t="shared" si="316"/>
        <v/>
      </c>
      <c r="K814" s="104" t="str">
        <f>IFERROR(IF(J814="",IF(COUNT(N$3:N$1048576)=COUNT(N$3:N814),IF(N814="","",INDEX(J$3:J814,MATCH(MAX(I$3:I814),I$3:I814,0),0)),INDEX(J$3:J814,MATCH(MAX(I$3:I814),I$3:I814,0),0)),J814),"")</f>
        <v/>
      </c>
      <c r="L814" s="102" t="str">
        <f>IF(M814="","",COUNT(M$3:M814))</f>
        <v/>
      </c>
      <c r="M814" s="91" t="str">
        <f t="shared" si="317"/>
        <v/>
      </c>
      <c r="N814" s="105" t="str">
        <f>IFERROR(IF(COUNTA($B814:$E814)=0,"",IF(M814="",INDEX(M$3:M814,MATCH(MAX(L$3:L814),L$3:L814,0),0),M814)),"")</f>
        <v/>
      </c>
      <c r="O814" s="91" t="str">
        <f>IF(P814="","",COUNT(P$3:P814))</f>
        <v/>
      </c>
      <c r="P814" s="109" t="str">
        <f t="shared" si="318"/>
        <v/>
      </c>
      <c r="Q814" s="105" t="str">
        <f>IFERROR(IF(N814="","",IF(P814="",IF(AND(C814="",D814="",E814&lt;&gt;""),INDEX(P$3:P814,MATCH(MAX(O$3:O814),O$3:O814,0),0),IF(AND(N814&lt;&gt;"",P814=""),0,"")),P814)),"")</f>
        <v/>
      </c>
      <c r="R814" s="111" t="str">
        <f t="shared" si="333"/>
        <v/>
      </c>
      <c r="S814" s="106" t="str">
        <f t="shared" si="319"/>
        <v/>
      </c>
      <c r="U814" s="36" t="str">
        <f t="shared" si="320"/>
        <v/>
      </c>
      <c r="V814" s="45" t="str">
        <f t="shared" si="334"/>
        <v/>
      </c>
      <c r="W814" s="42" t="str">
        <f>IF(V814="","",RANK(V814,V$3:V$1048576,1)+COUNTIF(V$3:V814,V814)-1)</f>
        <v/>
      </c>
      <c r="X814" s="1" t="str">
        <f t="shared" si="335"/>
        <v/>
      </c>
      <c r="Y814" s="35" t="str">
        <f t="shared" si="321"/>
        <v/>
      </c>
      <c r="Z814" s="40" t="str">
        <f t="shared" si="322"/>
        <v/>
      </c>
      <c r="AA814" s="45" t="str">
        <f t="shared" si="337"/>
        <v/>
      </c>
      <c r="AB814" s="42" t="str">
        <f>IF(AA814="","",RANK(AA814,AA$3:AA$1048576,1)+COUNTIF(AA$3:AA814,AA814)-1)</f>
        <v/>
      </c>
      <c r="AC814" s="1" t="str">
        <f t="shared" si="324"/>
        <v/>
      </c>
      <c r="AD814" s="35" t="str">
        <f t="shared" si="325"/>
        <v/>
      </c>
      <c r="AE814" s="40" t="str">
        <f t="shared" si="326"/>
        <v/>
      </c>
      <c r="AF814" s="45" t="str">
        <f t="shared" si="337"/>
        <v/>
      </c>
      <c r="AG814" s="42" t="str">
        <f>IF(AF814="","",RANK(AF814,AF$3:AF$1048576,1)+COUNTIF(AF$3:AF814,AF814)-1)</f>
        <v/>
      </c>
      <c r="AH814" s="1" t="str">
        <f t="shared" si="327"/>
        <v/>
      </c>
      <c r="AI814" s="35" t="str">
        <f t="shared" si="328"/>
        <v/>
      </c>
      <c r="AJ814" s="40" t="str">
        <f t="shared" si="329"/>
        <v/>
      </c>
      <c r="AK814" s="45" t="str">
        <f t="shared" si="337"/>
        <v/>
      </c>
      <c r="AL814" s="42" t="str">
        <f>IF(AK814="","",RANK(AK814,AK$3:AK$1048576,1)+COUNTIF(AK$3:AK814,AK814)-1)</f>
        <v/>
      </c>
      <c r="AM814" s="1" t="str">
        <f t="shared" si="330"/>
        <v/>
      </c>
      <c r="AN814" s="35" t="str">
        <f t="shared" si="331"/>
        <v/>
      </c>
      <c r="AO814" s="40" t="str">
        <f t="shared" si="332"/>
        <v/>
      </c>
      <c r="AQ814" s="3"/>
      <c r="AR814" s="98"/>
      <c r="AS814" s="98"/>
      <c r="AT814" s="98"/>
      <c r="AU814" s="98"/>
      <c r="AV814" s="3"/>
      <c r="AW814" s="98"/>
      <c r="AX814" s="98"/>
      <c r="AY814" s="98"/>
      <c r="AZ814" s="98"/>
      <c r="BA814" s="3"/>
      <c r="BB814" s="98"/>
      <c r="BC814" s="98"/>
      <c r="BD814" s="98"/>
      <c r="BE814" s="98"/>
      <c r="BF814" s="3"/>
      <c r="BG814" s="98"/>
      <c r="BH814" s="98"/>
      <c r="BI814" s="98"/>
      <c r="BJ814" s="98"/>
    </row>
    <row r="815" spans="2:62" ht="35.1" customHeight="1" x14ac:dyDescent="0.15">
      <c r="B815" s="65"/>
      <c r="C815" s="66"/>
      <c r="D815" s="84"/>
      <c r="E815" s="67"/>
      <c r="I815" s="91" t="str">
        <f>IF(J815="","",COUNT(J$3:J815))</f>
        <v/>
      </c>
      <c r="J815" s="92" t="str">
        <f t="shared" si="316"/>
        <v/>
      </c>
      <c r="K815" s="104" t="str">
        <f>IFERROR(IF(J815="",IF(COUNT(N$3:N$1048576)=COUNT(N$3:N815),IF(N815="","",INDEX(J$3:J815,MATCH(MAX(I$3:I815),I$3:I815,0),0)),INDEX(J$3:J815,MATCH(MAX(I$3:I815),I$3:I815,0),0)),J815),"")</f>
        <v/>
      </c>
      <c r="L815" s="102" t="str">
        <f>IF(M815="","",COUNT(M$3:M815))</f>
        <v/>
      </c>
      <c r="M815" s="91" t="str">
        <f t="shared" si="317"/>
        <v/>
      </c>
      <c r="N815" s="105" t="str">
        <f>IFERROR(IF(COUNTA($B815:$E815)=0,"",IF(M815="",INDEX(M$3:M815,MATCH(MAX(L$3:L815),L$3:L815,0),0),M815)),"")</f>
        <v/>
      </c>
      <c r="O815" s="91" t="str">
        <f>IF(P815="","",COUNT(P$3:P815))</f>
        <v/>
      </c>
      <c r="P815" s="109" t="str">
        <f t="shared" si="318"/>
        <v/>
      </c>
      <c r="Q815" s="105" t="str">
        <f>IFERROR(IF(N815="","",IF(P815="",IF(AND(C815="",D815="",E815&lt;&gt;""),INDEX(P$3:P815,MATCH(MAX(O$3:O815),O$3:O815,0),0),IF(AND(N815&lt;&gt;"",P815=""),0,"")),P815)),"")</f>
        <v/>
      </c>
      <c r="R815" s="111" t="str">
        <f t="shared" si="333"/>
        <v/>
      </c>
      <c r="S815" s="106" t="str">
        <f t="shared" si="319"/>
        <v/>
      </c>
      <c r="U815" s="36" t="str">
        <f t="shared" si="320"/>
        <v/>
      </c>
      <c r="V815" s="45" t="str">
        <f t="shared" si="334"/>
        <v/>
      </c>
      <c r="W815" s="42" t="str">
        <f>IF(V815="","",RANK(V815,V$3:V$1048576,1)+COUNTIF(V$3:V815,V815)-1)</f>
        <v/>
      </c>
      <c r="X815" s="1" t="str">
        <f t="shared" si="335"/>
        <v/>
      </c>
      <c r="Y815" s="35" t="str">
        <f t="shared" si="321"/>
        <v/>
      </c>
      <c r="Z815" s="40" t="str">
        <f t="shared" si="322"/>
        <v/>
      </c>
      <c r="AA815" s="45" t="str">
        <f t="shared" si="337"/>
        <v/>
      </c>
      <c r="AB815" s="42" t="str">
        <f>IF(AA815="","",RANK(AA815,AA$3:AA$1048576,1)+COUNTIF(AA$3:AA815,AA815)-1)</f>
        <v/>
      </c>
      <c r="AC815" s="1" t="str">
        <f t="shared" si="324"/>
        <v/>
      </c>
      <c r="AD815" s="35" t="str">
        <f t="shared" si="325"/>
        <v/>
      </c>
      <c r="AE815" s="40" t="str">
        <f t="shared" si="326"/>
        <v/>
      </c>
      <c r="AF815" s="45" t="str">
        <f t="shared" si="337"/>
        <v/>
      </c>
      <c r="AG815" s="42" t="str">
        <f>IF(AF815="","",RANK(AF815,AF$3:AF$1048576,1)+COUNTIF(AF$3:AF815,AF815)-1)</f>
        <v/>
      </c>
      <c r="AH815" s="1" t="str">
        <f t="shared" si="327"/>
        <v/>
      </c>
      <c r="AI815" s="35" t="str">
        <f t="shared" si="328"/>
        <v/>
      </c>
      <c r="AJ815" s="40" t="str">
        <f t="shared" si="329"/>
        <v/>
      </c>
      <c r="AK815" s="45" t="str">
        <f t="shared" si="337"/>
        <v/>
      </c>
      <c r="AL815" s="42" t="str">
        <f>IF(AK815="","",RANK(AK815,AK$3:AK$1048576,1)+COUNTIF(AK$3:AK815,AK815)-1)</f>
        <v/>
      </c>
      <c r="AM815" s="1" t="str">
        <f t="shared" si="330"/>
        <v/>
      </c>
      <c r="AN815" s="35" t="str">
        <f t="shared" si="331"/>
        <v/>
      </c>
      <c r="AO815" s="40" t="str">
        <f t="shared" si="332"/>
        <v/>
      </c>
      <c r="AQ815" s="3"/>
      <c r="AR815" s="98"/>
      <c r="AS815" s="98"/>
      <c r="AT815" s="98"/>
      <c r="AU815" s="98"/>
      <c r="AV815" s="3"/>
      <c r="AW815" s="98"/>
      <c r="AX815" s="98"/>
      <c r="AY815" s="98"/>
      <c r="AZ815" s="98"/>
      <c r="BA815" s="3"/>
      <c r="BB815" s="98"/>
      <c r="BC815" s="98"/>
      <c r="BD815" s="98"/>
      <c r="BE815" s="98"/>
      <c r="BF815" s="3"/>
      <c r="BG815" s="98"/>
      <c r="BH815" s="98"/>
      <c r="BI815" s="98"/>
      <c r="BJ815" s="98"/>
    </row>
    <row r="816" spans="2:62" ht="35.1" customHeight="1" x14ac:dyDescent="0.15">
      <c r="B816" s="65"/>
      <c r="C816" s="66"/>
      <c r="D816" s="84"/>
      <c r="E816" s="67"/>
      <c r="I816" s="91" t="str">
        <f>IF(J816="","",COUNT(J$3:J816))</f>
        <v/>
      </c>
      <c r="J816" s="92" t="str">
        <f t="shared" si="316"/>
        <v/>
      </c>
      <c r="K816" s="104" t="str">
        <f>IFERROR(IF(J816="",IF(COUNT(N$3:N$1048576)=COUNT(N$3:N816),IF(N816="","",INDEX(J$3:J816,MATCH(MAX(I$3:I816),I$3:I816,0),0)),INDEX(J$3:J816,MATCH(MAX(I$3:I816),I$3:I816,0),0)),J816),"")</f>
        <v/>
      </c>
      <c r="L816" s="102" t="str">
        <f>IF(M816="","",COUNT(M$3:M816))</f>
        <v/>
      </c>
      <c r="M816" s="91" t="str">
        <f t="shared" si="317"/>
        <v/>
      </c>
      <c r="N816" s="105" t="str">
        <f>IFERROR(IF(COUNTA($B816:$E816)=0,"",IF(M816="",INDEX(M$3:M816,MATCH(MAX(L$3:L816),L$3:L816,0),0),M816)),"")</f>
        <v/>
      </c>
      <c r="O816" s="91" t="str">
        <f>IF(P816="","",COUNT(P$3:P816))</f>
        <v/>
      </c>
      <c r="P816" s="109" t="str">
        <f t="shared" si="318"/>
        <v/>
      </c>
      <c r="Q816" s="105" t="str">
        <f>IFERROR(IF(N816="","",IF(P816="",IF(AND(C816="",D816="",E816&lt;&gt;""),INDEX(P$3:P816,MATCH(MAX(O$3:O816),O$3:O816,0),0),IF(AND(N816&lt;&gt;"",P816=""),0,"")),P816)),"")</f>
        <v/>
      </c>
      <c r="R816" s="111" t="str">
        <f t="shared" si="333"/>
        <v/>
      </c>
      <c r="S816" s="106" t="str">
        <f t="shared" si="319"/>
        <v/>
      </c>
      <c r="U816" s="36" t="str">
        <f t="shared" si="320"/>
        <v/>
      </c>
      <c r="V816" s="45" t="str">
        <f t="shared" si="334"/>
        <v/>
      </c>
      <c r="W816" s="42" t="str">
        <f>IF(V816="","",RANK(V816,V$3:V$1048576,1)+COUNTIF(V$3:V816,V816)-1)</f>
        <v/>
      </c>
      <c r="X816" s="1" t="str">
        <f t="shared" si="335"/>
        <v/>
      </c>
      <c r="Y816" s="35" t="str">
        <f t="shared" si="321"/>
        <v/>
      </c>
      <c r="Z816" s="40" t="str">
        <f t="shared" si="322"/>
        <v/>
      </c>
      <c r="AA816" s="45" t="str">
        <f t="shared" si="337"/>
        <v/>
      </c>
      <c r="AB816" s="42" t="str">
        <f>IF(AA816="","",RANK(AA816,AA$3:AA$1048576,1)+COUNTIF(AA$3:AA816,AA816)-1)</f>
        <v/>
      </c>
      <c r="AC816" s="1" t="str">
        <f t="shared" si="324"/>
        <v/>
      </c>
      <c r="AD816" s="35" t="str">
        <f t="shared" si="325"/>
        <v/>
      </c>
      <c r="AE816" s="40" t="str">
        <f t="shared" si="326"/>
        <v/>
      </c>
      <c r="AF816" s="45" t="str">
        <f t="shared" si="337"/>
        <v/>
      </c>
      <c r="AG816" s="42" t="str">
        <f>IF(AF816="","",RANK(AF816,AF$3:AF$1048576,1)+COUNTIF(AF$3:AF816,AF816)-1)</f>
        <v/>
      </c>
      <c r="AH816" s="1" t="str">
        <f t="shared" si="327"/>
        <v/>
      </c>
      <c r="AI816" s="35" t="str">
        <f t="shared" si="328"/>
        <v/>
      </c>
      <c r="AJ816" s="40" t="str">
        <f t="shared" si="329"/>
        <v/>
      </c>
      <c r="AK816" s="45" t="str">
        <f t="shared" si="337"/>
        <v/>
      </c>
      <c r="AL816" s="42" t="str">
        <f>IF(AK816="","",RANK(AK816,AK$3:AK$1048576,1)+COUNTIF(AK$3:AK816,AK816)-1)</f>
        <v/>
      </c>
      <c r="AM816" s="1" t="str">
        <f t="shared" si="330"/>
        <v/>
      </c>
      <c r="AN816" s="35" t="str">
        <f t="shared" si="331"/>
        <v/>
      </c>
      <c r="AO816" s="40" t="str">
        <f t="shared" si="332"/>
        <v/>
      </c>
      <c r="AQ816" s="3"/>
      <c r="AR816" s="98"/>
      <c r="AS816" s="98"/>
      <c r="AT816" s="98"/>
      <c r="AU816" s="98"/>
      <c r="AV816" s="3"/>
      <c r="AW816" s="98"/>
      <c r="AX816" s="98"/>
      <c r="AY816" s="98"/>
      <c r="AZ816" s="98"/>
      <c r="BA816" s="3"/>
      <c r="BB816" s="98"/>
      <c r="BC816" s="98"/>
      <c r="BD816" s="98"/>
      <c r="BE816" s="98"/>
      <c r="BF816" s="3"/>
      <c r="BG816" s="98"/>
      <c r="BH816" s="98"/>
      <c r="BI816" s="98"/>
      <c r="BJ816" s="98"/>
    </row>
    <row r="817" spans="2:62" ht="35.1" customHeight="1" x14ac:dyDescent="0.15">
      <c r="B817" s="65"/>
      <c r="C817" s="66"/>
      <c r="D817" s="84"/>
      <c r="E817" s="67"/>
      <c r="I817" s="91" t="str">
        <f>IF(J817="","",COUNT(J$3:J817))</f>
        <v/>
      </c>
      <c r="J817" s="92" t="str">
        <f t="shared" si="316"/>
        <v/>
      </c>
      <c r="K817" s="104" t="str">
        <f>IFERROR(IF(J817="",IF(COUNT(N$3:N$1048576)=COUNT(N$3:N817),IF(N817="","",INDEX(J$3:J817,MATCH(MAX(I$3:I817),I$3:I817,0),0)),INDEX(J$3:J817,MATCH(MAX(I$3:I817),I$3:I817,0),0)),J817),"")</f>
        <v/>
      </c>
      <c r="L817" s="102" t="str">
        <f>IF(M817="","",COUNT(M$3:M817))</f>
        <v/>
      </c>
      <c r="M817" s="91" t="str">
        <f t="shared" si="317"/>
        <v/>
      </c>
      <c r="N817" s="105" t="str">
        <f>IFERROR(IF(COUNTA($B817:$E817)=0,"",IF(M817="",INDEX(M$3:M817,MATCH(MAX(L$3:L817),L$3:L817,0),0),M817)),"")</f>
        <v/>
      </c>
      <c r="O817" s="91" t="str">
        <f>IF(P817="","",COUNT(P$3:P817))</f>
        <v/>
      </c>
      <c r="P817" s="109" t="str">
        <f t="shared" si="318"/>
        <v/>
      </c>
      <c r="Q817" s="105" t="str">
        <f>IFERROR(IF(N817="","",IF(P817="",IF(AND(C817="",D817="",E817&lt;&gt;""),INDEX(P$3:P817,MATCH(MAX(O$3:O817),O$3:O817,0),0),IF(AND(N817&lt;&gt;"",P817=""),0,"")),P817)),"")</f>
        <v/>
      </c>
      <c r="R817" s="111" t="str">
        <f t="shared" si="333"/>
        <v/>
      </c>
      <c r="S817" s="106" t="str">
        <f t="shared" si="319"/>
        <v/>
      </c>
      <c r="U817" s="36" t="str">
        <f t="shared" si="320"/>
        <v/>
      </c>
      <c r="V817" s="45" t="str">
        <f t="shared" si="334"/>
        <v/>
      </c>
      <c r="W817" s="42" t="str">
        <f>IF(V817="","",RANK(V817,V$3:V$1048576,1)+COUNTIF(V$3:V817,V817)-1)</f>
        <v/>
      </c>
      <c r="X817" s="1" t="str">
        <f t="shared" si="335"/>
        <v/>
      </c>
      <c r="Y817" s="35" t="str">
        <f t="shared" si="321"/>
        <v/>
      </c>
      <c r="Z817" s="40" t="str">
        <f t="shared" si="322"/>
        <v/>
      </c>
      <c r="AA817" s="45" t="str">
        <f t="shared" si="337"/>
        <v/>
      </c>
      <c r="AB817" s="42" t="str">
        <f>IF(AA817="","",RANK(AA817,AA$3:AA$1048576,1)+COUNTIF(AA$3:AA817,AA817)-1)</f>
        <v/>
      </c>
      <c r="AC817" s="1" t="str">
        <f t="shared" si="324"/>
        <v/>
      </c>
      <c r="AD817" s="35" t="str">
        <f t="shared" si="325"/>
        <v/>
      </c>
      <c r="AE817" s="40" t="str">
        <f t="shared" si="326"/>
        <v/>
      </c>
      <c r="AF817" s="45" t="str">
        <f t="shared" si="337"/>
        <v/>
      </c>
      <c r="AG817" s="42" t="str">
        <f>IF(AF817="","",RANK(AF817,AF$3:AF$1048576,1)+COUNTIF(AF$3:AF817,AF817)-1)</f>
        <v/>
      </c>
      <c r="AH817" s="1" t="str">
        <f t="shared" si="327"/>
        <v/>
      </c>
      <c r="AI817" s="35" t="str">
        <f t="shared" si="328"/>
        <v/>
      </c>
      <c r="AJ817" s="40" t="str">
        <f t="shared" si="329"/>
        <v/>
      </c>
      <c r="AK817" s="45" t="str">
        <f t="shared" si="337"/>
        <v/>
      </c>
      <c r="AL817" s="42" t="str">
        <f>IF(AK817="","",RANK(AK817,AK$3:AK$1048576,1)+COUNTIF(AK$3:AK817,AK817)-1)</f>
        <v/>
      </c>
      <c r="AM817" s="1" t="str">
        <f t="shared" si="330"/>
        <v/>
      </c>
      <c r="AN817" s="35" t="str">
        <f t="shared" si="331"/>
        <v/>
      </c>
      <c r="AO817" s="40" t="str">
        <f t="shared" si="332"/>
        <v/>
      </c>
      <c r="AQ817" s="3"/>
      <c r="AR817" s="98"/>
      <c r="AS817" s="98"/>
      <c r="AT817" s="98"/>
      <c r="AU817" s="98"/>
      <c r="AV817" s="3"/>
      <c r="AW817" s="98"/>
      <c r="AX817" s="98"/>
      <c r="AY817" s="98"/>
      <c r="AZ817" s="98"/>
      <c r="BA817" s="3"/>
      <c r="BB817" s="98"/>
      <c r="BC817" s="98"/>
      <c r="BD817" s="98"/>
      <c r="BE817" s="98"/>
      <c r="BF817" s="3"/>
      <c r="BG817" s="98"/>
      <c r="BH817" s="98"/>
      <c r="BI817" s="98"/>
      <c r="BJ817" s="98"/>
    </row>
    <row r="818" spans="2:62" ht="35.1" customHeight="1" x14ac:dyDescent="0.15">
      <c r="B818" s="65"/>
      <c r="C818" s="66"/>
      <c r="D818" s="84"/>
      <c r="E818" s="67"/>
      <c r="I818" s="91" t="str">
        <f>IF(J818="","",COUNT(J$3:J818))</f>
        <v/>
      </c>
      <c r="J818" s="92" t="str">
        <f t="shared" si="316"/>
        <v/>
      </c>
      <c r="K818" s="104" t="str">
        <f>IFERROR(IF(J818="",IF(COUNT(N$3:N$1048576)=COUNT(N$3:N818),IF(N818="","",INDEX(J$3:J818,MATCH(MAX(I$3:I818),I$3:I818,0),0)),INDEX(J$3:J818,MATCH(MAX(I$3:I818),I$3:I818,0),0)),J818),"")</f>
        <v/>
      </c>
      <c r="L818" s="102" t="str">
        <f>IF(M818="","",COUNT(M$3:M818))</f>
        <v/>
      </c>
      <c r="M818" s="91" t="str">
        <f t="shared" si="317"/>
        <v/>
      </c>
      <c r="N818" s="105" t="str">
        <f>IFERROR(IF(COUNTA($B818:$E818)=0,"",IF(M818="",INDEX(M$3:M818,MATCH(MAX(L$3:L818),L$3:L818,0),0),M818)),"")</f>
        <v/>
      </c>
      <c r="O818" s="91" t="str">
        <f>IF(P818="","",COUNT(P$3:P818))</f>
        <v/>
      </c>
      <c r="P818" s="109" t="str">
        <f t="shared" si="318"/>
        <v/>
      </c>
      <c r="Q818" s="105" t="str">
        <f>IFERROR(IF(N818="","",IF(P818="",IF(AND(C818="",D818="",E818&lt;&gt;""),INDEX(P$3:P818,MATCH(MAX(O$3:O818),O$3:O818,0),0),IF(AND(N818&lt;&gt;"",P818=""),0,"")),P818)),"")</f>
        <v/>
      </c>
      <c r="R818" s="111" t="str">
        <f t="shared" si="333"/>
        <v/>
      </c>
      <c r="S818" s="106" t="str">
        <f t="shared" si="319"/>
        <v/>
      </c>
      <c r="U818" s="36" t="str">
        <f t="shared" si="320"/>
        <v/>
      </c>
      <c r="V818" s="45" t="str">
        <f t="shared" si="334"/>
        <v/>
      </c>
      <c r="W818" s="42" t="str">
        <f>IF(V818="","",RANK(V818,V$3:V$1048576,1)+COUNTIF(V$3:V818,V818)-1)</f>
        <v/>
      </c>
      <c r="X818" s="1" t="str">
        <f t="shared" si="335"/>
        <v/>
      </c>
      <c r="Y818" s="35" t="str">
        <f t="shared" si="321"/>
        <v/>
      </c>
      <c r="Z818" s="40" t="str">
        <f t="shared" si="322"/>
        <v/>
      </c>
      <c r="AA818" s="45" t="str">
        <f t="shared" si="337"/>
        <v/>
      </c>
      <c r="AB818" s="42" t="str">
        <f>IF(AA818="","",RANK(AA818,AA$3:AA$1048576,1)+COUNTIF(AA$3:AA818,AA818)-1)</f>
        <v/>
      </c>
      <c r="AC818" s="1" t="str">
        <f t="shared" si="324"/>
        <v/>
      </c>
      <c r="AD818" s="35" t="str">
        <f t="shared" si="325"/>
        <v/>
      </c>
      <c r="AE818" s="40" t="str">
        <f t="shared" si="326"/>
        <v/>
      </c>
      <c r="AF818" s="45" t="str">
        <f t="shared" si="337"/>
        <v/>
      </c>
      <c r="AG818" s="42" t="str">
        <f>IF(AF818="","",RANK(AF818,AF$3:AF$1048576,1)+COUNTIF(AF$3:AF818,AF818)-1)</f>
        <v/>
      </c>
      <c r="AH818" s="1" t="str">
        <f t="shared" si="327"/>
        <v/>
      </c>
      <c r="AI818" s="35" t="str">
        <f t="shared" si="328"/>
        <v/>
      </c>
      <c r="AJ818" s="40" t="str">
        <f t="shared" si="329"/>
        <v/>
      </c>
      <c r="AK818" s="45" t="str">
        <f t="shared" si="337"/>
        <v/>
      </c>
      <c r="AL818" s="42" t="str">
        <f>IF(AK818="","",RANK(AK818,AK$3:AK$1048576,1)+COUNTIF(AK$3:AK818,AK818)-1)</f>
        <v/>
      </c>
      <c r="AM818" s="1" t="str">
        <f t="shared" si="330"/>
        <v/>
      </c>
      <c r="AN818" s="35" t="str">
        <f t="shared" si="331"/>
        <v/>
      </c>
      <c r="AO818" s="40" t="str">
        <f t="shared" si="332"/>
        <v/>
      </c>
      <c r="AQ818" s="3"/>
      <c r="AR818" s="98"/>
      <c r="AS818" s="98"/>
      <c r="AT818" s="98"/>
      <c r="AU818" s="98"/>
      <c r="AV818" s="3"/>
      <c r="AW818" s="98"/>
      <c r="AX818" s="98"/>
      <c r="AY818" s="98"/>
      <c r="AZ818" s="98"/>
      <c r="BA818" s="3"/>
      <c r="BB818" s="98"/>
      <c r="BC818" s="98"/>
      <c r="BD818" s="98"/>
      <c r="BE818" s="98"/>
      <c r="BF818" s="3"/>
      <c r="BG818" s="98"/>
      <c r="BH818" s="98"/>
      <c r="BI818" s="98"/>
      <c r="BJ818" s="98"/>
    </row>
    <row r="819" spans="2:62" ht="35.1" customHeight="1" x14ac:dyDescent="0.15">
      <c r="B819" s="65"/>
      <c r="C819" s="66"/>
      <c r="D819" s="84"/>
      <c r="E819" s="67"/>
      <c r="I819" s="91" t="str">
        <f>IF(J819="","",COUNT(J$3:J819))</f>
        <v/>
      </c>
      <c r="J819" s="92" t="str">
        <f t="shared" si="316"/>
        <v/>
      </c>
      <c r="K819" s="104" t="str">
        <f>IFERROR(IF(J819="",IF(COUNT(N$3:N$1048576)=COUNT(N$3:N819),IF(N819="","",INDEX(J$3:J819,MATCH(MAX(I$3:I819),I$3:I819,0),0)),INDEX(J$3:J819,MATCH(MAX(I$3:I819),I$3:I819,0),0)),J819),"")</f>
        <v/>
      </c>
      <c r="L819" s="102" t="str">
        <f>IF(M819="","",COUNT(M$3:M819))</f>
        <v/>
      </c>
      <c r="M819" s="91" t="str">
        <f t="shared" si="317"/>
        <v/>
      </c>
      <c r="N819" s="105" t="str">
        <f>IFERROR(IF(COUNTA($B819:$E819)=0,"",IF(M819="",INDEX(M$3:M819,MATCH(MAX(L$3:L819),L$3:L819,0),0),M819)),"")</f>
        <v/>
      </c>
      <c r="O819" s="91" t="str">
        <f>IF(P819="","",COUNT(P$3:P819))</f>
        <v/>
      </c>
      <c r="P819" s="109" t="str">
        <f t="shared" si="318"/>
        <v/>
      </c>
      <c r="Q819" s="105" t="str">
        <f>IFERROR(IF(N819="","",IF(P819="",IF(AND(C819="",D819="",E819&lt;&gt;""),INDEX(P$3:P819,MATCH(MAX(O$3:O819),O$3:O819,0),0),IF(AND(N819&lt;&gt;"",P819=""),0,"")),P819)),"")</f>
        <v/>
      </c>
      <c r="R819" s="111" t="str">
        <f t="shared" si="333"/>
        <v/>
      </c>
      <c r="S819" s="106" t="str">
        <f t="shared" si="319"/>
        <v/>
      </c>
      <c r="U819" s="36" t="str">
        <f t="shared" si="320"/>
        <v/>
      </c>
      <c r="V819" s="45" t="str">
        <f t="shared" si="334"/>
        <v/>
      </c>
      <c r="W819" s="42" t="str">
        <f>IF(V819="","",RANK(V819,V$3:V$1048576,1)+COUNTIF(V$3:V819,V819)-1)</f>
        <v/>
      </c>
      <c r="X819" s="1" t="str">
        <f t="shared" si="335"/>
        <v/>
      </c>
      <c r="Y819" s="35" t="str">
        <f t="shared" si="321"/>
        <v/>
      </c>
      <c r="Z819" s="40" t="str">
        <f t="shared" si="322"/>
        <v/>
      </c>
      <c r="AA819" s="45" t="str">
        <f t="shared" ref="AA819:AK834" si="338">IF(OR($U819="",$U819&lt;&gt;AA$2),"",$R819)</f>
        <v/>
      </c>
      <c r="AB819" s="42" t="str">
        <f>IF(AA819="","",RANK(AA819,AA$3:AA$1048576,1)+COUNTIF(AA$3:AA819,AA819)-1)</f>
        <v/>
      </c>
      <c r="AC819" s="1" t="str">
        <f t="shared" si="324"/>
        <v/>
      </c>
      <c r="AD819" s="35" t="str">
        <f t="shared" si="325"/>
        <v/>
      </c>
      <c r="AE819" s="40" t="str">
        <f t="shared" si="326"/>
        <v/>
      </c>
      <c r="AF819" s="45" t="str">
        <f t="shared" si="338"/>
        <v/>
      </c>
      <c r="AG819" s="42" t="str">
        <f>IF(AF819="","",RANK(AF819,AF$3:AF$1048576,1)+COUNTIF(AF$3:AF819,AF819)-1)</f>
        <v/>
      </c>
      <c r="AH819" s="1" t="str">
        <f t="shared" si="327"/>
        <v/>
      </c>
      <c r="AI819" s="35" t="str">
        <f t="shared" si="328"/>
        <v/>
      </c>
      <c r="AJ819" s="40" t="str">
        <f t="shared" si="329"/>
        <v/>
      </c>
      <c r="AK819" s="45" t="str">
        <f t="shared" si="338"/>
        <v/>
      </c>
      <c r="AL819" s="42" t="str">
        <f>IF(AK819="","",RANK(AK819,AK$3:AK$1048576,1)+COUNTIF(AK$3:AK819,AK819)-1)</f>
        <v/>
      </c>
      <c r="AM819" s="1" t="str">
        <f t="shared" si="330"/>
        <v/>
      </c>
      <c r="AN819" s="35" t="str">
        <f t="shared" si="331"/>
        <v/>
      </c>
      <c r="AO819" s="40" t="str">
        <f t="shared" si="332"/>
        <v/>
      </c>
      <c r="AQ819" s="3"/>
      <c r="AR819" s="98"/>
      <c r="AS819" s="98"/>
      <c r="AT819" s="98"/>
      <c r="AU819" s="98"/>
      <c r="AV819" s="3"/>
      <c r="AW819" s="98"/>
      <c r="AX819" s="98"/>
      <c r="AY819" s="98"/>
      <c r="AZ819" s="98"/>
      <c r="BA819" s="3"/>
      <c r="BB819" s="98"/>
      <c r="BC819" s="98"/>
      <c r="BD819" s="98"/>
      <c r="BE819" s="98"/>
      <c r="BF819" s="3"/>
      <c r="BG819" s="98"/>
      <c r="BH819" s="98"/>
      <c r="BI819" s="98"/>
      <c r="BJ819" s="98"/>
    </row>
    <row r="820" spans="2:62" ht="35.1" customHeight="1" x14ac:dyDescent="0.15">
      <c r="B820" s="65"/>
      <c r="C820" s="66"/>
      <c r="D820" s="84"/>
      <c r="E820" s="67"/>
      <c r="I820" s="91" t="str">
        <f>IF(J820="","",COUNT(J$3:J820))</f>
        <v/>
      </c>
      <c r="J820" s="92" t="str">
        <f t="shared" si="316"/>
        <v/>
      </c>
      <c r="K820" s="104" t="str">
        <f>IFERROR(IF(J820="",IF(COUNT(N$3:N$1048576)=COUNT(N$3:N820),IF(N820="","",INDEX(J$3:J820,MATCH(MAX(I$3:I820),I$3:I820,0),0)),INDEX(J$3:J820,MATCH(MAX(I$3:I820),I$3:I820,0),0)),J820),"")</f>
        <v/>
      </c>
      <c r="L820" s="102" t="str">
        <f>IF(M820="","",COUNT(M$3:M820))</f>
        <v/>
      </c>
      <c r="M820" s="91" t="str">
        <f t="shared" si="317"/>
        <v/>
      </c>
      <c r="N820" s="105" t="str">
        <f>IFERROR(IF(COUNTA($B820:$E820)=0,"",IF(M820="",INDEX(M$3:M820,MATCH(MAX(L$3:L820),L$3:L820,0),0),M820)),"")</f>
        <v/>
      </c>
      <c r="O820" s="91" t="str">
        <f>IF(P820="","",COUNT(P$3:P820))</f>
        <v/>
      </c>
      <c r="P820" s="109" t="str">
        <f t="shared" si="318"/>
        <v/>
      </c>
      <c r="Q820" s="105" t="str">
        <f>IFERROR(IF(N820="","",IF(P820="",IF(AND(C820="",D820="",E820&lt;&gt;""),INDEX(P$3:P820,MATCH(MAX(O$3:O820),O$3:O820,0),0),IF(AND(N820&lt;&gt;"",P820=""),0,"")),P820)),"")</f>
        <v/>
      </c>
      <c r="R820" s="111" t="str">
        <f t="shared" si="333"/>
        <v/>
      </c>
      <c r="S820" s="106" t="str">
        <f t="shared" si="319"/>
        <v/>
      </c>
      <c r="U820" s="36" t="str">
        <f t="shared" si="320"/>
        <v/>
      </c>
      <c r="V820" s="45" t="str">
        <f t="shared" si="334"/>
        <v/>
      </c>
      <c r="W820" s="42" t="str">
        <f>IF(V820="","",RANK(V820,V$3:V$1048576,1)+COUNTIF(V$3:V820,V820)-1)</f>
        <v/>
      </c>
      <c r="X820" s="1" t="str">
        <f t="shared" si="335"/>
        <v/>
      </c>
      <c r="Y820" s="35" t="str">
        <f t="shared" si="321"/>
        <v/>
      </c>
      <c r="Z820" s="40" t="str">
        <f t="shared" si="322"/>
        <v/>
      </c>
      <c r="AA820" s="45" t="str">
        <f t="shared" si="338"/>
        <v/>
      </c>
      <c r="AB820" s="42" t="str">
        <f>IF(AA820="","",RANK(AA820,AA$3:AA$1048576,1)+COUNTIF(AA$3:AA820,AA820)-1)</f>
        <v/>
      </c>
      <c r="AC820" s="1" t="str">
        <f t="shared" si="324"/>
        <v/>
      </c>
      <c r="AD820" s="35" t="str">
        <f t="shared" si="325"/>
        <v/>
      </c>
      <c r="AE820" s="40" t="str">
        <f t="shared" si="326"/>
        <v/>
      </c>
      <c r="AF820" s="45" t="str">
        <f t="shared" si="338"/>
        <v/>
      </c>
      <c r="AG820" s="42" t="str">
        <f>IF(AF820="","",RANK(AF820,AF$3:AF$1048576,1)+COUNTIF(AF$3:AF820,AF820)-1)</f>
        <v/>
      </c>
      <c r="AH820" s="1" t="str">
        <f t="shared" si="327"/>
        <v/>
      </c>
      <c r="AI820" s="35" t="str">
        <f t="shared" si="328"/>
        <v/>
      </c>
      <c r="AJ820" s="40" t="str">
        <f t="shared" si="329"/>
        <v/>
      </c>
      <c r="AK820" s="45" t="str">
        <f t="shared" si="338"/>
        <v/>
      </c>
      <c r="AL820" s="42" t="str">
        <f>IF(AK820="","",RANK(AK820,AK$3:AK$1048576,1)+COUNTIF(AK$3:AK820,AK820)-1)</f>
        <v/>
      </c>
      <c r="AM820" s="1" t="str">
        <f t="shared" si="330"/>
        <v/>
      </c>
      <c r="AN820" s="35" t="str">
        <f t="shared" si="331"/>
        <v/>
      </c>
      <c r="AO820" s="40" t="str">
        <f t="shared" si="332"/>
        <v/>
      </c>
      <c r="AQ820" s="3"/>
      <c r="AR820" s="98"/>
      <c r="AS820" s="98"/>
      <c r="AT820" s="98"/>
      <c r="AU820" s="98"/>
      <c r="AV820" s="3"/>
      <c r="AW820" s="98"/>
      <c r="AX820" s="98"/>
      <c r="AY820" s="98"/>
      <c r="AZ820" s="98"/>
      <c r="BA820" s="3"/>
      <c r="BB820" s="98"/>
      <c r="BC820" s="98"/>
      <c r="BD820" s="98"/>
      <c r="BE820" s="98"/>
      <c r="BF820" s="3"/>
      <c r="BG820" s="98"/>
      <c r="BH820" s="98"/>
      <c r="BI820" s="98"/>
      <c r="BJ820" s="98"/>
    </row>
    <row r="821" spans="2:62" ht="35.1" customHeight="1" x14ac:dyDescent="0.15">
      <c r="B821" s="65"/>
      <c r="C821" s="66"/>
      <c r="D821" s="84"/>
      <c r="E821" s="67"/>
      <c r="I821" s="91" t="str">
        <f>IF(J821="","",COUNT(J$3:J821))</f>
        <v/>
      </c>
      <c r="J821" s="92" t="str">
        <f t="shared" si="316"/>
        <v/>
      </c>
      <c r="K821" s="104" t="str">
        <f>IFERROR(IF(J821="",IF(COUNT(N$3:N$1048576)=COUNT(N$3:N821),IF(N821="","",INDEX(J$3:J821,MATCH(MAX(I$3:I821),I$3:I821,0),0)),INDEX(J$3:J821,MATCH(MAX(I$3:I821),I$3:I821,0),0)),J821),"")</f>
        <v/>
      </c>
      <c r="L821" s="102" t="str">
        <f>IF(M821="","",COUNT(M$3:M821))</f>
        <v/>
      </c>
      <c r="M821" s="91" t="str">
        <f t="shared" si="317"/>
        <v/>
      </c>
      <c r="N821" s="105" t="str">
        <f>IFERROR(IF(COUNTA($B821:$E821)=0,"",IF(M821="",INDEX(M$3:M821,MATCH(MAX(L$3:L821),L$3:L821,0),0),M821)),"")</f>
        <v/>
      </c>
      <c r="O821" s="91" t="str">
        <f>IF(P821="","",COUNT(P$3:P821))</f>
        <v/>
      </c>
      <c r="P821" s="109" t="str">
        <f t="shared" si="318"/>
        <v/>
      </c>
      <c r="Q821" s="105" t="str">
        <f>IFERROR(IF(N821="","",IF(P821="",IF(AND(C821="",D821="",E821&lt;&gt;""),INDEX(P$3:P821,MATCH(MAX(O$3:O821),O$3:O821,0),0),IF(AND(N821&lt;&gt;"",P821=""),0,"")),P821)),"")</f>
        <v/>
      </c>
      <c r="R821" s="111" t="str">
        <f t="shared" si="333"/>
        <v/>
      </c>
      <c r="S821" s="106" t="str">
        <f t="shared" si="319"/>
        <v/>
      </c>
      <c r="U821" s="36" t="str">
        <f t="shared" si="320"/>
        <v/>
      </c>
      <c r="V821" s="45" t="str">
        <f t="shared" si="334"/>
        <v/>
      </c>
      <c r="W821" s="42" t="str">
        <f>IF(V821="","",RANK(V821,V$3:V$1048576,1)+COUNTIF(V$3:V821,V821)-1)</f>
        <v/>
      </c>
      <c r="X821" s="1" t="str">
        <f t="shared" si="335"/>
        <v/>
      </c>
      <c r="Y821" s="35" t="str">
        <f t="shared" si="321"/>
        <v/>
      </c>
      <c r="Z821" s="40" t="str">
        <f t="shared" si="322"/>
        <v/>
      </c>
      <c r="AA821" s="45" t="str">
        <f t="shared" si="338"/>
        <v/>
      </c>
      <c r="AB821" s="42" t="str">
        <f>IF(AA821="","",RANK(AA821,AA$3:AA$1048576,1)+COUNTIF(AA$3:AA821,AA821)-1)</f>
        <v/>
      </c>
      <c r="AC821" s="1" t="str">
        <f t="shared" si="324"/>
        <v/>
      </c>
      <c r="AD821" s="35" t="str">
        <f t="shared" si="325"/>
        <v/>
      </c>
      <c r="AE821" s="40" t="str">
        <f t="shared" si="326"/>
        <v/>
      </c>
      <c r="AF821" s="45" t="str">
        <f t="shared" si="338"/>
        <v/>
      </c>
      <c r="AG821" s="42" t="str">
        <f>IF(AF821="","",RANK(AF821,AF$3:AF$1048576,1)+COUNTIF(AF$3:AF821,AF821)-1)</f>
        <v/>
      </c>
      <c r="AH821" s="1" t="str">
        <f t="shared" si="327"/>
        <v/>
      </c>
      <c r="AI821" s="35" t="str">
        <f t="shared" si="328"/>
        <v/>
      </c>
      <c r="AJ821" s="40" t="str">
        <f t="shared" si="329"/>
        <v/>
      </c>
      <c r="AK821" s="45" t="str">
        <f t="shared" si="338"/>
        <v/>
      </c>
      <c r="AL821" s="42" t="str">
        <f>IF(AK821="","",RANK(AK821,AK$3:AK$1048576,1)+COUNTIF(AK$3:AK821,AK821)-1)</f>
        <v/>
      </c>
      <c r="AM821" s="1" t="str">
        <f t="shared" si="330"/>
        <v/>
      </c>
      <c r="AN821" s="35" t="str">
        <f t="shared" si="331"/>
        <v/>
      </c>
      <c r="AO821" s="40" t="str">
        <f t="shared" si="332"/>
        <v/>
      </c>
      <c r="AQ821" s="3"/>
      <c r="AR821" s="98"/>
      <c r="AS821" s="98"/>
      <c r="AT821" s="98"/>
      <c r="AU821" s="98"/>
      <c r="AV821" s="3"/>
      <c r="AW821" s="98"/>
      <c r="AX821" s="98"/>
      <c r="AY821" s="98"/>
      <c r="AZ821" s="98"/>
      <c r="BA821" s="3"/>
      <c r="BB821" s="98"/>
      <c r="BC821" s="98"/>
      <c r="BD821" s="98"/>
      <c r="BE821" s="98"/>
      <c r="BF821" s="3"/>
      <c r="BG821" s="98"/>
      <c r="BH821" s="98"/>
      <c r="BI821" s="98"/>
      <c r="BJ821" s="98"/>
    </row>
    <row r="822" spans="2:62" ht="35.1" customHeight="1" x14ac:dyDescent="0.15">
      <c r="B822" s="65"/>
      <c r="C822" s="66"/>
      <c r="D822" s="84"/>
      <c r="E822" s="67"/>
      <c r="I822" s="91" t="str">
        <f>IF(J822="","",COUNT(J$3:J822))</f>
        <v/>
      </c>
      <c r="J822" s="92" t="str">
        <f t="shared" si="316"/>
        <v/>
      </c>
      <c r="K822" s="104" t="str">
        <f>IFERROR(IF(J822="",IF(COUNT(N$3:N$1048576)=COUNT(N$3:N822),IF(N822="","",INDEX(J$3:J822,MATCH(MAX(I$3:I822),I$3:I822,0),0)),INDEX(J$3:J822,MATCH(MAX(I$3:I822),I$3:I822,0),0)),J822),"")</f>
        <v/>
      </c>
      <c r="L822" s="102" t="str">
        <f>IF(M822="","",COUNT(M$3:M822))</f>
        <v/>
      </c>
      <c r="M822" s="91" t="str">
        <f t="shared" si="317"/>
        <v/>
      </c>
      <c r="N822" s="105" t="str">
        <f>IFERROR(IF(COUNTA($B822:$E822)=0,"",IF(M822="",INDEX(M$3:M822,MATCH(MAX(L$3:L822),L$3:L822,0),0),M822)),"")</f>
        <v/>
      </c>
      <c r="O822" s="91" t="str">
        <f>IF(P822="","",COUNT(P$3:P822))</f>
        <v/>
      </c>
      <c r="P822" s="109" t="str">
        <f t="shared" si="318"/>
        <v/>
      </c>
      <c r="Q822" s="105" t="str">
        <f>IFERROR(IF(N822="","",IF(P822="",IF(AND(C822="",D822="",E822&lt;&gt;""),INDEX(P$3:P822,MATCH(MAX(O$3:O822),O$3:O822,0),0),IF(AND(N822&lt;&gt;"",P822=""),0,"")),P822)),"")</f>
        <v/>
      </c>
      <c r="R822" s="111" t="str">
        <f t="shared" si="333"/>
        <v/>
      </c>
      <c r="S822" s="106" t="str">
        <f t="shared" si="319"/>
        <v/>
      </c>
      <c r="U822" s="36" t="str">
        <f t="shared" si="320"/>
        <v/>
      </c>
      <c r="V822" s="45" t="str">
        <f t="shared" si="334"/>
        <v/>
      </c>
      <c r="W822" s="42" t="str">
        <f>IF(V822="","",RANK(V822,V$3:V$1048576,1)+COUNTIF(V$3:V822,V822)-1)</f>
        <v/>
      </c>
      <c r="X822" s="1" t="str">
        <f t="shared" si="335"/>
        <v/>
      </c>
      <c r="Y822" s="35" t="str">
        <f t="shared" si="321"/>
        <v/>
      </c>
      <c r="Z822" s="40" t="str">
        <f t="shared" si="322"/>
        <v/>
      </c>
      <c r="AA822" s="45" t="str">
        <f t="shared" si="338"/>
        <v/>
      </c>
      <c r="AB822" s="42" t="str">
        <f>IF(AA822="","",RANK(AA822,AA$3:AA$1048576,1)+COUNTIF(AA$3:AA822,AA822)-1)</f>
        <v/>
      </c>
      <c r="AC822" s="1" t="str">
        <f t="shared" si="324"/>
        <v/>
      </c>
      <c r="AD822" s="35" t="str">
        <f t="shared" si="325"/>
        <v/>
      </c>
      <c r="AE822" s="40" t="str">
        <f t="shared" si="326"/>
        <v/>
      </c>
      <c r="AF822" s="45" t="str">
        <f t="shared" si="338"/>
        <v/>
      </c>
      <c r="AG822" s="42" t="str">
        <f>IF(AF822="","",RANK(AF822,AF$3:AF$1048576,1)+COUNTIF(AF$3:AF822,AF822)-1)</f>
        <v/>
      </c>
      <c r="AH822" s="1" t="str">
        <f t="shared" si="327"/>
        <v/>
      </c>
      <c r="AI822" s="35" t="str">
        <f t="shared" si="328"/>
        <v/>
      </c>
      <c r="AJ822" s="40" t="str">
        <f t="shared" si="329"/>
        <v/>
      </c>
      <c r="AK822" s="45" t="str">
        <f t="shared" si="338"/>
        <v/>
      </c>
      <c r="AL822" s="42" t="str">
        <f>IF(AK822="","",RANK(AK822,AK$3:AK$1048576,1)+COUNTIF(AK$3:AK822,AK822)-1)</f>
        <v/>
      </c>
      <c r="AM822" s="1" t="str">
        <f t="shared" si="330"/>
        <v/>
      </c>
      <c r="AN822" s="35" t="str">
        <f t="shared" si="331"/>
        <v/>
      </c>
      <c r="AO822" s="40" t="str">
        <f t="shared" si="332"/>
        <v/>
      </c>
      <c r="AQ822" s="3"/>
      <c r="AR822" s="98"/>
      <c r="AS822" s="98"/>
      <c r="AT822" s="98"/>
      <c r="AU822" s="98"/>
      <c r="AV822" s="3"/>
      <c r="AW822" s="98"/>
      <c r="AX822" s="98"/>
      <c r="AY822" s="98"/>
      <c r="AZ822" s="98"/>
      <c r="BA822" s="3"/>
      <c r="BB822" s="98"/>
      <c r="BC822" s="98"/>
      <c r="BD822" s="98"/>
      <c r="BE822" s="98"/>
      <c r="BF822" s="3"/>
      <c r="BG822" s="98"/>
      <c r="BH822" s="98"/>
      <c r="BI822" s="98"/>
      <c r="BJ822" s="98"/>
    </row>
    <row r="823" spans="2:62" ht="35.1" customHeight="1" x14ac:dyDescent="0.15">
      <c r="B823" s="65"/>
      <c r="C823" s="66"/>
      <c r="D823" s="84"/>
      <c r="E823" s="67"/>
      <c r="I823" s="91" t="str">
        <f>IF(J823="","",COUNT(J$3:J823))</f>
        <v/>
      </c>
      <c r="J823" s="92" t="str">
        <f t="shared" si="316"/>
        <v/>
      </c>
      <c r="K823" s="104" t="str">
        <f>IFERROR(IF(J823="",IF(COUNT(N$3:N$1048576)=COUNT(N$3:N823),IF(N823="","",INDEX(J$3:J823,MATCH(MAX(I$3:I823),I$3:I823,0),0)),INDEX(J$3:J823,MATCH(MAX(I$3:I823),I$3:I823,0),0)),J823),"")</f>
        <v/>
      </c>
      <c r="L823" s="102" t="str">
        <f>IF(M823="","",COUNT(M$3:M823))</f>
        <v/>
      </c>
      <c r="M823" s="91" t="str">
        <f t="shared" si="317"/>
        <v/>
      </c>
      <c r="N823" s="105" t="str">
        <f>IFERROR(IF(COUNTA($B823:$E823)=0,"",IF(M823="",INDEX(M$3:M823,MATCH(MAX(L$3:L823),L$3:L823,0),0),M823)),"")</f>
        <v/>
      </c>
      <c r="O823" s="91" t="str">
        <f>IF(P823="","",COUNT(P$3:P823))</f>
        <v/>
      </c>
      <c r="P823" s="109" t="str">
        <f t="shared" si="318"/>
        <v/>
      </c>
      <c r="Q823" s="105" t="str">
        <f>IFERROR(IF(N823="","",IF(P823="",IF(AND(C823="",D823="",E823&lt;&gt;""),INDEX(P$3:P823,MATCH(MAX(O$3:O823),O$3:O823,0),0),IF(AND(N823&lt;&gt;"",P823=""),0,"")),P823)),"")</f>
        <v/>
      </c>
      <c r="R823" s="111" t="str">
        <f t="shared" si="333"/>
        <v/>
      </c>
      <c r="S823" s="106" t="str">
        <f t="shared" si="319"/>
        <v/>
      </c>
      <c r="U823" s="36" t="str">
        <f t="shared" si="320"/>
        <v/>
      </c>
      <c r="V823" s="45" t="str">
        <f t="shared" si="334"/>
        <v/>
      </c>
      <c r="W823" s="42" t="str">
        <f>IF(V823="","",RANK(V823,V$3:V$1048576,1)+COUNTIF(V$3:V823,V823)-1)</f>
        <v/>
      </c>
      <c r="X823" s="1" t="str">
        <f t="shared" si="335"/>
        <v/>
      </c>
      <c r="Y823" s="35" t="str">
        <f t="shared" si="321"/>
        <v/>
      </c>
      <c r="Z823" s="40" t="str">
        <f t="shared" si="322"/>
        <v/>
      </c>
      <c r="AA823" s="45" t="str">
        <f t="shared" si="338"/>
        <v/>
      </c>
      <c r="AB823" s="42" t="str">
        <f>IF(AA823="","",RANK(AA823,AA$3:AA$1048576,1)+COUNTIF(AA$3:AA823,AA823)-1)</f>
        <v/>
      </c>
      <c r="AC823" s="1" t="str">
        <f t="shared" si="324"/>
        <v/>
      </c>
      <c r="AD823" s="35" t="str">
        <f t="shared" si="325"/>
        <v/>
      </c>
      <c r="AE823" s="40" t="str">
        <f t="shared" si="326"/>
        <v/>
      </c>
      <c r="AF823" s="45" t="str">
        <f t="shared" si="338"/>
        <v/>
      </c>
      <c r="AG823" s="42" t="str">
        <f>IF(AF823="","",RANK(AF823,AF$3:AF$1048576,1)+COUNTIF(AF$3:AF823,AF823)-1)</f>
        <v/>
      </c>
      <c r="AH823" s="1" t="str">
        <f t="shared" si="327"/>
        <v/>
      </c>
      <c r="AI823" s="35" t="str">
        <f t="shared" si="328"/>
        <v/>
      </c>
      <c r="AJ823" s="40" t="str">
        <f t="shared" si="329"/>
        <v/>
      </c>
      <c r="AK823" s="45" t="str">
        <f t="shared" si="338"/>
        <v/>
      </c>
      <c r="AL823" s="42" t="str">
        <f>IF(AK823="","",RANK(AK823,AK$3:AK$1048576,1)+COUNTIF(AK$3:AK823,AK823)-1)</f>
        <v/>
      </c>
      <c r="AM823" s="1" t="str">
        <f t="shared" si="330"/>
        <v/>
      </c>
      <c r="AN823" s="35" t="str">
        <f t="shared" si="331"/>
        <v/>
      </c>
      <c r="AO823" s="40" t="str">
        <f t="shared" si="332"/>
        <v/>
      </c>
      <c r="AQ823" s="3"/>
      <c r="AR823" s="98"/>
      <c r="AS823" s="98"/>
      <c r="AT823" s="98"/>
      <c r="AU823" s="98"/>
      <c r="AV823" s="3"/>
      <c r="AW823" s="98"/>
      <c r="AX823" s="98"/>
      <c r="AY823" s="98"/>
      <c r="AZ823" s="98"/>
      <c r="BA823" s="3"/>
      <c r="BB823" s="98"/>
      <c r="BC823" s="98"/>
      <c r="BD823" s="98"/>
      <c r="BE823" s="98"/>
      <c r="BF823" s="3"/>
      <c r="BG823" s="98"/>
      <c r="BH823" s="98"/>
      <c r="BI823" s="98"/>
      <c r="BJ823" s="98"/>
    </row>
    <row r="824" spans="2:62" ht="35.1" customHeight="1" x14ac:dyDescent="0.15">
      <c r="B824" s="65"/>
      <c r="C824" s="66"/>
      <c r="D824" s="84"/>
      <c r="E824" s="67"/>
      <c r="I824" s="91" t="str">
        <f>IF(J824="","",COUNT(J$3:J824))</f>
        <v/>
      </c>
      <c r="J824" s="92" t="str">
        <f t="shared" si="316"/>
        <v/>
      </c>
      <c r="K824" s="104" t="str">
        <f>IFERROR(IF(J824="",IF(COUNT(N$3:N$1048576)=COUNT(N$3:N824),IF(N824="","",INDEX(J$3:J824,MATCH(MAX(I$3:I824),I$3:I824,0),0)),INDEX(J$3:J824,MATCH(MAX(I$3:I824),I$3:I824,0),0)),J824),"")</f>
        <v/>
      </c>
      <c r="L824" s="102" t="str">
        <f>IF(M824="","",COUNT(M$3:M824))</f>
        <v/>
      </c>
      <c r="M824" s="91" t="str">
        <f t="shared" si="317"/>
        <v/>
      </c>
      <c r="N824" s="105" t="str">
        <f>IFERROR(IF(COUNTA($B824:$E824)=0,"",IF(M824="",INDEX(M$3:M824,MATCH(MAX(L$3:L824),L$3:L824,0),0),M824)),"")</f>
        <v/>
      </c>
      <c r="O824" s="91" t="str">
        <f>IF(P824="","",COUNT(P$3:P824))</f>
        <v/>
      </c>
      <c r="P824" s="109" t="str">
        <f t="shared" si="318"/>
        <v/>
      </c>
      <c r="Q824" s="105" t="str">
        <f>IFERROR(IF(N824="","",IF(P824="",IF(AND(C824="",D824="",E824&lt;&gt;""),INDEX(P$3:P824,MATCH(MAX(O$3:O824),O$3:O824,0),0),IF(AND(N824&lt;&gt;"",P824=""),0,"")),P824)),"")</f>
        <v/>
      </c>
      <c r="R824" s="111" t="str">
        <f t="shared" si="333"/>
        <v/>
      </c>
      <c r="S824" s="106" t="str">
        <f t="shared" si="319"/>
        <v/>
      </c>
      <c r="U824" s="36" t="str">
        <f t="shared" si="320"/>
        <v/>
      </c>
      <c r="V824" s="45" t="str">
        <f t="shared" si="334"/>
        <v/>
      </c>
      <c r="W824" s="42" t="str">
        <f>IF(V824="","",RANK(V824,V$3:V$1048576,1)+COUNTIF(V$3:V824,V824)-1)</f>
        <v/>
      </c>
      <c r="X824" s="1" t="str">
        <f t="shared" si="335"/>
        <v/>
      </c>
      <c r="Y824" s="35" t="str">
        <f t="shared" si="321"/>
        <v/>
      </c>
      <c r="Z824" s="40" t="str">
        <f t="shared" si="322"/>
        <v/>
      </c>
      <c r="AA824" s="45" t="str">
        <f t="shared" si="338"/>
        <v/>
      </c>
      <c r="AB824" s="42" t="str">
        <f>IF(AA824="","",RANK(AA824,AA$3:AA$1048576,1)+COUNTIF(AA$3:AA824,AA824)-1)</f>
        <v/>
      </c>
      <c r="AC824" s="1" t="str">
        <f t="shared" si="324"/>
        <v/>
      </c>
      <c r="AD824" s="35" t="str">
        <f t="shared" si="325"/>
        <v/>
      </c>
      <c r="AE824" s="40" t="str">
        <f t="shared" si="326"/>
        <v/>
      </c>
      <c r="AF824" s="45" t="str">
        <f t="shared" si="338"/>
        <v/>
      </c>
      <c r="AG824" s="42" t="str">
        <f>IF(AF824="","",RANK(AF824,AF$3:AF$1048576,1)+COUNTIF(AF$3:AF824,AF824)-1)</f>
        <v/>
      </c>
      <c r="AH824" s="1" t="str">
        <f t="shared" si="327"/>
        <v/>
      </c>
      <c r="AI824" s="35" t="str">
        <f t="shared" si="328"/>
        <v/>
      </c>
      <c r="AJ824" s="40" t="str">
        <f t="shared" si="329"/>
        <v/>
      </c>
      <c r="AK824" s="45" t="str">
        <f t="shared" si="338"/>
        <v/>
      </c>
      <c r="AL824" s="42" t="str">
        <f>IF(AK824="","",RANK(AK824,AK$3:AK$1048576,1)+COUNTIF(AK$3:AK824,AK824)-1)</f>
        <v/>
      </c>
      <c r="AM824" s="1" t="str">
        <f t="shared" si="330"/>
        <v/>
      </c>
      <c r="AN824" s="35" t="str">
        <f t="shared" si="331"/>
        <v/>
      </c>
      <c r="AO824" s="40" t="str">
        <f t="shared" si="332"/>
        <v/>
      </c>
      <c r="AQ824" s="3"/>
      <c r="AR824" s="98"/>
      <c r="AS824" s="98"/>
      <c r="AT824" s="98"/>
      <c r="AU824" s="98"/>
      <c r="AV824" s="3"/>
      <c r="AW824" s="98"/>
      <c r="AX824" s="98"/>
      <c r="AY824" s="98"/>
      <c r="AZ824" s="98"/>
      <c r="BA824" s="3"/>
      <c r="BB824" s="98"/>
      <c r="BC824" s="98"/>
      <c r="BD824" s="98"/>
      <c r="BE824" s="98"/>
      <c r="BF824" s="3"/>
      <c r="BG824" s="98"/>
      <c r="BH824" s="98"/>
      <c r="BI824" s="98"/>
      <c r="BJ824" s="98"/>
    </row>
    <row r="825" spans="2:62" ht="35.1" customHeight="1" x14ac:dyDescent="0.15">
      <c r="B825" s="65"/>
      <c r="C825" s="66"/>
      <c r="D825" s="84"/>
      <c r="E825" s="67"/>
      <c r="I825" s="91" t="str">
        <f>IF(J825="","",COUNT(J$3:J825))</f>
        <v/>
      </c>
      <c r="J825" s="92" t="str">
        <f t="shared" si="316"/>
        <v/>
      </c>
      <c r="K825" s="104" t="str">
        <f>IFERROR(IF(J825="",IF(COUNT(N$3:N$1048576)=COUNT(N$3:N825),IF(N825="","",INDEX(J$3:J825,MATCH(MAX(I$3:I825),I$3:I825,0),0)),INDEX(J$3:J825,MATCH(MAX(I$3:I825),I$3:I825,0),0)),J825),"")</f>
        <v/>
      </c>
      <c r="L825" s="102" t="str">
        <f>IF(M825="","",COUNT(M$3:M825))</f>
        <v/>
      </c>
      <c r="M825" s="91" t="str">
        <f t="shared" si="317"/>
        <v/>
      </c>
      <c r="N825" s="105" t="str">
        <f>IFERROR(IF(COUNTA($B825:$E825)=0,"",IF(M825="",INDEX(M$3:M825,MATCH(MAX(L$3:L825),L$3:L825,0),0),M825)),"")</f>
        <v/>
      </c>
      <c r="O825" s="91" t="str">
        <f>IF(P825="","",COUNT(P$3:P825))</f>
        <v/>
      </c>
      <c r="P825" s="109" t="str">
        <f t="shared" si="318"/>
        <v/>
      </c>
      <c r="Q825" s="105" t="str">
        <f>IFERROR(IF(N825="","",IF(P825="",IF(AND(C825="",D825="",E825&lt;&gt;""),INDEX(P$3:P825,MATCH(MAX(O$3:O825),O$3:O825,0),0),IF(AND(N825&lt;&gt;"",P825=""),0,"")),P825)),"")</f>
        <v/>
      </c>
      <c r="R825" s="111" t="str">
        <f t="shared" si="333"/>
        <v/>
      </c>
      <c r="S825" s="106" t="str">
        <f t="shared" si="319"/>
        <v/>
      </c>
      <c r="U825" s="36" t="str">
        <f t="shared" si="320"/>
        <v/>
      </c>
      <c r="V825" s="45" t="str">
        <f t="shared" si="334"/>
        <v/>
      </c>
      <c r="W825" s="42" t="str">
        <f>IF(V825="","",RANK(V825,V$3:V$1048576,1)+COUNTIF(V$3:V825,V825)-1)</f>
        <v/>
      </c>
      <c r="X825" s="1" t="str">
        <f t="shared" si="335"/>
        <v/>
      </c>
      <c r="Y825" s="35" t="str">
        <f t="shared" si="321"/>
        <v/>
      </c>
      <c r="Z825" s="40" t="str">
        <f t="shared" si="322"/>
        <v/>
      </c>
      <c r="AA825" s="45" t="str">
        <f t="shared" si="338"/>
        <v/>
      </c>
      <c r="AB825" s="42" t="str">
        <f>IF(AA825="","",RANK(AA825,AA$3:AA$1048576,1)+COUNTIF(AA$3:AA825,AA825)-1)</f>
        <v/>
      </c>
      <c r="AC825" s="1" t="str">
        <f t="shared" si="324"/>
        <v/>
      </c>
      <c r="AD825" s="35" t="str">
        <f t="shared" si="325"/>
        <v/>
      </c>
      <c r="AE825" s="40" t="str">
        <f t="shared" si="326"/>
        <v/>
      </c>
      <c r="AF825" s="45" t="str">
        <f t="shared" si="338"/>
        <v/>
      </c>
      <c r="AG825" s="42" t="str">
        <f>IF(AF825="","",RANK(AF825,AF$3:AF$1048576,1)+COUNTIF(AF$3:AF825,AF825)-1)</f>
        <v/>
      </c>
      <c r="AH825" s="1" t="str">
        <f t="shared" si="327"/>
        <v/>
      </c>
      <c r="AI825" s="35" t="str">
        <f t="shared" si="328"/>
        <v/>
      </c>
      <c r="AJ825" s="40" t="str">
        <f t="shared" si="329"/>
        <v/>
      </c>
      <c r="AK825" s="45" t="str">
        <f t="shared" si="338"/>
        <v/>
      </c>
      <c r="AL825" s="42" t="str">
        <f>IF(AK825="","",RANK(AK825,AK$3:AK$1048576,1)+COUNTIF(AK$3:AK825,AK825)-1)</f>
        <v/>
      </c>
      <c r="AM825" s="1" t="str">
        <f t="shared" si="330"/>
        <v/>
      </c>
      <c r="AN825" s="35" t="str">
        <f t="shared" si="331"/>
        <v/>
      </c>
      <c r="AO825" s="40" t="str">
        <f t="shared" si="332"/>
        <v/>
      </c>
      <c r="AQ825" s="3"/>
      <c r="AR825" s="98"/>
      <c r="AS825" s="98"/>
      <c r="AT825" s="98"/>
      <c r="AU825" s="98"/>
      <c r="AV825" s="3"/>
      <c r="AW825" s="98"/>
      <c r="AX825" s="98"/>
      <c r="AY825" s="98"/>
      <c r="AZ825" s="98"/>
      <c r="BA825" s="3"/>
      <c r="BB825" s="98"/>
      <c r="BC825" s="98"/>
      <c r="BD825" s="98"/>
      <c r="BE825" s="98"/>
      <c r="BF825" s="3"/>
      <c r="BG825" s="98"/>
      <c r="BH825" s="98"/>
      <c r="BI825" s="98"/>
      <c r="BJ825" s="98"/>
    </row>
    <row r="826" spans="2:62" ht="35.1" customHeight="1" x14ac:dyDescent="0.15">
      <c r="B826" s="65"/>
      <c r="C826" s="66"/>
      <c r="D826" s="84"/>
      <c r="E826" s="67"/>
      <c r="I826" s="91" t="str">
        <f>IF(J826="","",COUNT(J$3:J826))</f>
        <v/>
      </c>
      <c r="J826" s="92" t="str">
        <f t="shared" si="316"/>
        <v/>
      </c>
      <c r="K826" s="104" t="str">
        <f>IFERROR(IF(J826="",IF(COUNT(N$3:N$1048576)=COUNT(N$3:N826),IF(N826="","",INDEX(J$3:J826,MATCH(MAX(I$3:I826),I$3:I826,0),0)),INDEX(J$3:J826,MATCH(MAX(I$3:I826),I$3:I826,0),0)),J826),"")</f>
        <v/>
      </c>
      <c r="L826" s="102" t="str">
        <f>IF(M826="","",COUNT(M$3:M826))</f>
        <v/>
      </c>
      <c r="M826" s="91" t="str">
        <f t="shared" si="317"/>
        <v/>
      </c>
      <c r="N826" s="105" t="str">
        <f>IFERROR(IF(COUNTA($B826:$E826)=0,"",IF(M826="",INDEX(M$3:M826,MATCH(MAX(L$3:L826),L$3:L826,0),0),M826)),"")</f>
        <v/>
      </c>
      <c r="O826" s="91" t="str">
        <f>IF(P826="","",COUNT(P$3:P826))</f>
        <v/>
      </c>
      <c r="P826" s="109" t="str">
        <f t="shared" si="318"/>
        <v/>
      </c>
      <c r="Q826" s="105" t="str">
        <f>IFERROR(IF(N826="","",IF(P826="",IF(AND(C826="",D826="",E826&lt;&gt;""),INDEX(P$3:P826,MATCH(MAX(O$3:O826),O$3:O826,0),0),IF(AND(N826&lt;&gt;"",P826=""),0,"")),P826)),"")</f>
        <v/>
      </c>
      <c r="R826" s="111" t="str">
        <f t="shared" si="333"/>
        <v/>
      </c>
      <c r="S826" s="106" t="str">
        <f t="shared" si="319"/>
        <v/>
      </c>
      <c r="U826" s="36" t="str">
        <f t="shared" si="320"/>
        <v/>
      </c>
      <c r="V826" s="45" t="str">
        <f t="shared" si="334"/>
        <v/>
      </c>
      <c r="W826" s="42" t="str">
        <f>IF(V826="","",RANK(V826,V$3:V$1048576,1)+COUNTIF(V$3:V826,V826)-1)</f>
        <v/>
      </c>
      <c r="X826" s="1" t="str">
        <f t="shared" si="335"/>
        <v/>
      </c>
      <c r="Y826" s="35" t="str">
        <f t="shared" si="321"/>
        <v/>
      </c>
      <c r="Z826" s="40" t="str">
        <f t="shared" si="322"/>
        <v/>
      </c>
      <c r="AA826" s="45" t="str">
        <f t="shared" si="338"/>
        <v/>
      </c>
      <c r="AB826" s="42" t="str">
        <f>IF(AA826="","",RANK(AA826,AA$3:AA$1048576,1)+COUNTIF(AA$3:AA826,AA826)-1)</f>
        <v/>
      </c>
      <c r="AC826" s="1" t="str">
        <f t="shared" si="324"/>
        <v/>
      </c>
      <c r="AD826" s="35" t="str">
        <f t="shared" si="325"/>
        <v/>
      </c>
      <c r="AE826" s="40" t="str">
        <f t="shared" si="326"/>
        <v/>
      </c>
      <c r="AF826" s="45" t="str">
        <f t="shared" si="338"/>
        <v/>
      </c>
      <c r="AG826" s="42" t="str">
        <f>IF(AF826="","",RANK(AF826,AF$3:AF$1048576,1)+COUNTIF(AF$3:AF826,AF826)-1)</f>
        <v/>
      </c>
      <c r="AH826" s="1" t="str">
        <f t="shared" si="327"/>
        <v/>
      </c>
      <c r="AI826" s="35" t="str">
        <f t="shared" si="328"/>
        <v/>
      </c>
      <c r="AJ826" s="40" t="str">
        <f t="shared" si="329"/>
        <v/>
      </c>
      <c r="AK826" s="45" t="str">
        <f t="shared" si="338"/>
        <v/>
      </c>
      <c r="AL826" s="42" t="str">
        <f>IF(AK826="","",RANK(AK826,AK$3:AK$1048576,1)+COUNTIF(AK$3:AK826,AK826)-1)</f>
        <v/>
      </c>
      <c r="AM826" s="1" t="str">
        <f t="shared" si="330"/>
        <v/>
      </c>
      <c r="AN826" s="35" t="str">
        <f t="shared" si="331"/>
        <v/>
      </c>
      <c r="AO826" s="40" t="str">
        <f t="shared" si="332"/>
        <v/>
      </c>
      <c r="AQ826" s="3"/>
      <c r="AR826" s="98"/>
      <c r="AS826" s="98"/>
      <c r="AT826" s="98"/>
      <c r="AU826" s="98"/>
      <c r="AV826" s="3"/>
      <c r="AW826" s="98"/>
      <c r="AX826" s="98"/>
      <c r="AY826" s="98"/>
      <c r="AZ826" s="98"/>
      <c r="BA826" s="3"/>
      <c r="BB826" s="98"/>
      <c r="BC826" s="98"/>
      <c r="BD826" s="98"/>
      <c r="BE826" s="98"/>
      <c r="BF826" s="3"/>
      <c r="BG826" s="98"/>
      <c r="BH826" s="98"/>
      <c r="BI826" s="98"/>
      <c r="BJ826" s="98"/>
    </row>
    <row r="827" spans="2:62" ht="35.1" customHeight="1" x14ac:dyDescent="0.15">
      <c r="B827" s="65"/>
      <c r="C827" s="66"/>
      <c r="D827" s="84"/>
      <c r="E827" s="67"/>
      <c r="I827" s="91" t="str">
        <f>IF(J827="","",COUNT(J$3:J827))</f>
        <v/>
      </c>
      <c r="J827" s="92" t="str">
        <f t="shared" si="316"/>
        <v/>
      </c>
      <c r="K827" s="104" t="str">
        <f>IFERROR(IF(J827="",IF(COUNT(N$3:N$1048576)=COUNT(N$3:N827),IF(N827="","",INDEX(J$3:J827,MATCH(MAX(I$3:I827),I$3:I827,0),0)),INDEX(J$3:J827,MATCH(MAX(I$3:I827),I$3:I827,0),0)),J827),"")</f>
        <v/>
      </c>
      <c r="L827" s="102" t="str">
        <f>IF(M827="","",COUNT(M$3:M827))</f>
        <v/>
      </c>
      <c r="M827" s="91" t="str">
        <f t="shared" si="317"/>
        <v/>
      </c>
      <c r="N827" s="105" t="str">
        <f>IFERROR(IF(COUNTA($B827:$E827)=0,"",IF(M827="",INDEX(M$3:M827,MATCH(MAX(L$3:L827),L$3:L827,0),0),M827)),"")</f>
        <v/>
      </c>
      <c r="O827" s="91" t="str">
        <f>IF(P827="","",COUNT(P$3:P827))</f>
        <v/>
      </c>
      <c r="P827" s="109" t="str">
        <f t="shared" si="318"/>
        <v/>
      </c>
      <c r="Q827" s="105" t="str">
        <f>IFERROR(IF(N827="","",IF(P827="",IF(AND(C827="",D827="",E827&lt;&gt;""),INDEX(P$3:P827,MATCH(MAX(O$3:O827),O$3:O827,0),0),IF(AND(N827&lt;&gt;"",P827=""),0,"")),P827)),"")</f>
        <v/>
      </c>
      <c r="R827" s="111" t="str">
        <f t="shared" si="333"/>
        <v/>
      </c>
      <c r="S827" s="106" t="str">
        <f t="shared" si="319"/>
        <v/>
      </c>
      <c r="U827" s="36" t="str">
        <f t="shared" si="320"/>
        <v/>
      </c>
      <c r="V827" s="45" t="str">
        <f t="shared" si="334"/>
        <v/>
      </c>
      <c r="W827" s="42" t="str">
        <f>IF(V827="","",RANK(V827,V$3:V$1048576,1)+COUNTIF(V$3:V827,V827)-1)</f>
        <v/>
      </c>
      <c r="X827" s="1" t="str">
        <f t="shared" si="335"/>
        <v/>
      </c>
      <c r="Y827" s="35" t="str">
        <f t="shared" si="321"/>
        <v/>
      </c>
      <c r="Z827" s="40" t="str">
        <f t="shared" si="322"/>
        <v/>
      </c>
      <c r="AA827" s="45" t="str">
        <f t="shared" si="338"/>
        <v/>
      </c>
      <c r="AB827" s="42" t="str">
        <f>IF(AA827="","",RANK(AA827,AA$3:AA$1048576,1)+COUNTIF(AA$3:AA827,AA827)-1)</f>
        <v/>
      </c>
      <c r="AC827" s="1" t="str">
        <f t="shared" si="324"/>
        <v/>
      </c>
      <c r="AD827" s="35" t="str">
        <f t="shared" si="325"/>
        <v/>
      </c>
      <c r="AE827" s="40" t="str">
        <f t="shared" si="326"/>
        <v/>
      </c>
      <c r="AF827" s="45" t="str">
        <f t="shared" si="338"/>
        <v/>
      </c>
      <c r="AG827" s="42" t="str">
        <f>IF(AF827="","",RANK(AF827,AF$3:AF$1048576,1)+COUNTIF(AF$3:AF827,AF827)-1)</f>
        <v/>
      </c>
      <c r="AH827" s="1" t="str">
        <f t="shared" si="327"/>
        <v/>
      </c>
      <c r="AI827" s="35" t="str">
        <f t="shared" si="328"/>
        <v/>
      </c>
      <c r="AJ827" s="40" t="str">
        <f t="shared" si="329"/>
        <v/>
      </c>
      <c r="AK827" s="45" t="str">
        <f t="shared" si="338"/>
        <v/>
      </c>
      <c r="AL827" s="42" t="str">
        <f>IF(AK827="","",RANK(AK827,AK$3:AK$1048576,1)+COUNTIF(AK$3:AK827,AK827)-1)</f>
        <v/>
      </c>
      <c r="AM827" s="1" t="str">
        <f t="shared" si="330"/>
        <v/>
      </c>
      <c r="AN827" s="35" t="str">
        <f t="shared" si="331"/>
        <v/>
      </c>
      <c r="AO827" s="40" t="str">
        <f t="shared" si="332"/>
        <v/>
      </c>
      <c r="AQ827" s="3"/>
      <c r="AR827" s="98"/>
      <c r="AS827" s="98"/>
      <c r="AT827" s="98"/>
      <c r="AU827" s="98"/>
      <c r="AV827" s="3"/>
      <c r="AW827" s="98"/>
      <c r="AX827" s="98"/>
      <c r="AY827" s="98"/>
      <c r="AZ827" s="98"/>
      <c r="BA827" s="3"/>
      <c r="BB827" s="98"/>
      <c r="BC827" s="98"/>
      <c r="BD827" s="98"/>
      <c r="BE827" s="98"/>
      <c r="BF827" s="3"/>
      <c r="BG827" s="98"/>
      <c r="BH827" s="98"/>
      <c r="BI827" s="98"/>
      <c r="BJ827" s="98"/>
    </row>
    <row r="828" spans="2:62" ht="35.1" customHeight="1" x14ac:dyDescent="0.15">
      <c r="B828" s="65"/>
      <c r="C828" s="66"/>
      <c r="D828" s="84"/>
      <c r="E828" s="67"/>
      <c r="I828" s="91" t="str">
        <f>IF(J828="","",COUNT(J$3:J828))</f>
        <v/>
      </c>
      <c r="J828" s="92" t="str">
        <f t="shared" si="316"/>
        <v/>
      </c>
      <c r="K828" s="104" t="str">
        <f>IFERROR(IF(J828="",IF(COUNT(N$3:N$1048576)=COUNT(N$3:N828),IF(N828="","",INDEX(J$3:J828,MATCH(MAX(I$3:I828),I$3:I828,0),0)),INDEX(J$3:J828,MATCH(MAX(I$3:I828),I$3:I828,0),0)),J828),"")</f>
        <v/>
      </c>
      <c r="L828" s="102" t="str">
        <f>IF(M828="","",COUNT(M$3:M828))</f>
        <v/>
      </c>
      <c r="M828" s="91" t="str">
        <f t="shared" si="317"/>
        <v/>
      </c>
      <c r="N828" s="105" t="str">
        <f>IFERROR(IF(COUNTA($B828:$E828)=0,"",IF(M828="",INDEX(M$3:M828,MATCH(MAX(L$3:L828),L$3:L828,0),0),M828)),"")</f>
        <v/>
      </c>
      <c r="O828" s="91" t="str">
        <f>IF(P828="","",COUNT(P$3:P828))</f>
        <v/>
      </c>
      <c r="P828" s="109" t="str">
        <f t="shared" si="318"/>
        <v/>
      </c>
      <c r="Q828" s="105" t="str">
        <f>IFERROR(IF(N828="","",IF(P828="",IF(AND(C828="",D828="",E828&lt;&gt;""),INDEX(P$3:P828,MATCH(MAX(O$3:O828),O$3:O828,0),0),IF(AND(N828&lt;&gt;"",P828=""),0,"")),P828)),"")</f>
        <v/>
      </c>
      <c r="R828" s="111" t="str">
        <f t="shared" si="333"/>
        <v/>
      </c>
      <c r="S828" s="106" t="str">
        <f t="shared" si="319"/>
        <v/>
      </c>
      <c r="U828" s="36" t="str">
        <f t="shared" si="320"/>
        <v/>
      </c>
      <c r="V828" s="45" t="str">
        <f t="shared" si="334"/>
        <v/>
      </c>
      <c r="W828" s="42" t="str">
        <f>IF(V828="","",RANK(V828,V$3:V$1048576,1)+COUNTIF(V$3:V828,V828)-1)</f>
        <v/>
      </c>
      <c r="X828" s="1" t="str">
        <f t="shared" si="335"/>
        <v/>
      </c>
      <c r="Y828" s="35" t="str">
        <f t="shared" si="321"/>
        <v/>
      </c>
      <c r="Z828" s="40" t="str">
        <f t="shared" si="322"/>
        <v/>
      </c>
      <c r="AA828" s="45" t="str">
        <f t="shared" si="338"/>
        <v/>
      </c>
      <c r="AB828" s="42" t="str">
        <f>IF(AA828="","",RANK(AA828,AA$3:AA$1048576,1)+COUNTIF(AA$3:AA828,AA828)-1)</f>
        <v/>
      </c>
      <c r="AC828" s="1" t="str">
        <f t="shared" si="324"/>
        <v/>
      </c>
      <c r="AD828" s="35" t="str">
        <f t="shared" si="325"/>
        <v/>
      </c>
      <c r="AE828" s="40" t="str">
        <f t="shared" si="326"/>
        <v/>
      </c>
      <c r="AF828" s="45" t="str">
        <f t="shared" si="338"/>
        <v/>
      </c>
      <c r="AG828" s="42" t="str">
        <f>IF(AF828="","",RANK(AF828,AF$3:AF$1048576,1)+COUNTIF(AF$3:AF828,AF828)-1)</f>
        <v/>
      </c>
      <c r="AH828" s="1" t="str">
        <f t="shared" si="327"/>
        <v/>
      </c>
      <c r="AI828" s="35" t="str">
        <f t="shared" si="328"/>
        <v/>
      </c>
      <c r="AJ828" s="40" t="str">
        <f t="shared" si="329"/>
        <v/>
      </c>
      <c r="AK828" s="45" t="str">
        <f t="shared" si="338"/>
        <v/>
      </c>
      <c r="AL828" s="42" t="str">
        <f>IF(AK828="","",RANK(AK828,AK$3:AK$1048576,1)+COUNTIF(AK$3:AK828,AK828)-1)</f>
        <v/>
      </c>
      <c r="AM828" s="1" t="str">
        <f t="shared" si="330"/>
        <v/>
      </c>
      <c r="AN828" s="35" t="str">
        <f t="shared" si="331"/>
        <v/>
      </c>
      <c r="AO828" s="40" t="str">
        <f t="shared" si="332"/>
        <v/>
      </c>
      <c r="AQ828" s="3"/>
      <c r="AR828" s="98"/>
      <c r="AS828" s="98"/>
      <c r="AT828" s="98"/>
      <c r="AU828" s="98"/>
      <c r="AV828" s="3"/>
      <c r="AW828" s="98"/>
      <c r="AX828" s="98"/>
      <c r="AY828" s="98"/>
      <c r="AZ828" s="98"/>
      <c r="BA828" s="3"/>
      <c r="BB828" s="98"/>
      <c r="BC828" s="98"/>
      <c r="BD828" s="98"/>
      <c r="BE828" s="98"/>
      <c r="BF828" s="3"/>
      <c r="BG828" s="98"/>
      <c r="BH828" s="98"/>
      <c r="BI828" s="98"/>
      <c r="BJ828" s="98"/>
    </row>
    <row r="829" spans="2:62" ht="35.1" customHeight="1" x14ac:dyDescent="0.15">
      <c r="B829" s="65"/>
      <c r="C829" s="66"/>
      <c r="D829" s="84"/>
      <c r="E829" s="67"/>
      <c r="I829" s="91" t="str">
        <f>IF(J829="","",COUNT(J$3:J829))</f>
        <v/>
      </c>
      <c r="J829" s="92" t="str">
        <f t="shared" si="316"/>
        <v/>
      </c>
      <c r="K829" s="104" t="str">
        <f>IFERROR(IF(J829="",IF(COUNT(N$3:N$1048576)=COUNT(N$3:N829),IF(N829="","",INDEX(J$3:J829,MATCH(MAX(I$3:I829),I$3:I829,0),0)),INDEX(J$3:J829,MATCH(MAX(I$3:I829),I$3:I829,0),0)),J829),"")</f>
        <v/>
      </c>
      <c r="L829" s="102" t="str">
        <f>IF(M829="","",COUNT(M$3:M829))</f>
        <v/>
      </c>
      <c r="M829" s="91" t="str">
        <f t="shared" si="317"/>
        <v/>
      </c>
      <c r="N829" s="105" t="str">
        <f>IFERROR(IF(COUNTA($B829:$E829)=0,"",IF(M829="",INDEX(M$3:M829,MATCH(MAX(L$3:L829),L$3:L829,0),0),M829)),"")</f>
        <v/>
      </c>
      <c r="O829" s="91" t="str">
        <f>IF(P829="","",COUNT(P$3:P829))</f>
        <v/>
      </c>
      <c r="P829" s="109" t="str">
        <f t="shared" si="318"/>
        <v/>
      </c>
      <c r="Q829" s="105" t="str">
        <f>IFERROR(IF(N829="","",IF(P829="",IF(AND(C829="",D829="",E829&lt;&gt;""),INDEX(P$3:P829,MATCH(MAX(O$3:O829),O$3:O829,0),0),IF(AND(N829&lt;&gt;"",P829=""),0,"")),P829)),"")</f>
        <v/>
      </c>
      <c r="R829" s="111" t="str">
        <f t="shared" si="333"/>
        <v/>
      </c>
      <c r="S829" s="106" t="str">
        <f t="shared" si="319"/>
        <v/>
      </c>
      <c r="U829" s="36" t="str">
        <f t="shared" si="320"/>
        <v/>
      </c>
      <c r="V829" s="45" t="str">
        <f t="shared" si="334"/>
        <v/>
      </c>
      <c r="W829" s="42" t="str">
        <f>IF(V829="","",RANK(V829,V$3:V$1048576,1)+COUNTIF(V$3:V829,V829)-1)</f>
        <v/>
      </c>
      <c r="X829" s="1" t="str">
        <f t="shared" si="335"/>
        <v/>
      </c>
      <c r="Y829" s="35" t="str">
        <f t="shared" si="321"/>
        <v/>
      </c>
      <c r="Z829" s="40" t="str">
        <f t="shared" si="322"/>
        <v/>
      </c>
      <c r="AA829" s="45" t="str">
        <f t="shared" si="338"/>
        <v/>
      </c>
      <c r="AB829" s="42" t="str">
        <f>IF(AA829="","",RANK(AA829,AA$3:AA$1048576,1)+COUNTIF(AA$3:AA829,AA829)-1)</f>
        <v/>
      </c>
      <c r="AC829" s="1" t="str">
        <f t="shared" si="324"/>
        <v/>
      </c>
      <c r="AD829" s="35" t="str">
        <f t="shared" si="325"/>
        <v/>
      </c>
      <c r="AE829" s="40" t="str">
        <f t="shared" si="326"/>
        <v/>
      </c>
      <c r="AF829" s="45" t="str">
        <f t="shared" si="338"/>
        <v/>
      </c>
      <c r="AG829" s="42" t="str">
        <f>IF(AF829="","",RANK(AF829,AF$3:AF$1048576,1)+COUNTIF(AF$3:AF829,AF829)-1)</f>
        <v/>
      </c>
      <c r="AH829" s="1" t="str">
        <f t="shared" si="327"/>
        <v/>
      </c>
      <c r="AI829" s="35" t="str">
        <f t="shared" si="328"/>
        <v/>
      </c>
      <c r="AJ829" s="40" t="str">
        <f t="shared" si="329"/>
        <v/>
      </c>
      <c r="AK829" s="45" t="str">
        <f t="shared" si="338"/>
        <v/>
      </c>
      <c r="AL829" s="42" t="str">
        <f>IF(AK829="","",RANK(AK829,AK$3:AK$1048576,1)+COUNTIF(AK$3:AK829,AK829)-1)</f>
        <v/>
      </c>
      <c r="AM829" s="1" t="str">
        <f t="shared" si="330"/>
        <v/>
      </c>
      <c r="AN829" s="35" t="str">
        <f t="shared" si="331"/>
        <v/>
      </c>
      <c r="AO829" s="40" t="str">
        <f t="shared" si="332"/>
        <v/>
      </c>
      <c r="AQ829" s="3"/>
      <c r="AR829" s="98"/>
      <c r="AS829" s="98"/>
      <c r="AT829" s="98"/>
      <c r="AU829" s="98"/>
      <c r="AV829" s="3"/>
      <c r="AW829" s="98"/>
      <c r="AX829" s="98"/>
      <c r="AY829" s="98"/>
      <c r="AZ829" s="98"/>
      <c r="BA829" s="3"/>
      <c r="BB829" s="98"/>
      <c r="BC829" s="98"/>
      <c r="BD829" s="98"/>
      <c r="BE829" s="98"/>
      <c r="BF829" s="3"/>
      <c r="BG829" s="98"/>
      <c r="BH829" s="98"/>
      <c r="BI829" s="98"/>
      <c r="BJ829" s="98"/>
    </row>
    <row r="830" spans="2:62" ht="35.1" customHeight="1" x14ac:dyDescent="0.15">
      <c r="B830" s="65"/>
      <c r="C830" s="66"/>
      <c r="D830" s="84"/>
      <c r="E830" s="67"/>
      <c r="I830" s="91" t="str">
        <f>IF(J830="","",COUNT(J$3:J830))</f>
        <v/>
      </c>
      <c r="J830" s="92" t="str">
        <f t="shared" si="316"/>
        <v/>
      </c>
      <c r="K830" s="104" t="str">
        <f>IFERROR(IF(J830="",IF(COUNT(N$3:N$1048576)=COUNT(N$3:N830),IF(N830="","",INDEX(J$3:J830,MATCH(MAX(I$3:I830),I$3:I830,0),0)),INDEX(J$3:J830,MATCH(MAX(I$3:I830),I$3:I830,0),0)),J830),"")</f>
        <v/>
      </c>
      <c r="L830" s="102" t="str">
        <f>IF(M830="","",COUNT(M$3:M830))</f>
        <v/>
      </c>
      <c r="M830" s="91" t="str">
        <f t="shared" si="317"/>
        <v/>
      </c>
      <c r="N830" s="105" t="str">
        <f>IFERROR(IF(COUNTA($B830:$E830)=0,"",IF(M830="",INDEX(M$3:M830,MATCH(MAX(L$3:L830),L$3:L830,0),0),M830)),"")</f>
        <v/>
      </c>
      <c r="O830" s="91" t="str">
        <f>IF(P830="","",COUNT(P$3:P830))</f>
        <v/>
      </c>
      <c r="P830" s="109" t="str">
        <f t="shared" si="318"/>
        <v/>
      </c>
      <c r="Q830" s="105" t="str">
        <f>IFERROR(IF(N830="","",IF(P830="",IF(AND(C830="",D830="",E830&lt;&gt;""),INDEX(P$3:P830,MATCH(MAX(O$3:O830),O$3:O830,0),0),IF(AND(N830&lt;&gt;"",P830=""),0,"")),P830)),"")</f>
        <v/>
      </c>
      <c r="R830" s="111" t="str">
        <f t="shared" si="333"/>
        <v/>
      </c>
      <c r="S830" s="106" t="str">
        <f t="shared" si="319"/>
        <v/>
      </c>
      <c r="U830" s="36" t="str">
        <f t="shared" si="320"/>
        <v/>
      </c>
      <c r="V830" s="45" t="str">
        <f t="shared" si="334"/>
        <v/>
      </c>
      <c r="W830" s="42" t="str">
        <f>IF(V830="","",RANK(V830,V$3:V$1048576,1)+COUNTIF(V$3:V830,V830)-1)</f>
        <v/>
      </c>
      <c r="X830" s="1" t="str">
        <f t="shared" si="335"/>
        <v/>
      </c>
      <c r="Y830" s="35" t="str">
        <f t="shared" si="321"/>
        <v/>
      </c>
      <c r="Z830" s="40" t="str">
        <f t="shared" si="322"/>
        <v/>
      </c>
      <c r="AA830" s="45" t="str">
        <f t="shared" si="338"/>
        <v/>
      </c>
      <c r="AB830" s="42" t="str">
        <f>IF(AA830="","",RANK(AA830,AA$3:AA$1048576,1)+COUNTIF(AA$3:AA830,AA830)-1)</f>
        <v/>
      </c>
      <c r="AC830" s="1" t="str">
        <f t="shared" si="324"/>
        <v/>
      </c>
      <c r="AD830" s="35" t="str">
        <f t="shared" si="325"/>
        <v/>
      </c>
      <c r="AE830" s="40" t="str">
        <f t="shared" si="326"/>
        <v/>
      </c>
      <c r="AF830" s="45" t="str">
        <f t="shared" si="338"/>
        <v/>
      </c>
      <c r="AG830" s="42" t="str">
        <f>IF(AF830="","",RANK(AF830,AF$3:AF$1048576,1)+COUNTIF(AF$3:AF830,AF830)-1)</f>
        <v/>
      </c>
      <c r="AH830" s="1" t="str">
        <f t="shared" si="327"/>
        <v/>
      </c>
      <c r="AI830" s="35" t="str">
        <f t="shared" si="328"/>
        <v/>
      </c>
      <c r="AJ830" s="40" t="str">
        <f t="shared" si="329"/>
        <v/>
      </c>
      <c r="AK830" s="45" t="str">
        <f t="shared" si="338"/>
        <v/>
      </c>
      <c r="AL830" s="42" t="str">
        <f>IF(AK830="","",RANK(AK830,AK$3:AK$1048576,1)+COUNTIF(AK$3:AK830,AK830)-1)</f>
        <v/>
      </c>
      <c r="AM830" s="1" t="str">
        <f t="shared" si="330"/>
        <v/>
      </c>
      <c r="AN830" s="35" t="str">
        <f t="shared" si="331"/>
        <v/>
      </c>
      <c r="AO830" s="40" t="str">
        <f t="shared" si="332"/>
        <v/>
      </c>
      <c r="AQ830" s="3"/>
      <c r="AR830" s="98"/>
      <c r="AS830" s="98"/>
      <c r="AT830" s="98"/>
      <c r="AU830" s="98"/>
      <c r="AV830" s="3"/>
      <c r="AW830" s="98"/>
      <c r="AX830" s="98"/>
      <c r="AY830" s="98"/>
      <c r="AZ830" s="98"/>
      <c r="BA830" s="3"/>
      <c r="BB830" s="98"/>
      <c r="BC830" s="98"/>
      <c r="BD830" s="98"/>
      <c r="BE830" s="98"/>
      <c r="BF830" s="3"/>
      <c r="BG830" s="98"/>
      <c r="BH830" s="98"/>
      <c r="BI830" s="98"/>
      <c r="BJ830" s="98"/>
    </row>
    <row r="831" spans="2:62" ht="35.1" customHeight="1" x14ac:dyDescent="0.15">
      <c r="B831" s="65"/>
      <c r="C831" s="66"/>
      <c r="D831" s="84"/>
      <c r="E831" s="67"/>
      <c r="I831" s="91" t="str">
        <f>IF(J831="","",COUNT(J$3:J831))</f>
        <v/>
      </c>
      <c r="J831" s="92" t="str">
        <f t="shared" si="316"/>
        <v/>
      </c>
      <c r="K831" s="104" t="str">
        <f>IFERROR(IF(J831="",IF(COUNT(N$3:N$1048576)=COUNT(N$3:N831),IF(N831="","",INDEX(J$3:J831,MATCH(MAX(I$3:I831),I$3:I831,0),0)),INDEX(J$3:J831,MATCH(MAX(I$3:I831),I$3:I831,0),0)),J831),"")</f>
        <v/>
      </c>
      <c r="L831" s="102" t="str">
        <f>IF(M831="","",COUNT(M$3:M831))</f>
        <v/>
      </c>
      <c r="M831" s="91" t="str">
        <f t="shared" si="317"/>
        <v/>
      </c>
      <c r="N831" s="105" t="str">
        <f>IFERROR(IF(COUNTA($B831:$E831)=0,"",IF(M831="",INDEX(M$3:M831,MATCH(MAX(L$3:L831),L$3:L831,0),0),M831)),"")</f>
        <v/>
      </c>
      <c r="O831" s="91" t="str">
        <f>IF(P831="","",COUNT(P$3:P831))</f>
        <v/>
      </c>
      <c r="P831" s="109" t="str">
        <f t="shared" si="318"/>
        <v/>
      </c>
      <c r="Q831" s="105" t="str">
        <f>IFERROR(IF(N831="","",IF(P831="",IF(AND(C831="",D831="",E831&lt;&gt;""),INDEX(P$3:P831,MATCH(MAX(O$3:O831),O$3:O831,0),0),IF(AND(N831&lt;&gt;"",P831=""),0,"")),P831)),"")</f>
        <v/>
      </c>
      <c r="R831" s="111" t="str">
        <f t="shared" si="333"/>
        <v/>
      </c>
      <c r="S831" s="106" t="str">
        <f t="shared" si="319"/>
        <v/>
      </c>
      <c r="U831" s="36" t="str">
        <f t="shared" si="320"/>
        <v/>
      </c>
      <c r="V831" s="45" t="str">
        <f t="shared" si="334"/>
        <v/>
      </c>
      <c r="W831" s="42" t="str">
        <f>IF(V831="","",RANK(V831,V$3:V$1048576,1)+COUNTIF(V$3:V831,V831)-1)</f>
        <v/>
      </c>
      <c r="X831" s="1" t="str">
        <f t="shared" si="335"/>
        <v/>
      </c>
      <c r="Y831" s="35" t="str">
        <f t="shared" si="321"/>
        <v/>
      </c>
      <c r="Z831" s="40" t="str">
        <f t="shared" si="322"/>
        <v/>
      </c>
      <c r="AA831" s="45" t="str">
        <f t="shared" si="338"/>
        <v/>
      </c>
      <c r="AB831" s="42" t="str">
        <f>IF(AA831="","",RANK(AA831,AA$3:AA$1048576,1)+COUNTIF(AA$3:AA831,AA831)-1)</f>
        <v/>
      </c>
      <c r="AC831" s="1" t="str">
        <f t="shared" si="324"/>
        <v/>
      </c>
      <c r="AD831" s="35" t="str">
        <f t="shared" si="325"/>
        <v/>
      </c>
      <c r="AE831" s="40" t="str">
        <f t="shared" si="326"/>
        <v/>
      </c>
      <c r="AF831" s="45" t="str">
        <f t="shared" si="338"/>
        <v/>
      </c>
      <c r="AG831" s="42" t="str">
        <f>IF(AF831="","",RANK(AF831,AF$3:AF$1048576,1)+COUNTIF(AF$3:AF831,AF831)-1)</f>
        <v/>
      </c>
      <c r="AH831" s="1" t="str">
        <f t="shared" si="327"/>
        <v/>
      </c>
      <c r="AI831" s="35" t="str">
        <f t="shared" si="328"/>
        <v/>
      </c>
      <c r="AJ831" s="40" t="str">
        <f t="shared" si="329"/>
        <v/>
      </c>
      <c r="AK831" s="45" t="str">
        <f t="shared" si="338"/>
        <v/>
      </c>
      <c r="AL831" s="42" t="str">
        <f>IF(AK831="","",RANK(AK831,AK$3:AK$1048576,1)+COUNTIF(AK$3:AK831,AK831)-1)</f>
        <v/>
      </c>
      <c r="AM831" s="1" t="str">
        <f t="shared" si="330"/>
        <v/>
      </c>
      <c r="AN831" s="35" t="str">
        <f t="shared" si="331"/>
        <v/>
      </c>
      <c r="AO831" s="40" t="str">
        <f t="shared" si="332"/>
        <v/>
      </c>
      <c r="AQ831" s="3"/>
      <c r="AR831" s="98"/>
      <c r="AS831" s="98"/>
      <c r="AT831" s="98"/>
      <c r="AU831" s="98"/>
      <c r="AV831" s="3"/>
      <c r="AW831" s="98"/>
      <c r="AX831" s="98"/>
      <c r="AY831" s="98"/>
      <c r="AZ831" s="98"/>
      <c r="BA831" s="3"/>
      <c r="BB831" s="98"/>
      <c r="BC831" s="98"/>
      <c r="BD831" s="98"/>
      <c r="BE831" s="98"/>
      <c r="BF831" s="3"/>
      <c r="BG831" s="98"/>
      <c r="BH831" s="98"/>
      <c r="BI831" s="98"/>
      <c r="BJ831" s="98"/>
    </row>
    <row r="832" spans="2:62" ht="35.1" customHeight="1" x14ac:dyDescent="0.15">
      <c r="B832" s="65"/>
      <c r="C832" s="66"/>
      <c r="D832" s="84"/>
      <c r="E832" s="67"/>
      <c r="I832" s="91" t="str">
        <f>IF(J832="","",COUNT(J$3:J832))</f>
        <v/>
      </c>
      <c r="J832" s="92" t="str">
        <f t="shared" si="316"/>
        <v/>
      </c>
      <c r="K832" s="104" t="str">
        <f>IFERROR(IF(J832="",IF(COUNT(N$3:N$1048576)=COUNT(N$3:N832),IF(N832="","",INDEX(J$3:J832,MATCH(MAX(I$3:I832),I$3:I832,0),0)),INDEX(J$3:J832,MATCH(MAX(I$3:I832),I$3:I832,0),0)),J832),"")</f>
        <v/>
      </c>
      <c r="L832" s="102" t="str">
        <f>IF(M832="","",COUNT(M$3:M832))</f>
        <v/>
      </c>
      <c r="M832" s="91" t="str">
        <f t="shared" si="317"/>
        <v/>
      </c>
      <c r="N832" s="105" t="str">
        <f>IFERROR(IF(COUNTA($B832:$E832)=0,"",IF(M832="",INDEX(M$3:M832,MATCH(MAX(L$3:L832),L$3:L832,0),0),M832)),"")</f>
        <v/>
      </c>
      <c r="O832" s="91" t="str">
        <f>IF(P832="","",COUNT(P$3:P832))</f>
        <v/>
      </c>
      <c r="P832" s="109" t="str">
        <f t="shared" si="318"/>
        <v/>
      </c>
      <c r="Q832" s="105" t="str">
        <f>IFERROR(IF(N832="","",IF(P832="",IF(AND(C832="",D832="",E832&lt;&gt;""),INDEX(P$3:P832,MATCH(MAX(O$3:O832),O$3:O832,0),0),IF(AND(N832&lt;&gt;"",P832=""),0,"")),P832)),"")</f>
        <v/>
      </c>
      <c r="R832" s="111" t="str">
        <f t="shared" si="333"/>
        <v/>
      </c>
      <c r="S832" s="106" t="str">
        <f t="shared" si="319"/>
        <v/>
      </c>
      <c r="U832" s="36" t="str">
        <f t="shared" si="320"/>
        <v/>
      </c>
      <c r="V832" s="45" t="str">
        <f t="shared" si="334"/>
        <v/>
      </c>
      <c r="W832" s="42" t="str">
        <f>IF(V832="","",RANK(V832,V$3:V$1048576,1)+COUNTIF(V$3:V832,V832)-1)</f>
        <v/>
      </c>
      <c r="X832" s="1" t="str">
        <f t="shared" si="335"/>
        <v/>
      </c>
      <c r="Y832" s="35" t="str">
        <f t="shared" si="321"/>
        <v/>
      </c>
      <c r="Z832" s="40" t="str">
        <f t="shared" si="322"/>
        <v/>
      </c>
      <c r="AA832" s="45" t="str">
        <f t="shared" si="338"/>
        <v/>
      </c>
      <c r="AB832" s="42" t="str">
        <f>IF(AA832="","",RANK(AA832,AA$3:AA$1048576,1)+COUNTIF(AA$3:AA832,AA832)-1)</f>
        <v/>
      </c>
      <c r="AC832" s="1" t="str">
        <f t="shared" si="324"/>
        <v/>
      </c>
      <c r="AD832" s="35" t="str">
        <f t="shared" si="325"/>
        <v/>
      </c>
      <c r="AE832" s="40" t="str">
        <f t="shared" si="326"/>
        <v/>
      </c>
      <c r="AF832" s="45" t="str">
        <f t="shared" si="338"/>
        <v/>
      </c>
      <c r="AG832" s="42" t="str">
        <f>IF(AF832="","",RANK(AF832,AF$3:AF$1048576,1)+COUNTIF(AF$3:AF832,AF832)-1)</f>
        <v/>
      </c>
      <c r="AH832" s="1" t="str">
        <f t="shared" si="327"/>
        <v/>
      </c>
      <c r="AI832" s="35" t="str">
        <f t="shared" si="328"/>
        <v/>
      </c>
      <c r="AJ832" s="40" t="str">
        <f t="shared" si="329"/>
        <v/>
      </c>
      <c r="AK832" s="45" t="str">
        <f t="shared" si="338"/>
        <v/>
      </c>
      <c r="AL832" s="42" t="str">
        <f>IF(AK832="","",RANK(AK832,AK$3:AK$1048576,1)+COUNTIF(AK$3:AK832,AK832)-1)</f>
        <v/>
      </c>
      <c r="AM832" s="1" t="str">
        <f t="shared" si="330"/>
        <v/>
      </c>
      <c r="AN832" s="35" t="str">
        <f t="shared" si="331"/>
        <v/>
      </c>
      <c r="AO832" s="40" t="str">
        <f t="shared" si="332"/>
        <v/>
      </c>
      <c r="AQ832" s="3"/>
      <c r="AR832" s="98"/>
      <c r="AS832" s="98"/>
      <c r="AT832" s="98"/>
      <c r="AU832" s="98"/>
      <c r="AV832" s="3"/>
      <c r="AW832" s="98"/>
      <c r="AX832" s="98"/>
      <c r="AY832" s="98"/>
      <c r="AZ832" s="98"/>
      <c r="BA832" s="3"/>
      <c r="BB832" s="98"/>
      <c r="BC832" s="98"/>
      <c r="BD832" s="98"/>
      <c r="BE832" s="98"/>
      <c r="BF832" s="3"/>
      <c r="BG832" s="98"/>
      <c r="BH832" s="98"/>
      <c r="BI832" s="98"/>
      <c r="BJ832" s="98"/>
    </row>
    <row r="833" spans="2:62" ht="35.1" customHeight="1" x14ac:dyDescent="0.15">
      <c r="B833" s="65"/>
      <c r="C833" s="66"/>
      <c r="D833" s="84"/>
      <c r="E833" s="67"/>
      <c r="I833" s="91" t="str">
        <f>IF(J833="","",COUNT(J$3:J833))</f>
        <v/>
      </c>
      <c r="J833" s="92" t="str">
        <f t="shared" si="316"/>
        <v/>
      </c>
      <c r="K833" s="104" t="str">
        <f>IFERROR(IF(J833="",IF(COUNT(N$3:N$1048576)=COUNT(N$3:N833),IF(N833="","",INDEX(J$3:J833,MATCH(MAX(I$3:I833),I$3:I833,0),0)),INDEX(J$3:J833,MATCH(MAX(I$3:I833),I$3:I833,0),0)),J833),"")</f>
        <v/>
      </c>
      <c r="L833" s="102" t="str">
        <f>IF(M833="","",COUNT(M$3:M833))</f>
        <v/>
      </c>
      <c r="M833" s="91" t="str">
        <f t="shared" si="317"/>
        <v/>
      </c>
      <c r="N833" s="105" t="str">
        <f>IFERROR(IF(COUNTA($B833:$E833)=0,"",IF(M833="",INDEX(M$3:M833,MATCH(MAX(L$3:L833),L$3:L833,0),0),M833)),"")</f>
        <v/>
      </c>
      <c r="O833" s="91" t="str">
        <f>IF(P833="","",COUNT(P$3:P833))</f>
        <v/>
      </c>
      <c r="P833" s="109" t="str">
        <f t="shared" si="318"/>
        <v/>
      </c>
      <c r="Q833" s="105" t="str">
        <f>IFERROR(IF(N833="","",IF(P833="",IF(AND(C833="",D833="",E833&lt;&gt;""),INDEX(P$3:P833,MATCH(MAX(O$3:O833),O$3:O833,0),0),IF(AND(N833&lt;&gt;"",P833=""),0,"")),P833)),"")</f>
        <v/>
      </c>
      <c r="R833" s="111" t="str">
        <f t="shared" si="333"/>
        <v/>
      </c>
      <c r="S833" s="106" t="str">
        <f t="shared" si="319"/>
        <v/>
      </c>
      <c r="U833" s="36" t="str">
        <f t="shared" si="320"/>
        <v/>
      </c>
      <c r="V833" s="45" t="str">
        <f t="shared" si="334"/>
        <v/>
      </c>
      <c r="W833" s="42" t="str">
        <f>IF(V833="","",RANK(V833,V$3:V$1048576,1)+COUNTIF(V$3:V833,V833)-1)</f>
        <v/>
      </c>
      <c r="X833" s="1" t="str">
        <f t="shared" si="335"/>
        <v/>
      </c>
      <c r="Y833" s="35" t="str">
        <f t="shared" si="321"/>
        <v/>
      </c>
      <c r="Z833" s="40" t="str">
        <f t="shared" si="322"/>
        <v/>
      </c>
      <c r="AA833" s="45" t="str">
        <f t="shared" si="338"/>
        <v/>
      </c>
      <c r="AB833" s="42" t="str">
        <f>IF(AA833="","",RANK(AA833,AA$3:AA$1048576,1)+COUNTIF(AA$3:AA833,AA833)-1)</f>
        <v/>
      </c>
      <c r="AC833" s="1" t="str">
        <f t="shared" si="324"/>
        <v/>
      </c>
      <c r="AD833" s="35" t="str">
        <f t="shared" si="325"/>
        <v/>
      </c>
      <c r="AE833" s="40" t="str">
        <f t="shared" si="326"/>
        <v/>
      </c>
      <c r="AF833" s="45" t="str">
        <f t="shared" si="338"/>
        <v/>
      </c>
      <c r="AG833" s="42" t="str">
        <f>IF(AF833="","",RANK(AF833,AF$3:AF$1048576,1)+COUNTIF(AF$3:AF833,AF833)-1)</f>
        <v/>
      </c>
      <c r="AH833" s="1" t="str">
        <f t="shared" si="327"/>
        <v/>
      </c>
      <c r="AI833" s="35" t="str">
        <f t="shared" si="328"/>
        <v/>
      </c>
      <c r="AJ833" s="40" t="str">
        <f t="shared" si="329"/>
        <v/>
      </c>
      <c r="AK833" s="45" t="str">
        <f t="shared" si="338"/>
        <v/>
      </c>
      <c r="AL833" s="42" t="str">
        <f>IF(AK833="","",RANK(AK833,AK$3:AK$1048576,1)+COUNTIF(AK$3:AK833,AK833)-1)</f>
        <v/>
      </c>
      <c r="AM833" s="1" t="str">
        <f t="shared" si="330"/>
        <v/>
      </c>
      <c r="AN833" s="35" t="str">
        <f t="shared" si="331"/>
        <v/>
      </c>
      <c r="AO833" s="40" t="str">
        <f t="shared" si="332"/>
        <v/>
      </c>
      <c r="AQ833" s="3"/>
      <c r="AR833" s="98"/>
      <c r="AS833" s="98"/>
      <c r="AT833" s="98"/>
      <c r="AU833" s="98"/>
      <c r="AV833" s="3"/>
      <c r="AW833" s="98"/>
      <c r="AX833" s="98"/>
      <c r="AY833" s="98"/>
      <c r="AZ833" s="98"/>
      <c r="BA833" s="3"/>
      <c r="BB833" s="98"/>
      <c r="BC833" s="98"/>
      <c r="BD833" s="98"/>
      <c r="BE833" s="98"/>
      <c r="BF833" s="3"/>
      <c r="BG833" s="98"/>
      <c r="BH833" s="98"/>
      <c r="BI833" s="98"/>
      <c r="BJ833" s="98"/>
    </row>
    <row r="834" spans="2:62" ht="35.1" customHeight="1" x14ac:dyDescent="0.15">
      <c r="B834" s="65"/>
      <c r="C834" s="66"/>
      <c r="D834" s="84"/>
      <c r="E834" s="67"/>
      <c r="I834" s="91" t="str">
        <f>IF(J834="","",COUNT(J$3:J834))</f>
        <v/>
      </c>
      <c r="J834" s="92" t="str">
        <f t="shared" si="316"/>
        <v/>
      </c>
      <c r="K834" s="104" t="str">
        <f>IFERROR(IF(J834="",IF(COUNT(N$3:N$1048576)=COUNT(N$3:N834),IF(N834="","",INDEX(J$3:J834,MATCH(MAX(I$3:I834),I$3:I834,0),0)),INDEX(J$3:J834,MATCH(MAX(I$3:I834),I$3:I834,0),0)),J834),"")</f>
        <v/>
      </c>
      <c r="L834" s="102" t="str">
        <f>IF(M834="","",COUNT(M$3:M834))</f>
        <v/>
      </c>
      <c r="M834" s="91" t="str">
        <f t="shared" si="317"/>
        <v/>
      </c>
      <c r="N834" s="105" t="str">
        <f>IFERROR(IF(COUNTA($B834:$E834)=0,"",IF(M834="",INDEX(M$3:M834,MATCH(MAX(L$3:L834),L$3:L834,0),0),M834)),"")</f>
        <v/>
      </c>
      <c r="O834" s="91" t="str">
        <f>IF(P834="","",COUNT(P$3:P834))</f>
        <v/>
      </c>
      <c r="P834" s="109" t="str">
        <f t="shared" si="318"/>
        <v/>
      </c>
      <c r="Q834" s="105" t="str">
        <f>IFERROR(IF(N834="","",IF(P834="",IF(AND(C834="",D834="",E834&lt;&gt;""),INDEX(P$3:P834,MATCH(MAX(O$3:O834),O$3:O834,0),0),IF(AND(N834&lt;&gt;"",P834=""),0,"")),P834)),"")</f>
        <v/>
      </c>
      <c r="R834" s="111" t="str">
        <f t="shared" si="333"/>
        <v/>
      </c>
      <c r="S834" s="106" t="str">
        <f t="shared" si="319"/>
        <v/>
      </c>
      <c r="U834" s="36" t="str">
        <f t="shared" si="320"/>
        <v/>
      </c>
      <c r="V834" s="45" t="str">
        <f t="shared" si="334"/>
        <v/>
      </c>
      <c r="W834" s="42" t="str">
        <f>IF(V834="","",RANK(V834,V$3:V$1048576,1)+COUNTIF(V$3:V834,V834)-1)</f>
        <v/>
      </c>
      <c r="X834" s="1" t="str">
        <f t="shared" si="335"/>
        <v/>
      </c>
      <c r="Y834" s="35" t="str">
        <f t="shared" si="321"/>
        <v/>
      </c>
      <c r="Z834" s="40" t="str">
        <f t="shared" si="322"/>
        <v/>
      </c>
      <c r="AA834" s="45" t="str">
        <f t="shared" si="338"/>
        <v/>
      </c>
      <c r="AB834" s="42" t="str">
        <f>IF(AA834="","",RANK(AA834,AA$3:AA$1048576,1)+COUNTIF(AA$3:AA834,AA834)-1)</f>
        <v/>
      </c>
      <c r="AC834" s="1" t="str">
        <f t="shared" si="324"/>
        <v/>
      </c>
      <c r="AD834" s="35" t="str">
        <f t="shared" si="325"/>
        <v/>
      </c>
      <c r="AE834" s="40" t="str">
        <f t="shared" si="326"/>
        <v/>
      </c>
      <c r="AF834" s="45" t="str">
        <f t="shared" si="338"/>
        <v/>
      </c>
      <c r="AG834" s="42" t="str">
        <f>IF(AF834="","",RANK(AF834,AF$3:AF$1048576,1)+COUNTIF(AF$3:AF834,AF834)-1)</f>
        <v/>
      </c>
      <c r="AH834" s="1" t="str">
        <f t="shared" si="327"/>
        <v/>
      </c>
      <c r="AI834" s="35" t="str">
        <f t="shared" si="328"/>
        <v/>
      </c>
      <c r="AJ834" s="40" t="str">
        <f t="shared" si="329"/>
        <v/>
      </c>
      <c r="AK834" s="45" t="str">
        <f t="shared" si="338"/>
        <v/>
      </c>
      <c r="AL834" s="42" t="str">
        <f>IF(AK834="","",RANK(AK834,AK$3:AK$1048576,1)+COUNTIF(AK$3:AK834,AK834)-1)</f>
        <v/>
      </c>
      <c r="AM834" s="1" t="str">
        <f t="shared" si="330"/>
        <v/>
      </c>
      <c r="AN834" s="35" t="str">
        <f t="shared" si="331"/>
        <v/>
      </c>
      <c r="AO834" s="40" t="str">
        <f t="shared" si="332"/>
        <v/>
      </c>
      <c r="AQ834" s="3"/>
      <c r="AR834" s="98"/>
      <c r="AS834" s="98"/>
      <c r="AT834" s="98"/>
      <c r="AU834" s="98"/>
      <c r="AV834" s="3"/>
      <c r="AW834" s="98"/>
      <c r="AX834" s="98"/>
      <c r="AY834" s="98"/>
      <c r="AZ834" s="98"/>
      <c r="BA834" s="3"/>
      <c r="BB834" s="98"/>
      <c r="BC834" s="98"/>
      <c r="BD834" s="98"/>
      <c r="BE834" s="98"/>
      <c r="BF834" s="3"/>
      <c r="BG834" s="98"/>
      <c r="BH834" s="98"/>
      <c r="BI834" s="98"/>
      <c r="BJ834" s="98"/>
    </row>
    <row r="835" spans="2:62" ht="35.1" customHeight="1" x14ac:dyDescent="0.15">
      <c r="B835" s="65"/>
      <c r="C835" s="66"/>
      <c r="D835" s="84"/>
      <c r="E835" s="67"/>
      <c r="I835" s="91" t="str">
        <f>IF(J835="","",COUNT(J$3:J835))</f>
        <v/>
      </c>
      <c r="J835" s="92" t="str">
        <f t="shared" ref="J835:J898" si="339">IF(B835="","",B835)</f>
        <v/>
      </c>
      <c r="K835" s="104" t="str">
        <f>IFERROR(IF(J835="",IF(COUNT(N$3:N$1048576)=COUNT(N$3:N835),IF(N835="","",INDEX(J$3:J835,MATCH(MAX(I$3:I835),I$3:I835,0),0)),INDEX(J$3:J835,MATCH(MAX(I$3:I835),I$3:I835,0),0)),J835),"")</f>
        <v/>
      </c>
      <c r="L835" s="102" t="str">
        <f>IF(M835="","",COUNT(M$3:M835))</f>
        <v/>
      </c>
      <c r="M835" s="91" t="str">
        <f t="shared" ref="M835:M898" si="340">IF(C835="","",C835)</f>
        <v/>
      </c>
      <c r="N835" s="105" t="str">
        <f>IFERROR(IF(COUNTA($B835:$E835)=0,"",IF(M835="",INDEX(M$3:M835,MATCH(MAX(L$3:L835),L$3:L835,0),0),M835)),"")</f>
        <v/>
      </c>
      <c r="O835" s="91" t="str">
        <f>IF(P835="","",COUNT(P$3:P835))</f>
        <v/>
      </c>
      <c r="P835" s="109" t="str">
        <f t="shared" ref="P835:P898" si="341">IF(D835="","",D835)</f>
        <v/>
      </c>
      <c r="Q835" s="105" t="str">
        <f>IFERROR(IF(N835="","",IF(P835="",IF(AND(C835="",D835="",E835&lt;&gt;""),INDEX(P$3:P835,MATCH(MAX(O$3:O835),O$3:O835,0),0),IF(AND(N835&lt;&gt;"",P835=""),0,"")),P835)),"")</f>
        <v/>
      </c>
      <c r="R835" s="111" t="str">
        <f t="shared" si="333"/>
        <v/>
      </c>
      <c r="S835" s="106" t="str">
        <f t="shared" ref="S835:S898" si="342">IF(E835="","",E835)</f>
        <v/>
      </c>
      <c r="U835" s="36" t="str">
        <f t="shared" ref="U835:U898" si="343">IF(OR($K835="",COUNTIF($V$2:$AO$2,$K835)=0),"",$K835)</f>
        <v/>
      </c>
      <c r="V835" s="45" t="str">
        <f t="shared" si="334"/>
        <v/>
      </c>
      <c r="W835" s="42" t="str">
        <f>IF(V835="","",RANK(V835,V$3:V$1048576,1)+COUNTIF(V$3:V835,V835)-1)</f>
        <v/>
      </c>
      <c r="X835" s="1" t="str">
        <f t="shared" si="335"/>
        <v/>
      </c>
      <c r="Y835" s="35" t="str">
        <f t="shared" ref="Y835:Y898" si="344">IF(OR($U835="",$U835&lt;&gt;V$2),"",$Q835)</f>
        <v/>
      </c>
      <c r="Z835" s="40" t="str">
        <f t="shared" ref="Z835:Z898" si="345">IF(OR($U835="",$U835&lt;&gt;V$2,$E835=""),"",$E835)</f>
        <v/>
      </c>
      <c r="AA835" s="45" t="str">
        <f t="shared" ref="AA835:AK850" si="346">IF(OR($U835="",$U835&lt;&gt;AA$2),"",$R835)</f>
        <v/>
      </c>
      <c r="AB835" s="42" t="str">
        <f>IF(AA835="","",RANK(AA835,AA$3:AA$1048576,1)+COUNTIF(AA$3:AA835,AA835)-1)</f>
        <v/>
      </c>
      <c r="AC835" s="1" t="str">
        <f t="shared" ref="AC835:AC898" si="347">IF(OR($U835="",$U835&lt;&gt;AA$2,$R835=""),"",$N835)</f>
        <v/>
      </c>
      <c r="AD835" s="35" t="str">
        <f t="shared" ref="AD835:AD898" si="348">IF(OR($U835="",$U835&lt;&gt;AA$2),"",$Q835)</f>
        <v/>
      </c>
      <c r="AE835" s="40" t="str">
        <f t="shared" ref="AE835:AE898" si="349">IF(OR($U835="",$U835&lt;&gt;AA$2,$E835=""),"",$E835)</f>
        <v/>
      </c>
      <c r="AF835" s="45" t="str">
        <f t="shared" si="346"/>
        <v/>
      </c>
      <c r="AG835" s="42" t="str">
        <f>IF(AF835="","",RANK(AF835,AF$3:AF$1048576,1)+COUNTIF(AF$3:AF835,AF835)-1)</f>
        <v/>
      </c>
      <c r="AH835" s="1" t="str">
        <f t="shared" ref="AH835:AH898" si="350">IF(OR($U835="",$U835&lt;&gt;AF$2,$R835=""),"",$N835)</f>
        <v/>
      </c>
      <c r="AI835" s="35" t="str">
        <f t="shared" ref="AI835:AI898" si="351">IF(OR($U835="",$U835&lt;&gt;AF$2),"",$Q835)</f>
        <v/>
      </c>
      <c r="AJ835" s="40" t="str">
        <f t="shared" ref="AJ835:AJ898" si="352">IF(OR($U835="",$U835&lt;&gt;AF$2,$E835=""),"",$E835)</f>
        <v/>
      </c>
      <c r="AK835" s="45" t="str">
        <f t="shared" si="346"/>
        <v/>
      </c>
      <c r="AL835" s="42" t="str">
        <f>IF(AK835="","",RANK(AK835,AK$3:AK$1048576,1)+COUNTIF(AK$3:AK835,AK835)-1)</f>
        <v/>
      </c>
      <c r="AM835" s="1" t="str">
        <f t="shared" ref="AM835:AM898" si="353">IF(OR($U835="",$U835&lt;&gt;AK$2,$R835=""),"",$N835)</f>
        <v/>
      </c>
      <c r="AN835" s="35" t="str">
        <f t="shared" ref="AN835:AN898" si="354">IF(OR($U835="",$U835&lt;&gt;AK$2),"",$Q835)</f>
        <v/>
      </c>
      <c r="AO835" s="40" t="str">
        <f t="shared" ref="AO835:AO898" si="355">IF(OR($U835="",$U835&lt;&gt;AK$2,$E835=""),"",$E835)</f>
        <v/>
      </c>
      <c r="AQ835" s="3"/>
      <c r="AR835" s="98"/>
      <c r="AS835" s="98"/>
      <c r="AT835" s="98"/>
      <c r="AU835" s="98"/>
      <c r="AV835" s="3"/>
      <c r="AW835" s="98"/>
      <c r="AX835" s="98"/>
      <c r="AY835" s="98"/>
      <c r="AZ835" s="98"/>
      <c r="BA835" s="3"/>
      <c r="BB835" s="98"/>
      <c r="BC835" s="98"/>
      <c r="BD835" s="98"/>
      <c r="BE835" s="98"/>
      <c r="BF835" s="3"/>
      <c r="BG835" s="98"/>
      <c r="BH835" s="98"/>
      <c r="BI835" s="98"/>
      <c r="BJ835" s="98"/>
    </row>
    <row r="836" spans="2:62" ht="35.1" customHeight="1" x14ac:dyDescent="0.15">
      <c r="B836" s="65"/>
      <c r="C836" s="66"/>
      <c r="D836" s="84"/>
      <c r="E836" s="67"/>
      <c r="I836" s="91" t="str">
        <f>IF(J836="","",COUNT(J$3:J836))</f>
        <v/>
      </c>
      <c r="J836" s="92" t="str">
        <f t="shared" si="339"/>
        <v/>
      </c>
      <c r="K836" s="104" t="str">
        <f>IFERROR(IF(J836="",IF(COUNT(N$3:N$1048576)=COUNT(N$3:N836),IF(N836="","",INDEX(J$3:J836,MATCH(MAX(I$3:I836),I$3:I836,0),0)),INDEX(J$3:J836,MATCH(MAX(I$3:I836),I$3:I836,0),0)),J836),"")</f>
        <v/>
      </c>
      <c r="L836" s="102" t="str">
        <f>IF(M836="","",COUNT(M$3:M836))</f>
        <v/>
      </c>
      <c r="M836" s="91" t="str">
        <f t="shared" si="340"/>
        <v/>
      </c>
      <c r="N836" s="105" t="str">
        <f>IFERROR(IF(COUNTA($B836:$E836)=0,"",IF(M836="",INDEX(M$3:M836,MATCH(MAX(L$3:L836),L$3:L836,0),0),M836)),"")</f>
        <v/>
      </c>
      <c r="O836" s="91" t="str">
        <f>IF(P836="","",COUNT(P$3:P836))</f>
        <v/>
      </c>
      <c r="P836" s="109" t="str">
        <f t="shared" si="341"/>
        <v/>
      </c>
      <c r="Q836" s="105" t="str">
        <f>IFERROR(IF(N836="","",IF(P836="",IF(AND(C836="",D836="",E836&lt;&gt;""),INDEX(P$3:P836,MATCH(MAX(O$3:O836),O$3:O836,0),0),IF(AND(N836&lt;&gt;"",P836=""),0,"")),P836)),"")</f>
        <v/>
      </c>
      <c r="R836" s="111" t="str">
        <f t="shared" ref="R836:R899" si="356">IF(AND(N836="",Q836=""),"",TIME(N836,Q836,0))</f>
        <v/>
      </c>
      <c r="S836" s="106" t="str">
        <f t="shared" si="342"/>
        <v/>
      </c>
      <c r="U836" s="36" t="str">
        <f t="shared" si="343"/>
        <v/>
      </c>
      <c r="V836" s="45" t="str">
        <f t="shared" ref="V836:V899" si="357">IF(OR($U836="",$U836&lt;&gt;V$2),"",$R836)</f>
        <v/>
      </c>
      <c r="W836" s="42" t="str">
        <f>IF(V836="","",RANK(V836,V$3:V$1048576,1)+COUNTIF(V$3:V836,V836)-1)</f>
        <v/>
      </c>
      <c r="X836" s="1" t="str">
        <f t="shared" ref="X836:X899" si="358">IF(OR($U836="",$U836&lt;&gt;V$2,$R836=""),"",$N836)</f>
        <v/>
      </c>
      <c r="Y836" s="35" t="str">
        <f t="shared" si="344"/>
        <v/>
      </c>
      <c r="Z836" s="40" t="str">
        <f t="shared" si="345"/>
        <v/>
      </c>
      <c r="AA836" s="45" t="str">
        <f t="shared" si="346"/>
        <v/>
      </c>
      <c r="AB836" s="42" t="str">
        <f>IF(AA836="","",RANK(AA836,AA$3:AA$1048576,1)+COUNTIF(AA$3:AA836,AA836)-1)</f>
        <v/>
      </c>
      <c r="AC836" s="1" t="str">
        <f t="shared" si="347"/>
        <v/>
      </c>
      <c r="AD836" s="35" t="str">
        <f t="shared" si="348"/>
        <v/>
      </c>
      <c r="AE836" s="40" t="str">
        <f t="shared" si="349"/>
        <v/>
      </c>
      <c r="AF836" s="45" t="str">
        <f t="shared" si="346"/>
        <v/>
      </c>
      <c r="AG836" s="42" t="str">
        <f>IF(AF836="","",RANK(AF836,AF$3:AF$1048576,1)+COUNTIF(AF$3:AF836,AF836)-1)</f>
        <v/>
      </c>
      <c r="AH836" s="1" t="str">
        <f t="shared" si="350"/>
        <v/>
      </c>
      <c r="AI836" s="35" t="str">
        <f t="shared" si="351"/>
        <v/>
      </c>
      <c r="AJ836" s="40" t="str">
        <f t="shared" si="352"/>
        <v/>
      </c>
      <c r="AK836" s="45" t="str">
        <f t="shared" si="346"/>
        <v/>
      </c>
      <c r="AL836" s="42" t="str">
        <f>IF(AK836="","",RANK(AK836,AK$3:AK$1048576,1)+COUNTIF(AK$3:AK836,AK836)-1)</f>
        <v/>
      </c>
      <c r="AM836" s="1" t="str">
        <f t="shared" si="353"/>
        <v/>
      </c>
      <c r="AN836" s="35" t="str">
        <f t="shared" si="354"/>
        <v/>
      </c>
      <c r="AO836" s="40" t="str">
        <f t="shared" si="355"/>
        <v/>
      </c>
      <c r="AQ836" s="3"/>
      <c r="AR836" s="98"/>
      <c r="AS836" s="98"/>
      <c r="AT836" s="98"/>
      <c r="AU836" s="98"/>
      <c r="AV836" s="3"/>
      <c r="AW836" s="98"/>
      <c r="AX836" s="98"/>
      <c r="AY836" s="98"/>
      <c r="AZ836" s="98"/>
      <c r="BA836" s="3"/>
      <c r="BB836" s="98"/>
      <c r="BC836" s="98"/>
      <c r="BD836" s="98"/>
      <c r="BE836" s="98"/>
      <c r="BF836" s="3"/>
      <c r="BG836" s="98"/>
      <c r="BH836" s="98"/>
      <c r="BI836" s="98"/>
      <c r="BJ836" s="98"/>
    </row>
    <row r="837" spans="2:62" ht="35.1" customHeight="1" x14ac:dyDescent="0.15">
      <c r="B837" s="65"/>
      <c r="C837" s="66"/>
      <c r="D837" s="84"/>
      <c r="E837" s="67"/>
      <c r="I837" s="91" t="str">
        <f>IF(J837="","",COUNT(J$3:J837))</f>
        <v/>
      </c>
      <c r="J837" s="92" t="str">
        <f t="shared" si="339"/>
        <v/>
      </c>
      <c r="K837" s="104" t="str">
        <f>IFERROR(IF(J837="",IF(COUNT(N$3:N$1048576)=COUNT(N$3:N837),IF(N837="","",INDEX(J$3:J837,MATCH(MAX(I$3:I837),I$3:I837,0),0)),INDEX(J$3:J837,MATCH(MAX(I$3:I837),I$3:I837,0),0)),J837),"")</f>
        <v/>
      </c>
      <c r="L837" s="102" t="str">
        <f>IF(M837="","",COUNT(M$3:M837))</f>
        <v/>
      </c>
      <c r="M837" s="91" t="str">
        <f t="shared" si="340"/>
        <v/>
      </c>
      <c r="N837" s="105" t="str">
        <f>IFERROR(IF(COUNTA($B837:$E837)=0,"",IF(M837="",INDEX(M$3:M837,MATCH(MAX(L$3:L837),L$3:L837,0),0),M837)),"")</f>
        <v/>
      </c>
      <c r="O837" s="91" t="str">
        <f>IF(P837="","",COUNT(P$3:P837))</f>
        <v/>
      </c>
      <c r="P837" s="109" t="str">
        <f t="shared" si="341"/>
        <v/>
      </c>
      <c r="Q837" s="105" t="str">
        <f>IFERROR(IF(N837="","",IF(P837="",IF(AND(C837="",D837="",E837&lt;&gt;""),INDEX(P$3:P837,MATCH(MAX(O$3:O837),O$3:O837,0),0),IF(AND(N837&lt;&gt;"",P837=""),0,"")),P837)),"")</f>
        <v/>
      </c>
      <c r="R837" s="111" t="str">
        <f t="shared" si="356"/>
        <v/>
      </c>
      <c r="S837" s="106" t="str">
        <f t="shared" si="342"/>
        <v/>
      </c>
      <c r="U837" s="36" t="str">
        <f t="shared" si="343"/>
        <v/>
      </c>
      <c r="V837" s="45" t="str">
        <f t="shared" si="357"/>
        <v/>
      </c>
      <c r="W837" s="42" t="str">
        <f>IF(V837="","",RANK(V837,V$3:V$1048576,1)+COUNTIF(V$3:V837,V837)-1)</f>
        <v/>
      </c>
      <c r="X837" s="1" t="str">
        <f t="shared" si="358"/>
        <v/>
      </c>
      <c r="Y837" s="35" t="str">
        <f t="shared" si="344"/>
        <v/>
      </c>
      <c r="Z837" s="40" t="str">
        <f t="shared" si="345"/>
        <v/>
      </c>
      <c r="AA837" s="45" t="str">
        <f t="shared" si="346"/>
        <v/>
      </c>
      <c r="AB837" s="42" t="str">
        <f>IF(AA837="","",RANK(AA837,AA$3:AA$1048576,1)+COUNTIF(AA$3:AA837,AA837)-1)</f>
        <v/>
      </c>
      <c r="AC837" s="1" t="str">
        <f t="shared" si="347"/>
        <v/>
      </c>
      <c r="AD837" s="35" t="str">
        <f t="shared" si="348"/>
        <v/>
      </c>
      <c r="AE837" s="40" t="str">
        <f t="shared" si="349"/>
        <v/>
      </c>
      <c r="AF837" s="45" t="str">
        <f t="shared" si="346"/>
        <v/>
      </c>
      <c r="AG837" s="42" t="str">
        <f>IF(AF837="","",RANK(AF837,AF$3:AF$1048576,1)+COUNTIF(AF$3:AF837,AF837)-1)</f>
        <v/>
      </c>
      <c r="AH837" s="1" t="str">
        <f t="shared" si="350"/>
        <v/>
      </c>
      <c r="AI837" s="35" t="str">
        <f t="shared" si="351"/>
        <v/>
      </c>
      <c r="AJ837" s="40" t="str">
        <f t="shared" si="352"/>
        <v/>
      </c>
      <c r="AK837" s="45" t="str">
        <f t="shared" si="346"/>
        <v/>
      </c>
      <c r="AL837" s="42" t="str">
        <f>IF(AK837="","",RANK(AK837,AK$3:AK$1048576,1)+COUNTIF(AK$3:AK837,AK837)-1)</f>
        <v/>
      </c>
      <c r="AM837" s="1" t="str">
        <f t="shared" si="353"/>
        <v/>
      </c>
      <c r="AN837" s="35" t="str">
        <f t="shared" si="354"/>
        <v/>
      </c>
      <c r="AO837" s="40" t="str">
        <f t="shared" si="355"/>
        <v/>
      </c>
      <c r="AQ837" s="3"/>
      <c r="AR837" s="98"/>
      <c r="AS837" s="98"/>
      <c r="AT837" s="98"/>
      <c r="AU837" s="98"/>
      <c r="AV837" s="3"/>
      <c r="AW837" s="98"/>
      <c r="AX837" s="98"/>
      <c r="AY837" s="98"/>
      <c r="AZ837" s="98"/>
      <c r="BA837" s="3"/>
      <c r="BB837" s="98"/>
      <c r="BC837" s="98"/>
      <c r="BD837" s="98"/>
      <c r="BE837" s="98"/>
      <c r="BF837" s="3"/>
      <c r="BG837" s="98"/>
      <c r="BH837" s="98"/>
      <c r="BI837" s="98"/>
      <c r="BJ837" s="98"/>
    </row>
    <row r="838" spans="2:62" ht="35.1" customHeight="1" x14ac:dyDescent="0.15">
      <c r="B838" s="65"/>
      <c r="C838" s="66"/>
      <c r="D838" s="84"/>
      <c r="E838" s="67"/>
      <c r="I838" s="91" t="str">
        <f>IF(J838="","",COUNT(J$3:J838))</f>
        <v/>
      </c>
      <c r="J838" s="92" t="str">
        <f t="shared" si="339"/>
        <v/>
      </c>
      <c r="K838" s="104" t="str">
        <f>IFERROR(IF(J838="",IF(COUNT(N$3:N$1048576)=COUNT(N$3:N838),IF(N838="","",INDEX(J$3:J838,MATCH(MAX(I$3:I838),I$3:I838,0),0)),INDEX(J$3:J838,MATCH(MAX(I$3:I838),I$3:I838,0),0)),J838),"")</f>
        <v/>
      </c>
      <c r="L838" s="102" t="str">
        <f>IF(M838="","",COUNT(M$3:M838))</f>
        <v/>
      </c>
      <c r="M838" s="91" t="str">
        <f t="shared" si="340"/>
        <v/>
      </c>
      <c r="N838" s="105" t="str">
        <f>IFERROR(IF(COUNTA($B838:$E838)=0,"",IF(M838="",INDEX(M$3:M838,MATCH(MAX(L$3:L838),L$3:L838,0),0),M838)),"")</f>
        <v/>
      </c>
      <c r="O838" s="91" t="str">
        <f>IF(P838="","",COUNT(P$3:P838))</f>
        <v/>
      </c>
      <c r="P838" s="109" t="str">
        <f t="shared" si="341"/>
        <v/>
      </c>
      <c r="Q838" s="105" t="str">
        <f>IFERROR(IF(N838="","",IF(P838="",IF(AND(C838="",D838="",E838&lt;&gt;""),INDEX(P$3:P838,MATCH(MAX(O$3:O838),O$3:O838,0),0),IF(AND(N838&lt;&gt;"",P838=""),0,"")),P838)),"")</f>
        <v/>
      </c>
      <c r="R838" s="111" t="str">
        <f t="shared" si="356"/>
        <v/>
      </c>
      <c r="S838" s="106" t="str">
        <f t="shared" si="342"/>
        <v/>
      </c>
      <c r="U838" s="36" t="str">
        <f t="shared" si="343"/>
        <v/>
      </c>
      <c r="V838" s="45" t="str">
        <f t="shared" si="357"/>
        <v/>
      </c>
      <c r="W838" s="42" t="str">
        <f>IF(V838="","",RANK(V838,V$3:V$1048576,1)+COUNTIF(V$3:V838,V838)-1)</f>
        <v/>
      </c>
      <c r="X838" s="1" t="str">
        <f t="shared" si="358"/>
        <v/>
      </c>
      <c r="Y838" s="35" t="str">
        <f t="shared" si="344"/>
        <v/>
      </c>
      <c r="Z838" s="40" t="str">
        <f t="shared" si="345"/>
        <v/>
      </c>
      <c r="AA838" s="45" t="str">
        <f t="shared" si="346"/>
        <v/>
      </c>
      <c r="AB838" s="42" t="str">
        <f>IF(AA838="","",RANK(AA838,AA$3:AA$1048576,1)+COUNTIF(AA$3:AA838,AA838)-1)</f>
        <v/>
      </c>
      <c r="AC838" s="1" t="str">
        <f t="shared" si="347"/>
        <v/>
      </c>
      <c r="AD838" s="35" t="str">
        <f t="shared" si="348"/>
        <v/>
      </c>
      <c r="AE838" s="40" t="str">
        <f t="shared" si="349"/>
        <v/>
      </c>
      <c r="AF838" s="45" t="str">
        <f t="shared" si="346"/>
        <v/>
      </c>
      <c r="AG838" s="42" t="str">
        <f>IF(AF838="","",RANK(AF838,AF$3:AF$1048576,1)+COUNTIF(AF$3:AF838,AF838)-1)</f>
        <v/>
      </c>
      <c r="AH838" s="1" t="str">
        <f t="shared" si="350"/>
        <v/>
      </c>
      <c r="AI838" s="35" t="str">
        <f t="shared" si="351"/>
        <v/>
      </c>
      <c r="AJ838" s="40" t="str">
        <f t="shared" si="352"/>
        <v/>
      </c>
      <c r="AK838" s="45" t="str">
        <f t="shared" si="346"/>
        <v/>
      </c>
      <c r="AL838" s="42" t="str">
        <f>IF(AK838="","",RANK(AK838,AK$3:AK$1048576,1)+COUNTIF(AK$3:AK838,AK838)-1)</f>
        <v/>
      </c>
      <c r="AM838" s="1" t="str">
        <f t="shared" si="353"/>
        <v/>
      </c>
      <c r="AN838" s="35" t="str">
        <f t="shared" si="354"/>
        <v/>
      </c>
      <c r="AO838" s="40" t="str">
        <f t="shared" si="355"/>
        <v/>
      </c>
      <c r="AQ838" s="3"/>
      <c r="AR838" s="98"/>
      <c r="AS838" s="98"/>
      <c r="AT838" s="98"/>
      <c r="AU838" s="98"/>
      <c r="AV838" s="3"/>
      <c r="AW838" s="98"/>
      <c r="AX838" s="98"/>
      <c r="AY838" s="98"/>
      <c r="AZ838" s="98"/>
      <c r="BA838" s="3"/>
      <c r="BB838" s="98"/>
      <c r="BC838" s="98"/>
      <c r="BD838" s="98"/>
      <c r="BE838" s="98"/>
      <c r="BF838" s="3"/>
      <c r="BG838" s="98"/>
      <c r="BH838" s="98"/>
      <c r="BI838" s="98"/>
      <c r="BJ838" s="98"/>
    </row>
    <row r="839" spans="2:62" ht="35.1" customHeight="1" x14ac:dyDescent="0.15">
      <c r="B839" s="65"/>
      <c r="C839" s="66"/>
      <c r="D839" s="84"/>
      <c r="E839" s="67"/>
      <c r="I839" s="91" t="str">
        <f>IF(J839="","",COUNT(J$3:J839))</f>
        <v/>
      </c>
      <c r="J839" s="92" t="str">
        <f t="shared" si="339"/>
        <v/>
      </c>
      <c r="K839" s="104" t="str">
        <f>IFERROR(IF(J839="",IF(COUNT(N$3:N$1048576)=COUNT(N$3:N839),IF(N839="","",INDEX(J$3:J839,MATCH(MAX(I$3:I839),I$3:I839,0),0)),INDEX(J$3:J839,MATCH(MAX(I$3:I839),I$3:I839,0),0)),J839),"")</f>
        <v/>
      </c>
      <c r="L839" s="102" t="str">
        <f>IF(M839="","",COUNT(M$3:M839))</f>
        <v/>
      </c>
      <c r="M839" s="91" t="str">
        <f t="shared" si="340"/>
        <v/>
      </c>
      <c r="N839" s="105" t="str">
        <f>IFERROR(IF(COUNTA($B839:$E839)=0,"",IF(M839="",INDEX(M$3:M839,MATCH(MAX(L$3:L839),L$3:L839,0),0),M839)),"")</f>
        <v/>
      </c>
      <c r="O839" s="91" t="str">
        <f>IF(P839="","",COUNT(P$3:P839))</f>
        <v/>
      </c>
      <c r="P839" s="109" t="str">
        <f t="shared" si="341"/>
        <v/>
      </c>
      <c r="Q839" s="105" t="str">
        <f>IFERROR(IF(N839="","",IF(P839="",IF(AND(C839="",D839="",E839&lt;&gt;""),INDEX(P$3:P839,MATCH(MAX(O$3:O839),O$3:O839,0),0),IF(AND(N839&lt;&gt;"",P839=""),0,"")),P839)),"")</f>
        <v/>
      </c>
      <c r="R839" s="111" t="str">
        <f t="shared" si="356"/>
        <v/>
      </c>
      <c r="S839" s="106" t="str">
        <f t="shared" si="342"/>
        <v/>
      </c>
      <c r="U839" s="36" t="str">
        <f t="shared" si="343"/>
        <v/>
      </c>
      <c r="V839" s="45" t="str">
        <f t="shared" si="357"/>
        <v/>
      </c>
      <c r="W839" s="42" t="str">
        <f>IF(V839="","",RANK(V839,V$3:V$1048576,1)+COUNTIF(V$3:V839,V839)-1)</f>
        <v/>
      </c>
      <c r="X839" s="1" t="str">
        <f t="shared" si="358"/>
        <v/>
      </c>
      <c r="Y839" s="35" t="str">
        <f t="shared" si="344"/>
        <v/>
      </c>
      <c r="Z839" s="40" t="str">
        <f t="shared" si="345"/>
        <v/>
      </c>
      <c r="AA839" s="45" t="str">
        <f t="shared" si="346"/>
        <v/>
      </c>
      <c r="AB839" s="42" t="str">
        <f>IF(AA839="","",RANK(AA839,AA$3:AA$1048576,1)+COUNTIF(AA$3:AA839,AA839)-1)</f>
        <v/>
      </c>
      <c r="AC839" s="1" t="str">
        <f t="shared" si="347"/>
        <v/>
      </c>
      <c r="AD839" s="35" t="str">
        <f t="shared" si="348"/>
        <v/>
      </c>
      <c r="AE839" s="40" t="str">
        <f t="shared" si="349"/>
        <v/>
      </c>
      <c r="AF839" s="45" t="str">
        <f t="shared" si="346"/>
        <v/>
      </c>
      <c r="AG839" s="42" t="str">
        <f>IF(AF839="","",RANK(AF839,AF$3:AF$1048576,1)+COUNTIF(AF$3:AF839,AF839)-1)</f>
        <v/>
      </c>
      <c r="AH839" s="1" t="str">
        <f t="shared" si="350"/>
        <v/>
      </c>
      <c r="AI839" s="35" t="str">
        <f t="shared" si="351"/>
        <v/>
      </c>
      <c r="AJ839" s="40" t="str">
        <f t="shared" si="352"/>
        <v/>
      </c>
      <c r="AK839" s="45" t="str">
        <f t="shared" si="346"/>
        <v/>
      </c>
      <c r="AL839" s="42" t="str">
        <f>IF(AK839="","",RANK(AK839,AK$3:AK$1048576,1)+COUNTIF(AK$3:AK839,AK839)-1)</f>
        <v/>
      </c>
      <c r="AM839" s="1" t="str">
        <f t="shared" si="353"/>
        <v/>
      </c>
      <c r="AN839" s="35" t="str">
        <f t="shared" si="354"/>
        <v/>
      </c>
      <c r="AO839" s="40" t="str">
        <f t="shared" si="355"/>
        <v/>
      </c>
      <c r="AQ839" s="3"/>
      <c r="AR839" s="98"/>
      <c r="AS839" s="98"/>
      <c r="AT839" s="98"/>
      <c r="AU839" s="98"/>
      <c r="AV839" s="3"/>
      <c r="AW839" s="98"/>
      <c r="AX839" s="98"/>
      <c r="AY839" s="98"/>
      <c r="AZ839" s="98"/>
      <c r="BA839" s="3"/>
      <c r="BB839" s="98"/>
      <c r="BC839" s="98"/>
      <c r="BD839" s="98"/>
      <c r="BE839" s="98"/>
      <c r="BF839" s="3"/>
      <c r="BG839" s="98"/>
      <c r="BH839" s="98"/>
      <c r="BI839" s="98"/>
      <c r="BJ839" s="98"/>
    </row>
    <row r="840" spans="2:62" ht="35.1" customHeight="1" x14ac:dyDescent="0.15">
      <c r="B840" s="65"/>
      <c r="C840" s="66"/>
      <c r="D840" s="84"/>
      <c r="E840" s="67"/>
      <c r="I840" s="91" t="str">
        <f>IF(J840="","",COUNT(J$3:J840))</f>
        <v/>
      </c>
      <c r="J840" s="92" t="str">
        <f t="shared" si="339"/>
        <v/>
      </c>
      <c r="K840" s="104" t="str">
        <f>IFERROR(IF(J840="",IF(COUNT(N$3:N$1048576)=COUNT(N$3:N840),IF(N840="","",INDEX(J$3:J840,MATCH(MAX(I$3:I840),I$3:I840,0),0)),INDEX(J$3:J840,MATCH(MAX(I$3:I840),I$3:I840,0),0)),J840),"")</f>
        <v/>
      </c>
      <c r="L840" s="102" t="str">
        <f>IF(M840="","",COUNT(M$3:M840))</f>
        <v/>
      </c>
      <c r="M840" s="91" t="str">
        <f t="shared" si="340"/>
        <v/>
      </c>
      <c r="N840" s="105" t="str">
        <f>IFERROR(IF(COUNTA($B840:$E840)=0,"",IF(M840="",INDEX(M$3:M840,MATCH(MAX(L$3:L840),L$3:L840,0),0),M840)),"")</f>
        <v/>
      </c>
      <c r="O840" s="91" t="str">
        <f>IF(P840="","",COUNT(P$3:P840))</f>
        <v/>
      </c>
      <c r="P840" s="109" t="str">
        <f t="shared" si="341"/>
        <v/>
      </c>
      <c r="Q840" s="105" t="str">
        <f>IFERROR(IF(N840="","",IF(P840="",IF(AND(C840="",D840="",E840&lt;&gt;""),INDEX(P$3:P840,MATCH(MAX(O$3:O840),O$3:O840,0),0),IF(AND(N840&lt;&gt;"",P840=""),0,"")),P840)),"")</f>
        <v/>
      </c>
      <c r="R840" s="111" t="str">
        <f t="shared" si="356"/>
        <v/>
      </c>
      <c r="S840" s="106" t="str">
        <f t="shared" si="342"/>
        <v/>
      </c>
      <c r="U840" s="36" t="str">
        <f t="shared" si="343"/>
        <v/>
      </c>
      <c r="V840" s="45" t="str">
        <f t="shared" si="357"/>
        <v/>
      </c>
      <c r="W840" s="42" t="str">
        <f>IF(V840="","",RANK(V840,V$3:V$1048576,1)+COUNTIF(V$3:V840,V840)-1)</f>
        <v/>
      </c>
      <c r="X840" s="1" t="str">
        <f t="shared" si="358"/>
        <v/>
      </c>
      <c r="Y840" s="35" t="str">
        <f t="shared" si="344"/>
        <v/>
      </c>
      <c r="Z840" s="40" t="str">
        <f t="shared" si="345"/>
        <v/>
      </c>
      <c r="AA840" s="45" t="str">
        <f t="shared" si="346"/>
        <v/>
      </c>
      <c r="AB840" s="42" t="str">
        <f>IF(AA840="","",RANK(AA840,AA$3:AA$1048576,1)+COUNTIF(AA$3:AA840,AA840)-1)</f>
        <v/>
      </c>
      <c r="AC840" s="1" t="str">
        <f t="shared" si="347"/>
        <v/>
      </c>
      <c r="AD840" s="35" t="str">
        <f t="shared" si="348"/>
        <v/>
      </c>
      <c r="AE840" s="40" t="str">
        <f t="shared" si="349"/>
        <v/>
      </c>
      <c r="AF840" s="45" t="str">
        <f t="shared" si="346"/>
        <v/>
      </c>
      <c r="AG840" s="42" t="str">
        <f>IF(AF840="","",RANK(AF840,AF$3:AF$1048576,1)+COUNTIF(AF$3:AF840,AF840)-1)</f>
        <v/>
      </c>
      <c r="AH840" s="1" t="str">
        <f t="shared" si="350"/>
        <v/>
      </c>
      <c r="AI840" s="35" t="str">
        <f t="shared" si="351"/>
        <v/>
      </c>
      <c r="AJ840" s="40" t="str">
        <f t="shared" si="352"/>
        <v/>
      </c>
      <c r="AK840" s="45" t="str">
        <f t="shared" si="346"/>
        <v/>
      </c>
      <c r="AL840" s="42" t="str">
        <f>IF(AK840="","",RANK(AK840,AK$3:AK$1048576,1)+COUNTIF(AK$3:AK840,AK840)-1)</f>
        <v/>
      </c>
      <c r="AM840" s="1" t="str">
        <f t="shared" si="353"/>
        <v/>
      </c>
      <c r="AN840" s="35" t="str">
        <f t="shared" si="354"/>
        <v/>
      </c>
      <c r="AO840" s="40" t="str">
        <f t="shared" si="355"/>
        <v/>
      </c>
      <c r="AQ840" s="3"/>
      <c r="AR840" s="98"/>
      <c r="AS840" s="98"/>
      <c r="AT840" s="98"/>
      <c r="AU840" s="98"/>
      <c r="AV840" s="3"/>
      <c r="AW840" s="98"/>
      <c r="AX840" s="98"/>
      <c r="AY840" s="98"/>
      <c r="AZ840" s="98"/>
      <c r="BA840" s="3"/>
      <c r="BB840" s="98"/>
      <c r="BC840" s="98"/>
      <c r="BD840" s="98"/>
      <c r="BE840" s="98"/>
      <c r="BF840" s="3"/>
      <c r="BG840" s="98"/>
      <c r="BH840" s="98"/>
      <c r="BI840" s="98"/>
      <c r="BJ840" s="98"/>
    </row>
    <row r="841" spans="2:62" ht="35.1" customHeight="1" x14ac:dyDescent="0.15">
      <c r="B841" s="65"/>
      <c r="C841" s="66"/>
      <c r="D841" s="84"/>
      <c r="E841" s="67"/>
      <c r="I841" s="91" t="str">
        <f>IF(J841="","",COUNT(J$3:J841))</f>
        <v/>
      </c>
      <c r="J841" s="92" t="str">
        <f t="shared" si="339"/>
        <v/>
      </c>
      <c r="K841" s="104" t="str">
        <f>IFERROR(IF(J841="",IF(COUNT(N$3:N$1048576)=COUNT(N$3:N841),IF(N841="","",INDEX(J$3:J841,MATCH(MAX(I$3:I841),I$3:I841,0),0)),INDEX(J$3:J841,MATCH(MAX(I$3:I841),I$3:I841,0),0)),J841),"")</f>
        <v/>
      </c>
      <c r="L841" s="102" t="str">
        <f>IF(M841="","",COUNT(M$3:M841))</f>
        <v/>
      </c>
      <c r="M841" s="91" t="str">
        <f t="shared" si="340"/>
        <v/>
      </c>
      <c r="N841" s="105" t="str">
        <f>IFERROR(IF(COUNTA($B841:$E841)=0,"",IF(M841="",INDEX(M$3:M841,MATCH(MAX(L$3:L841),L$3:L841,0),0),M841)),"")</f>
        <v/>
      </c>
      <c r="O841" s="91" t="str">
        <f>IF(P841="","",COUNT(P$3:P841))</f>
        <v/>
      </c>
      <c r="P841" s="109" t="str">
        <f t="shared" si="341"/>
        <v/>
      </c>
      <c r="Q841" s="105" t="str">
        <f>IFERROR(IF(N841="","",IF(P841="",IF(AND(C841="",D841="",E841&lt;&gt;""),INDEX(P$3:P841,MATCH(MAX(O$3:O841),O$3:O841,0),0),IF(AND(N841&lt;&gt;"",P841=""),0,"")),P841)),"")</f>
        <v/>
      </c>
      <c r="R841" s="111" t="str">
        <f t="shared" si="356"/>
        <v/>
      </c>
      <c r="S841" s="106" t="str">
        <f t="shared" si="342"/>
        <v/>
      </c>
      <c r="U841" s="36" t="str">
        <f t="shared" si="343"/>
        <v/>
      </c>
      <c r="V841" s="45" t="str">
        <f t="shared" si="357"/>
        <v/>
      </c>
      <c r="W841" s="42" t="str">
        <f>IF(V841="","",RANK(V841,V$3:V$1048576,1)+COUNTIF(V$3:V841,V841)-1)</f>
        <v/>
      </c>
      <c r="X841" s="1" t="str">
        <f t="shared" si="358"/>
        <v/>
      </c>
      <c r="Y841" s="35" t="str">
        <f t="shared" si="344"/>
        <v/>
      </c>
      <c r="Z841" s="40" t="str">
        <f t="shared" si="345"/>
        <v/>
      </c>
      <c r="AA841" s="45" t="str">
        <f t="shared" si="346"/>
        <v/>
      </c>
      <c r="AB841" s="42" t="str">
        <f>IF(AA841="","",RANK(AA841,AA$3:AA$1048576,1)+COUNTIF(AA$3:AA841,AA841)-1)</f>
        <v/>
      </c>
      <c r="AC841" s="1" t="str">
        <f t="shared" si="347"/>
        <v/>
      </c>
      <c r="AD841" s="35" t="str">
        <f t="shared" si="348"/>
        <v/>
      </c>
      <c r="AE841" s="40" t="str">
        <f t="shared" si="349"/>
        <v/>
      </c>
      <c r="AF841" s="45" t="str">
        <f t="shared" si="346"/>
        <v/>
      </c>
      <c r="AG841" s="42" t="str">
        <f>IF(AF841="","",RANK(AF841,AF$3:AF$1048576,1)+COUNTIF(AF$3:AF841,AF841)-1)</f>
        <v/>
      </c>
      <c r="AH841" s="1" t="str">
        <f t="shared" si="350"/>
        <v/>
      </c>
      <c r="AI841" s="35" t="str">
        <f t="shared" si="351"/>
        <v/>
      </c>
      <c r="AJ841" s="40" t="str">
        <f t="shared" si="352"/>
        <v/>
      </c>
      <c r="AK841" s="45" t="str">
        <f t="shared" si="346"/>
        <v/>
      </c>
      <c r="AL841" s="42" t="str">
        <f>IF(AK841="","",RANK(AK841,AK$3:AK$1048576,1)+COUNTIF(AK$3:AK841,AK841)-1)</f>
        <v/>
      </c>
      <c r="AM841" s="1" t="str">
        <f t="shared" si="353"/>
        <v/>
      </c>
      <c r="AN841" s="35" t="str">
        <f t="shared" si="354"/>
        <v/>
      </c>
      <c r="AO841" s="40" t="str">
        <f t="shared" si="355"/>
        <v/>
      </c>
      <c r="AQ841" s="3"/>
      <c r="AR841" s="98"/>
      <c r="AS841" s="98"/>
      <c r="AT841" s="98"/>
      <c r="AU841" s="98"/>
      <c r="AV841" s="3"/>
      <c r="AW841" s="98"/>
      <c r="AX841" s="98"/>
      <c r="AY841" s="98"/>
      <c r="AZ841" s="98"/>
      <c r="BA841" s="3"/>
      <c r="BB841" s="98"/>
      <c r="BC841" s="98"/>
      <c r="BD841" s="98"/>
      <c r="BE841" s="98"/>
      <c r="BF841" s="3"/>
      <c r="BG841" s="98"/>
      <c r="BH841" s="98"/>
      <c r="BI841" s="98"/>
      <c r="BJ841" s="98"/>
    </row>
    <row r="842" spans="2:62" ht="35.1" customHeight="1" x14ac:dyDescent="0.15">
      <c r="B842" s="65"/>
      <c r="C842" s="66"/>
      <c r="D842" s="84"/>
      <c r="E842" s="67"/>
      <c r="I842" s="91" t="str">
        <f>IF(J842="","",COUNT(J$3:J842))</f>
        <v/>
      </c>
      <c r="J842" s="92" t="str">
        <f t="shared" si="339"/>
        <v/>
      </c>
      <c r="K842" s="104" t="str">
        <f>IFERROR(IF(J842="",IF(COUNT(N$3:N$1048576)=COUNT(N$3:N842),IF(N842="","",INDEX(J$3:J842,MATCH(MAX(I$3:I842),I$3:I842,0),0)),INDEX(J$3:J842,MATCH(MAX(I$3:I842),I$3:I842,0),0)),J842),"")</f>
        <v/>
      </c>
      <c r="L842" s="102" t="str">
        <f>IF(M842="","",COUNT(M$3:M842))</f>
        <v/>
      </c>
      <c r="M842" s="91" t="str">
        <f t="shared" si="340"/>
        <v/>
      </c>
      <c r="N842" s="105" t="str">
        <f>IFERROR(IF(COUNTA($B842:$E842)=0,"",IF(M842="",INDEX(M$3:M842,MATCH(MAX(L$3:L842),L$3:L842,0),0),M842)),"")</f>
        <v/>
      </c>
      <c r="O842" s="91" t="str">
        <f>IF(P842="","",COUNT(P$3:P842))</f>
        <v/>
      </c>
      <c r="P842" s="109" t="str">
        <f t="shared" si="341"/>
        <v/>
      </c>
      <c r="Q842" s="105" t="str">
        <f>IFERROR(IF(N842="","",IF(P842="",IF(AND(C842="",D842="",E842&lt;&gt;""),INDEX(P$3:P842,MATCH(MAX(O$3:O842),O$3:O842,0),0),IF(AND(N842&lt;&gt;"",P842=""),0,"")),P842)),"")</f>
        <v/>
      </c>
      <c r="R842" s="111" t="str">
        <f t="shared" si="356"/>
        <v/>
      </c>
      <c r="S842" s="106" t="str">
        <f t="shared" si="342"/>
        <v/>
      </c>
      <c r="U842" s="36" t="str">
        <f t="shared" si="343"/>
        <v/>
      </c>
      <c r="V842" s="45" t="str">
        <f t="shared" si="357"/>
        <v/>
      </c>
      <c r="W842" s="42" t="str">
        <f>IF(V842="","",RANK(V842,V$3:V$1048576,1)+COUNTIF(V$3:V842,V842)-1)</f>
        <v/>
      </c>
      <c r="X842" s="1" t="str">
        <f t="shared" si="358"/>
        <v/>
      </c>
      <c r="Y842" s="35" t="str">
        <f t="shared" si="344"/>
        <v/>
      </c>
      <c r="Z842" s="40" t="str">
        <f t="shared" si="345"/>
        <v/>
      </c>
      <c r="AA842" s="45" t="str">
        <f t="shared" si="346"/>
        <v/>
      </c>
      <c r="AB842" s="42" t="str">
        <f>IF(AA842="","",RANK(AA842,AA$3:AA$1048576,1)+COUNTIF(AA$3:AA842,AA842)-1)</f>
        <v/>
      </c>
      <c r="AC842" s="1" t="str">
        <f t="shared" si="347"/>
        <v/>
      </c>
      <c r="AD842" s="35" t="str">
        <f t="shared" si="348"/>
        <v/>
      </c>
      <c r="AE842" s="40" t="str">
        <f t="shared" si="349"/>
        <v/>
      </c>
      <c r="AF842" s="45" t="str">
        <f t="shared" si="346"/>
        <v/>
      </c>
      <c r="AG842" s="42" t="str">
        <f>IF(AF842="","",RANK(AF842,AF$3:AF$1048576,1)+COUNTIF(AF$3:AF842,AF842)-1)</f>
        <v/>
      </c>
      <c r="AH842" s="1" t="str">
        <f t="shared" si="350"/>
        <v/>
      </c>
      <c r="AI842" s="35" t="str">
        <f t="shared" si="351"/>
        <v/>
      </c>
      <c r="AJ842" s="40" t="str">
        <f t="shared" si="352"/>
        <v/>
      </c>
      <c r="AK842" s="45" t="str">
        <f t="shared" si="346"/>
        <v/>
      </c>
      <c r="AL842" s="42" t="str">
        <f>IF(AK842="","",RANK(AK842,AK$3:AK$1048576,1)+COUNTIF(AK$3:AK842,AK842)-1)</f>
        <v/>
      </c>
      <c r="AM842" s="1" t="str">
        <f t="shared" si="353"/>
        <v/>
      </c>
      <c r="AN842" s="35" t="str">
        <f t="shared" si="354"/>
        <v/>
      </c>
      <c r="AO842" s="40" t="str">
        <f t="shared" si="355"/>
        <v/>
      </c>
      <c r="AQ842" s="3"/>
      <c r="AR842" s="98"/>
      <c r="AS842" s="98"/>
      <c r="AT842" s="98"/>
      <c r="AU842" s="98"/>
      <c r="AV842" s="3"/>
      <c r="AW842" s="98"/>
      <c r="AX842" s="98"/>
      <c r="AY842" s="98"/>
      <c r="AZ842" s="98"/>
      <c r="BA842" s="3"/>
      <c r="BB842" s="98"/>
      <c r="BC842" s="98"/>
      <c r="BD842" s="98"/>
      <c r="BE842" s="98"/>
      <c r="BF842" s="3"/>
      <c r="BG842" s="98"/>
      <c r="BH842" s="98"/>
      <c r="BI842" s="98"/>
      <c r="BJ842" s="98"/>
    </row>
    <row r="843" spans="2:62" ht="35.1" customHeight="1" x14ac:dyDescent="0.15">
      <c r="B843" s="65"/>
      <c r="C843" s="66"/>
      <c r="D843" s="84"/>
      <c r="E843" s="67"/>
      <c r="I843" s="91" t="str">
        <f>IF(J843="","",COUNT(J$3:J843))</f>
        <v/>
      </c>
      <c r="J843" s="92" t="str">
        <f t="shared" si="339"/>
        <v/>
      </c>
      <c r="K843" s="104" t="str">
        <f>IFERROR(IF(J843="",IF(COUNT(N$3:N$1048576)=COUNT(N$3:N843),IF(N843="","",INDEX(J$3:J843,MATCH(MAX(I$3:I843),I$3:I843,0),0)),INDEX(J$3:J843,MATCH(MAX(I$3:I843),I$3:I843,0),0)),J843),"")</f>
        <v/>
      </c>
      <c r="L843" s="102" t="str">
        <f>IF(M843="","",COUNT(M$3:M843))</f>
        <v/>
      </c>
      <c r="M843" s="91" t="str">
        <f t="shared" si="340"/>
        <v/>
      </c>
      <c r="N843" s="105" t="str">
        <f>IFERROR(IF(COUNTA($B843:$E843)=0,"",IF(M843="",INDEX(M$3:M843,MATCH(MAX(L$3:L843),L$3:L843,0),0),M843)),"")</f>
        <v/>
      </c>
      <c r="O843" s="91" t="str">
        <f>IF(P843="","",COUNT(P$3:P843))</f>
        <v/>
      </c>
      <c r="P843" s="109" t="str">
        <f t="shared" si="341"/>
        <v/>
      </c>
      <c r="Q843" s="105" t="str">
        <f>IFERROR(IF(N843="","",IF(P843="",IF(AND(C843="",D843="",E843&lt;&gt;""),INDEX(P$3:P843,MATCH(MAX(O$3:O843),O$3:O843,0),0),IF(AND(N843&lt;&gt;"",P843=""),0,"")),P843)),"")</f>
        <v/>
      </c>
      <c r="R843" s="111" t="str">
        <f t="shared" si="356"/>
        <v/>
      </c>
      <c r="S843" s="106" t="str">
        <f t="shared" si="342"/>
        <v/>
      </c>
      <c r="U843" s="36" t="str">
        <f t="shared" si="343"/>
        <v/>
      </c>
      <c r="V843" s="45" t="str">
        <f t="shared" si="357"/>
        <v/>
      </c>
      <c r="W843" s="42" t="str">
        <f>IF(V843="","",RANK(V843,V$3:V$1048576,1)+COUNTIF(V$3:V843,V843)-1)</f>
        <v/>
      </c>
      <c r="X843" s="1" t="str">
        <f t="shared" si="358"/>
        <v/>
      </c>
      <c r="Y843" s="35" t="str">
        <f t="shared" si="344"/>
        <v/>
      </c>
      <c r="Z843" s="40" t="str">
        <f t="shared" si="345"/>
        <v/>
      </c>
      <c r="AA843" s="45" t="str">
        <f t="shared" si="346"/>
        <v/>
      </c>
      <c r="AB843" s="42" t="str">
        <f>IF(AA843="","",RANK(AA843,AA$3:AA$1048576,1)+COUNTIF(AA$3:AA843,AA843)-1)</f>
        <v/>
      </c>
      <c r="AC843" s="1" t="str">
        <f t="shared" si="347"/>
        <v/>
      </c>
      <c r="AD843" s="35" t="str">
        <f t="shared" si="348"/>
        <v/>
      </c>
      <c r="AE843" s="40" t="str">
        <f t="shared" si="349"/>
        <v/>
      </c>
      <c r="AF843" s="45" t="str">
        <f t="shared" si="346"/>
        <v/>
      </c>
      <c r="AG843" s="42" t="str">
        <f>IF(AF843="","",RANK(AF843,AF$3:AF$1048576,1)+COUNTIF(AF$3:AF843,AF843)-1)</f>
        <v/>
      </c>
      <c r="AH843" s="1" t="str">
        <f t="shared" si="350"/>
        <v/>
      </c>
      <c r="AI843" s="35" t="str">
        <f t="shared" si="351"/>
        <v/>
      </c>
      <c r="AJ843" s="40" t="str">
        <f t="shared" si="352"/>
        <v/>
      </c>
      <c r="AK843" s="45" t="str">
        <f t="shared" si="346"/>
        <v/>
      </c>
      <c r="AL843" s="42" t="str">
        <f>IF(AK843="","",RANK(AK843,AK$3:AK$1048576,1)+COUNTIF(AK$3:AK843,AK843)-1)</f>
        <v/>
      </c>
      <c r="AM843" s="1" t="str">
        <f t="shared" si="353"/>
        <v/>
      </c>
      <c r="AN843" s="35" t="str">
        <f t="shared" si="354"/>
        <v/>
      </c>
      <c r="AO843" s="40" t="str">
        <f t="shared" si="355"/>
        <v/>
      </c>
      <c r="AQ843" s="3"/>
      <c r="AR843" s="98"/>
      <c r="AS843" s="98"/>
      <c r="AT843" s="98"/>
      <c r="AU843" s="98"/>
      <c r="AV843" s="3"/>
      <c r="AW843" s="98"/>
      <c r="AX843" s="98"/>
      <c r="AY843" s="98"/>
      <c r="AZ843" s="98"/>
      <c r="BA843" s="3"/>
      <c r="BB843" s="98"/>
      <c r="BC843" s="98"/>
      <c r="BD843" s="98"/>
      <c r="BE843" s="98"/>
      <c r="BF843" s="3"/>
      <c r="BG843" s="98"/>
      <c r="BH843" s="98"/>
      <c r="BI843" s="98"/>
      <c r="BJ843" s="98"/>
    </row>
    <row r="844" spans="2:62" ht="35.1" customHeight="1" x14ac:dyDescent="0.15">
      <c r="B844" s="65"/>
      <c r="C844" s="66"/>
      <c r="D844" s="84"/>
      <c r="E844" s="67"/>
      <c r="I844" s="91" t="str">
        <f>IF(J844="","",COUNT(J$3:J844))</f>
        <v/>
      </c>
      <c r="J844" s="92" t="str">
        <f t="shared" si="339"/>
        <v/>
      </c>
      <c r="K844" s="104" t="str">
        <f>IFERROR(IF(J844="",IF(COUNT(N$3:N$1048576)=COUNT(N$3:N844),IF(N844="","",INDEX(J$3:J844,MATCH(MAX(I$3:I844),I$3:I844,0),0)),INDEX(J$3:J844,MATCH(MAX(I$3:I844),I$3:I844,0),0)),J844),"")</f>
        <v/>
      </c>
      <c r="L844" s="102" t="str">
        <f>IF(M844="","",COUNT(M$3:M844))</f>
        <v/>
      </c>
      <c r="M844" s="91" t="str">
        <f t="shared" si="340"/>
        <v/>
      </c>
      <c r="N844" s="105" t="str">
        <f>IFERROR(IF(COUNTA($B844:$E844)=0,"",IF(M844="",INDEX(M$3:M844,MATCH(MAX(L$3:L844),L$3:L844,0),0),M844)),"")</f>
        <v/>
      </c>
      <c r="O844" s="91" t="str">
        <f>IF(P844="","",COUNT(P$3:P844))</f>
        <v/>
      </c>
      <c r="P844" s="109" t="str">
        <f t="shared" si="341"/>
        <v/>
      </c>
      <c r="Q844" s="105" t="str">
        <f>IFERROR(IF(N844="","",IF(P844="",IF(AND(C844="",D844="",E844&lt;&gt;""),INDEX(P$3:P844,MATCH(MAX(O$3:O844),O$3:O844,0),0),IF(AND(N844&lt;&gt;"",P844=""),0,"")),P844)),"")</f>
        <v/>
      </c>
      <c r="R844" s="111" t="str">
        <f t="shared" si="356"/>
        <v/>
      </c>
      <c r="S844" s="106" t="str">
        <f t="shared" si="342"/>
        <v/>
      </c>
      <c r="U844" s="36" t="str">
        <f t="shared" si="343"/>
        <v/>
      </c>
      <c r="V844" s="45" t="str">
        <f t="shared" si="357"/>
        <v/>
      </c>
      <c r="W844" s="42" t="str">
        <f>IF(V844="","",RANK(V844,V$3:V$1048576,1)+COUNTIF(V$3:V844,V844)-1)</f>
        <v/>
      </c>
      <c r="X844" s="1" t="str">
        <f t="shared" si="358"/>
        <v/>
      </c>
      <c r="Y844" s="35" t="str">
        <f t="shared" si="344"/>
        <v/>
      </c>
      <c r="Z844" s="40" t="str">
        <f t="shared" si="345"/>
        <v/>
      </c>
      <c r="AA844" s="45" t="str">
        <f t="shared" si="346"/>
        <v/>
      </c>
      <c r="AB844" s="42" t="str">
        <f>IF(AA844="","",RANK(AA844,AA$3:AA$1048576,1)+COUNTIF(AA$3:AA844,AA844)-1)</f>
        <v/>
      </c>
      <c r="AC844" s="1" t="str">
        <f t="shared" si="347"/>
        <v/>
      </c>
      <c r="AD844" s="35" t="str">
        <f t="shared" si="348"/>
        <v/>
      </c>
      <c r="AE844" s="40" t="str">
        <f t="shared" si="349"/>
        <v/>
      </c>
      <c r="AF844" s="45" t="str">
        <f t="shared" si="346"/>
        <v/>
      </c>
      <c r="AG844" s="42" t="str">
        <f>IF(AF844="","",RANK(AF844,AF$3:AF$1048576,1)+COUNTIF(AF$3:AF844,AF844)-1)</f>
        <v/>
      </c>
      <c r="AH844" s="1" t="str">
        <f t="shared" si="350"/>
        <v/>
      </c>
      <c r="AI844" s="35" t="str">
        <f t="shared" si="351"/>
        <v/>
      </c>
      <c r="AJ844" s="40" t="str">
        <f t="shared" si="352"/>
        <v/>
      </c>
      <c r="AK844" s="45" t="str">
        <f t="shared" si="346"/>
        <v/>
      </c>
      <c r="AL844" s="42" t="str">
        <f>IF(AK844="","",RANK(AK844,AK$3:AK$1048576,1)+COUNTIF(AK$3:AK844,AK844)-1)</f>
        <v/>
      </c>
      <c r="AM844" s="1" t="str">
        <f t="shared" si="353"/>
        <v/>
      </c>
      <c r="AN844" s="35" t="str">
        <f t="shared" si="354"/>
        <v/>
      </c>
      <c r="AO844" s="40" t="str">
        <f t="shared" si="355"/>
        <v/>
      </c>
      <c r="AQ844" s="3"/>
      <c r="AR844" s="98"/>
      <c r="AS844" s="98"/>
      <c r="AT844" s="98"/>
      <c r="AU844" s="98"/>
      <c r="AV844" s="3"/>
      <c r="AW844" s="98"/>
      <c r="AX844" s="98"/>
      <c r="AY844" s="98"/>
      <c r="AZ844" s="98"/>
      <c r="BA844" s="3"/>
      <c r="BB844" s="98"/>
      <c r="BC844" s="98"/>
      <c r="BD844" s="98"/>
      <c r="BE844" s="98"/>
      <c r="BF844" s="3"/>
      <c r="BG844" s="98"/>
      <c r="BH844" s="98"/>
      <c r="BI844" s="98"/>
      <c r="BJ844" s="98"/>
    </row>
    <row r="845" spans="2:62" ht="35.1" customHeight="1" x14ac:dyDescent="0.15">
      <c r="B845" s="65"/>
      <c r="C845" s="66"/>
      <c r="D845" s="84"/>
      <c r="E845" s="67"/>
      <c r="I845" s="91" t="str">
        <f>IF(J845="","",COUNT(J$3:J845))</f>
        <v/>
      </c>
      <c r="J845" s="92" t="str">
        <f t="shared" si="339"/>
        <v/>
      </c>
      <c r="K845" s="104" t="str">
        <f>IFERROR(IF(J845="",IF(COUNT(N$3:N$1048576)=COUNT(N$3:N845),IF(N845="","",INDEX(J$3:J845,MATCH(MAX(I$3:I845),I$3:I845,0),0)),INDEX(J$3:J845,MATCH(MAX(I$3:I845),I$3:I845,0),0)),J845),"")</f>
        <v/>
      </c>
      <c r="L845" s="102" t="str">
        <f>IF(M845="","",COUNT(M$3:M845))</f>
        <v/>
      </c>
      <c r="M845" s="91" t="str">
        <f t="shared" si="340"/>
        <v/>
      </c>
      <c r="N845" s="105" t="str">
        <f>IFERROR(IF(COUNTA($B845:$E845)=0,"",IF(M845="",INDEX(M$3:M845,MATCH(MAX(L$3:L845),L$3:L845,0),0),M845)),"")</f>
        <v/>
      </c>
      <c r="O845" s="91" t="str">
        <f>IF(P845="","",COUNT(P$3:P845))</f>
        <v/>
      </c>
      <c r="P845" s="109" t="str">
        <f t="shared" si="341"/>
        <v/>
      </c>
      <c r="Q845" s="105" t="str">
        <f>IFERROR(IF(N845="","",IF(P845="",IF(AND(C845="",D845="",E845&lt;&gt;""),INDEX(P$3:P845,MATCH(MAX(O$3:O845),O$3:O845,0),0),IF(AND(N845&lt;&gt;"",P845=""),0,"")),P845)),"")</f>
        <v/>
      </c>
      <c r="R845" s="111" t="str">
        <f t="shared" si="356"/>
        <v/>
      </c>
      <c r="S845" s="106" t="str">
        <f t="shared" si="342"/>
        <v/>
      </c>
      <c r="U845" s="36" t="str">
        <f t="shared" si="343"/>
        <v/>
      </c>
      <c r="V845" s="45" t="str">
        <f t="shared" si="357"/>
        <v/>
      </c>
      <c r="W845" s="42" t="str">
        <f>IF(V845="","",RANK(V845,V$3:V$1048576,1)+COUNTIF(V$3:V845,V845)-1)</f>
        <v/>
      </c>
      <c r="X845" s="1" t="str">
        <f t="shared" si="358"/>
        <v/>
      </c>
      <c r="Y845" s="35" t="str">
        <f t="shared" si="344"/>
        <v/>
      </c>
      <c r="Z845" s="40" t="str">
        <f t="shared" si="345"/>
        <v/>
      </c>
      <c r="AA845" s="45" t="str">
        <f t="shared" si="346"/>
        <v/>
      </c>
      <c r="AB845" s="42" t="str">
        <f>IF(AA845="","",RANK(AA845,AA$3:AA$1048576,1)+COUNTIF(AA$3:AA845,AA845)-1)</f>
        <v/>
      </c>
      <c r="AC845" s="1" t="str">
        <f t="shared" si="347"/>
        <v/>
      </c>
      <c r="AD845" s="35" t="str">
        <f t="shared" si="348"/>
        <v/>
      </c>
      <c r="AE845" s="40" t="str">
        <f t="shared" si="349"/>
        <v/>
      </c>
      <c r="AF845" s="45" t="str">
        <f t="shared" si="346"/>
        <v/>
      </c>
      <c r="AG845" s="42" t="str">
        <f>IF(AF845="","",RANK(AF845,AF$3:AF$1048576,1)+COUNTIF(AF$3:AF845,AF845)-1)</f>
        <v/>
      </c>
      <c r="AH845" s="1" t="str">
        <f t="shared" si="350"/>
        <v/>
      </c>
      <c r="AI845" s="35" t="str">
        <f t="shared" si="351"/>
        <v/>
      </c>
      <c r="AJ845" s="40" t="str">
        <f t="shared" si="352"/>
        <v/>
      </c>
      <c r="AK845" s="45" t="str">
        <f t="shared" si="346"/>
        <v/>
      </c>
      <c r="AL845" s="42" t="str">
        <f>IF(AK845="","",RANK(AK845,AK$3:AK$1048576,1)+COUNTIF(AK$3:AK845,AK845)-1)</f>
        <v/>
      </c>
      <c r="AM845" s="1" t="str">
        <f t="shared" si="353"/>
        <v/>
      </c>
      <c r="AN845" s="35" t="str">
        <f t="shared" si="354"/>
        <v/>
      </c>
      <c r="AO845" s="40" t="str">
        <f t="shared" si="355"/>
        <v/>
      </c>
      <c r="AQ845" s="3"/>
      <c r="AR845" s="98"/>
      <c r="AS845" s="98"/>
      <c r="AT845" s="98"/>
      <c r="AU845" s="98"/>
      <c r="AV845" s="3"/>
      <c r="AW845" s="98"/>
      <c r="AX845" s="98"/>
      <c r="AY845" s="98"/>
      <c r="AZ845" s="98"/>
      <c r="BA845" s="3"/>
      <c r="BB845" s="98"/>
      <c r="BC845" s="98"/>
      <c r="BD845" s="98"/>
      <c r="BE845" s="98"/>
      <c r="BF845" s="3"/>
      <c r="BG845" s="98"/>
      <c r="BH845" s="98"/>
      <c r="BI845" s="98"/>
      <c r="BJ845" s="98"/>
    </row>
    <row r="846" spans="2:62" ht="35.1" customHeight="1" x14ac:dyDescent="0.15">
      <c r="B846" s="65"/>
      <c r="C846" s="66"/>
      <c r="D846" s="84"/>
      <c r="E846" s="67"/>
      <c r="I846" s="91" t="str">
        <f>IF(J846="","",COUNT(J$3:J846))</f>
        <v/>
      </c>
      <c r="J846" s="92" t="str">
        <f t="shared" si="339"/>
        <v/>
      </c>
      <c r="K846" s="104" t="str">
        <f>IFERROR(IF(J846="",IF(COUNT(N$3:N$1048576)=COUNT(N$3:N846),IF(N846="","",INDEX(J$3:J846,MATCH(MAX(I$3:I846),I$3:I846,0),0)),INDEX(J$3:J846,MATCH(MAX(I$3:I846),I$3:I846,0),0)),J846),"")</f>
        <v/>
      </c>
      <c r="L846" s="102" t="str">
        <f>IF(M846="","",COUNT(M$3:M846))</f>
        <v/>
      </c>
      <c r="M846" s="91" t="str">
        <f t="shared" si="340"/>
        <v/>
      </c>
      <c r="N846" s="105" t="str">
        <f>IFERROR(IF(COUNTA($B846:$E846)=0,"",IF(M846="",INDEX(M$3:M846,MATCH(MAX(L$3:L846),L$3:L846,0),0),M846)),"")</f>
        <v/>
      </c>
      <c r="O846" s="91" t="str">
        <f>IF(P846="","",COUNT(P$3:P846))</f>
        <v/>
      </c>
      <c r="P846" s="109" t="str">
        <f t="shared" si="341"/>
        <v/>
      </c>
      <c r="Q846" s="105" t="str">
        <f>IFERROR(IF(N846="","",IF(P846="",IF(AND(C846="",D846="",E846&lt;&gt;""),INDEX(P$3:P846,MATCH(MAX(O$3:O846),O$3:O846,0),0),IF(AND(N846&lt;&gt;"",P846=""),0,"")),P846)),"")</f>
        <v/>
      </c>
      <c r="R846" s="111" t="str">
        <f t="shared" si="356"/>
        <v/>
      </c>
      <c r="S846" s="106" t="str">
        <f t="shared" si="342"/>
        <v/>
      </c>
      <c r="U846" s="36" t="str">
        <f t="shared" si="343"/>
        <v/>
      </c>
      <c r="V846" s="45" t="str">
        <f t="shared" si="357"/>
        <v/>
      </c>
      <c r="W846" s="42" t="str">
        <f>IF(V846="","",RANK(V846,V$3:V$1048576,1)+COUNTIF(V$3:V846,V846)-1)</f>
        <v/>
      </c>
      <c r="X846" s="1" t="str">
        <f t="shared" si="358"/>
        <v/>
      </c>
      <c r="Y846" s="35" t="str">
        <f t="shared" si="344"/>
        <v/>
      </c>
      <c r="Z846" s="40" t="str">
        <f t="shared" si="345"/>
        <v/>
      </c>
      <c r="AA846" s="45" t="str">
        <f t="shared" si="346"/>
        <v/>
      </c>
      <c r="AB846" s="42" t="str">
        <f>IF(AA846="","",RANK(AA846,AA$3:AA$1048576,1)+COUNTIF(AA$3:AA846,AA846)-1)</f>
        <v/>
      </c>
      <c r="AC846" s="1" t="str">
        <f t="shared" si="347"/>
        <v/>
      </c>
      <c r="AD846" s="35" t="str">
        <f t="shared" si="348"/>
        <v/>
      </c>
      <c r="AE846" s="40" t="str">
        <f t="shared" si="349"/>
        <v/>
      </c>
      <c r="AF846" s="45" t="str">
        <f t="shared" si="346"/>
        <v/>
      </c>
      <c r="AG846" s="42" t="str">
        <f>IF(AF846="","",RANK(AF846,AF$3:AF$1048576,1)+COUNTIF(AF$3:AF846,AF846)-1)</f>
        <v/>
      </c>
      <c r="AH846" s="1" t="str">
        <f t="shared" si="350"/>
        <v/>
      </c>
      <c r="AI846" s="35" t="str">
        <f t="shared" si="351"/>
        <v/>
      </c>
      <c r="AJ846" s="40" t="str">
        <f t="shared" si="352"/>
        <v/>
      </c>
      <c r="AK846" s="45" t="str">
        <f t="shared" si="346"/>
        <v/>
      </c>
      <c r="AL846" s="42" t="str">
        <f>IF(AK846="","",RANK(AK846,AK$3:AK$1048576,1)+COUNTIF(AK$3:AK846,AK846)-1)</f>
        <v/>
      </c>
      <c r="AM846" s="1" t="str">
        <f t="shared" si="353"/>
        <v/>
      </c>
      <c r="AN846" s="35" t="str">
        <f t="shared" si="354"/>
        <v/>
      </c>
      <c r="AO846" s="40" t="str">
        <f t="shared" si="355"/>
        <v/>
      </c>
      <c r="AQ846" s="3"/>
      <c r="AR846" s="98"/>
      <c r="AS846" s="98"/>
      <c r="AT846" s="98"/>
      <c r="AU846" s="98"/>
      <c r="AV846" s="3"/>
      <c r="AW846" s="98"/>
      <c r="AX846" s="98"/>
      <c r="AY846" s="98"/>
      <c r="AZ846" s="98"/>
      <c r="BA846" s="3"/>
      <c r="BB846" s="98"/>
      <c r="BC846" s="98"/>
      <c r="BD846" s="98"/>
      <c r="BE846" s="98"/>
      <c r="BF846" s="3"/>
      <c r="BG846" s="98"/>
      <c r="BH846" s="98"/>
      <c r="BI846" s="98"/>
      <c r="BJ846" s="98"/>
    </row>
    <row r="847" spans="2:62" ht="35.1" customHeight="1" x14ac:dyDescent="0.15">
      <c r="B847" s="65"/>
      <c r="C847" s="66"/>
      <c r="D847" s="84"/>
      <c r="E847" s="67"/>
      <c r="I847" s="91" t="str">
        <f>IF(J847="","",COUNT(J$3:J847))</f>
        <v/>
      </c>
      <c r="J847" s="92" t="str">
        <f t="shared" si="339"/>
        <v/>
      </c>
      <c r="K847" s="104" t="str">
        <f>IFERROR(IF(J847="",IF(COUNT(N$3:N$1048576)=COUNT(N$3:N847),IF(N847="","",INDEX(J$3:J847,MATCH(MAX(I$3:I847),I$3:I847,0),0)),INDEX(J$3:J847,MATCH(MAX(I$3:I847),I$3:I847,0),0)),J847),"")</f>
        <v/>
      </c>
      <c r="L847" s="102" t="str">
        <f>IF(M847="","",COUNT(M$3:M847))</f>
        <v/>
      </c>
      <c r="M847" s="91" t="str">
        <f t="shared" si="340"/>
        <v/>
      </c>
      <c r="N847" s="105" t="str">
        <f>IFERROR(IF(COUNTA($B847:$E847)=0,"",IF(M847="",INDEX(M$3:M847,MATCH(MAX(L$3:L847),L$3:L847,0),0),M847)),"")</f>
        <v/>
      </c>
      <c r="O847" s="91" t="str">
        <f>IF(P847="","",COUNT(P$3:P847))</f>
        <v/>
      </c>
      <c r="P847" s="109" t="str">
        <f t="shared" si="341"/>
        <v/>
      </c>
      <c r="Q847" s="105" t="str">
        <f>IFERROR(IF(N847="","",IF(P847="",IF(AND(C847="",D847="",E847&lt;&gt;""),INDEX(P$3:P847,MATCH(MAX(O$3:O847),O$3:O847,0),0),IF(AND(N847&lt;&gt;"",P847=""),0,"")),P847)),"")</f>
        <v/>
      </c>
      <c r="R847" s="111" t="str">
        <f t="shared" si="356"/>
        <v/>
      </c>
      <c r="S847" s="106" t="str">
        <f t="shared" si="342"/>
        <v/>
      </c>
      <c r="U847" s="36" t="str">
        <f t="shared" si="343"/>
        <v/>
      </c>
      <c r="V847" s="45" t="str">
        <f t="shared" si="357"/>
        <v/>
      </c>
      <c r="W847" s="42" t="str">
        <f>IF(V847="","",RANK(V847,V$3:V$1048576,1)+COUNTIF(V$3:V847,V847)-1)</f>
        <v/>
      </c>
      <c r="X847" s="1" t="str">
        <f t="shared" si="358"/>
        <v/>
      </c>
      <c r="Y847" s="35" t="str">
        <f t="shared" si="344"/>
        <v/>
      </c>
      <c r="Z847" s="40" t="str">
        <f t="shared" si="345"/>
        <v/>
      </c>
      <c r="AA847" s="45" t="str">
        <f t="shared" si="346"/>
        <v/>
      </c>
      <c r="AB847" s="42" t="str">
        <f>IF(AA847="","",RANK(AA847,AA$3:AA$1048576,1)+COUNTIF(AA$3:AA847,AA847)-1)</f>
        <v/>
      </c>
      <c r="AC847" s="1" t="str">
        <f t="shared" si="347"/>
        <v/>
      </c>
      <c r="AD847" s="35" t="str">
        <f t="shared" si="348"/>
        <v/>
      </c>
      <c r="AE847" s="40" t="str">
        <f t="shared" si="349"/>
        <v/>
      </c>
      <c r="AF847" s="45" t="str">
        <f t="shared" si="346"/>
        <v/>
      </c>
      <c r="AG847" s="42" t="str">
        <f>IF(AF847="","",RANK(AF847,AF$3:AF$1048576,1)+COUNTIF(AF$3:AF847,AF847)-1)</f>
        <v/>
      </c>
      <c r="AH847" s="1" t="str">
        <f t="shared" si="350"/>
        <v/>
      </c>
      <c r="AI847" s="35" t="str">
        <f t="shared" si="351"/>
        <v/>
      </c>
      <c r="AJ847" s="40" t="str">
        <f t="shared" si="352"/>
        <v/>
      </c>
      <c r="AK847" s="45" t="str">
        <f t="shared" si="346"/>
        <v/>
      </c>
      <c r="AL847" s="42" t="str">
        <f>IF(AK847="","",RANK(AK847,AK$3:AK$1048576,1)+COUNTIF(AK$3:AK847,AK847)-1)</f>
        <v/>
      </c>
      <c r="AM847" s="1" t="str">
        <f t="shared" si="353"/>
        <v/>
      </c>
      <c r="AN847" s="35" t="str">
        <f t="shared" si="354"/>
        <v/>
      </c>
      <c r="AO847" s="40" t="str">
        <f t="shared" si="355"/>
        <v/>
      </c>
      <c r="AQ847" s="3"/>
      <c r="AR847" s="98"/>
      <c r="AS847" s="98"/>
      <c r="AT847" s="98"/>
      <c r="AU847" s="98"/>
      <c r="AV847" s="3"/>
      <c r="AW847" s="98"/>
      <c r="AX847" s="98"/>
      <c r="AY847" s="98"/>
      <c r="AZ847" s="98"/>
      <c r="BA847" s="3"/>
      <c r="BB847" s="98"/>
      <c r="BC847" s="98"/>
      <c r="BD847" s="98"/>
      <c r="BE847" s="98"/>
      <c r="BF847" s="3"/>
      <c r="BG847" s="98"/>
      <c r="BH847" s="98"/>
      <c r="BI847" s="98"/>
      <c r="BJ847" s="98"/>
    </row>
    <row r="848" spans="2:62" ht="35.1" customHeight="1" x14ac:dyDescent="0.15">
      <c r="B848" s="65"/>
      <c r="C848" s="66"/>
      <c r="D848" s="84"/>
      <c r="E848" s="67"/>
      <c r="I848" s="91" t="str">
        <f>IF(J848="","",COUNT(J$3:J848))</f>
        <v/>
      </c>
      <c r="J848" s="92" t="str">
        <f t="shared" si="339"/>
        <v/>
      </c>
      <c r="K848" s="104" t="str">
        <f>IFERROR(IF(J848="",IF(COUNT(N$3:N$1048576)=COUNT(N$3:N848),IF(N848="","",INDEX(J$3:J848,MATCH(MAX(I$3:I848),I$3:I848,0),0)),INDEX(J$3:J848,MATCH(MAX(I$3:I848),I$3:I848,0),0)),J848),"")</f>
        <v/>
      </c>
      <c r="L848" s="102" t="str">
        <f>IF(M848="","",COUNT(M$3:M848))</f>
        <v/>
      </c>
      <c r="M848" s="91" t="str">
        <f t="shared" si="340"/>
        <v/>
      </c>
      <c r="N848" s="105" t="str">
        <f>IFERROR(IF(COUNTA($B848:$E848)=0,"",IF(M848="",INDEX(M$3:M848,MATCH(MAX(L$3:L848),L$3:L848,0),0),M848)),"")</f>
        <v/>
      </c>
      <c r="O848" s="91" t="str">
        <f>IF(P848="","",COUNT(P$3:P848))</f>
        <v/>
      </c>
      <c r="P848" s="109" t="str">
        <f t="shared" si="341"/>
        <v/>
      </c>
      <c r="Q848" s="105" t="str">
        <f>IFERROR(IF(N848="","",IF(P848="",IF(AND(C848="",D848="",E848&lt;&gt;""),INDEX(P$3:P848,MATCH(MAX(O$3:O848),O$3:O848,0),0),IF(AND(N848&lt;&gt;"",P848=""),0,"")),P848)),"")</f>
        <v/>
      </c>
      <c r="R848" s="111" t="str">
        <f t="shared" si="356"/>
        <v/>
      </c>
      <c r="S848" s="106" t="str">
        <f t="shared" si="342"/>
        <v/>
      </c>
      <c r="U848" s="36" t="str">
        <f t="shared" si="343"/>
        <v/>
      </c>
      <c r="V848" s="45" t="str">
        <f t="shared" si="357"/>
        <v/>
      </c>
      <c r="W848" s="42" t="str">
        <f>IF(V848="","",RANK(V848,V$3:V$1048576,1)+COUNTIF(V$3:V848,V848)-1)</f>
        <v/>
      </c>
      <c r="X848" s="1" t="str">
        <f t="shared" si="358"/>
        <v/>
      </c>
      <c r="Y848" s="35" t="str">
        <f t="shared" si="344"/>
        <v/>
      </c>
      <c r="Z848" s="40" t="str">
        <f t="shared" si="345"/>
        <v/>
      </c>
      <c r="AA848" s="45" t="str">
        <f t="shared" si="346"/>
        <v/>
      </c>
      <c r="AB848" s="42" t="str">
        <f>IF(AA848="","",RANK(AA848,AA$3:AA$1048576,1)+COUNTIF(AA$3:AA848,AA848)-1)</f>
        <v/>
      </c>
      <c r="AC848" s="1" t="str">
        <f t="shared" si="347"/>
        <v/>
      </c>
      <c r="AD848" s="35" t="str">
        <f t="shared" si="348"/>
        <v/>
      </c>
      <c r="AE848" s="40" t="str">
        <f t="shared" si="349"/>
        <v/>
      </c>
      <c r="AF848" s="45" t="str">
        <f t="shared" si="346"/>
        <v/>
      </c>
      <c r="AG848" s="42" t="str">
        <f>IF(AF848="","",RANK(AF848,AF$3:AF$1048576,1)+COUNTIF(AF$3:AF848,AF848)-1)</f>
        <v/>
      </c>
      <c r="AH848" s="1" t="str">
        <f t="shared" si="350"/>
        <v/>
      </c>
      <c r="AI848" s="35" t="str">
        <f t="shared" si="351"/>
        <v/>
      </c>
      <c r="AJ848" s="40" t="str">
        <f t="shared" si="352"/>
        <v/>
      </c>
      <c r="AK848" s="45" t="str">
        <f t="shared" si="346"/>
        <v/>
      </c>
      <c r="AL848" s="42" t="str">
        <f>IF(AK848="","",RANK(AK848,AK$3:AK$1048576,1)+COUNTIF(AK$3:AK848,AK848)-1)</f>
        <v/>
      </c>
      <c r="AM848" s="1" t="str">
        <f t="shared" si="353"/>
        <v/>
      </c>
      <c r="AN848" s="35" t="str">
        <f t="shared" si="354"/>
        <v/>
      </c>
      <c r="AO848" s="40" t="str">
        <f t="shared" si="355"/>
        <v/>
      </c>
      <c r="AQ848" s="3"/>
      <c r="AR848" s="98"/>
      <c r="AS848" s="98"/>
      <c r="AT848" s="98"/>
      <c r="AU848" s="98"/>
      <c r="AV848" s="3"/>
      <c r="AW848" s="98"/>
      <c r="AX848" s="98"/>
      <c r="AY848" s="98"/>
      <c r="AZ848" s="98"/>
      <c r="BA848" s="3"/>
      <c r="BB848" s="98"/>
      <c r="BC848" s="98"/>
      <c r="BD848" s="98"/>
      <c r="BE848" s="98"/>
      <c r="BF848" s="3"/>
      <c r="BG848" s="98"/>
      <c r="BH848" s="98"/>
      <c r="BI848" s="98"/>
      <c r="BJ848" s="98"/>
    </row>
    <row r="849" spans="2:62" ht="35.1" customHeight="1" x14ac:dyDescent="0.15">
      <c r="B849" s="65"/>
      <c r="C849" s="66"/>
      <c r="D849" s="84"/>
      <c r="E849" s="67"/>
      <c r="I849" s="91" t="str">
        <f>IF(J849="","",COUNT(J$3:J849))</f>
        <v/>
      </c>
      <c r="J849" s="92" t="str">
        <f t="shared" si="339"/>
        <v/>
      </c>
      <c r="K849" s="104" t="str">
        <f>IFERROR(IF(J849="",IF(COUNT(N$3:N$1048576)=COUNT(N$3:N849),IF(N849="","",INDEX(J$3:J849,MATCH(MAX(I$3:I849),I$3:I849,0),0)),INDEX(J$3:J849,MATCH(MAX(I$3:I849),I$3:I849,0),0)),J849),"")</f>
        <v/>
      </c>
      <c r="L849" s="102" t="str">
        <f>IF(M849="","",COUNT(M$3:M849))</f>
        <v/>
      </c>
      <c r="M849" s="91" t="str">
        <f t="shared" si="340"/>
        <v/>
      </c>
      <c r="N849" s="105" t="str">
        <f>IFERROR(IF(COUNTA($B849:$E849)=0,"",IF(M849="",INDEX(M$3:M849,MATCH(MAX(L$3:L849),L$3:L849,0),0),M849)),"")</f>
        <v/>
      </c>
      <c r="O849" s="91" t="str">
        <f>IF(P849="","",COUNT(P$3:P849))</f>
        <v/>
      </c>
      <c r="P849" s="109" t="str">
        <f t="shared" si="341"/>
        <v/>
      </c>
      <c r="Q849" s="105" t="str">
        <f>IFERROR(IF(N849="","",IF(P849="",IF(AND(C849="",D849="",E849&lt;&gt;""),INDEX(P$3:P849,MATCH(MAX(O$3:O849),O$3:O849,0),0),IF(AND(N849&lt;&gt;"",P849=""),0,"")),P849)),"")</f>
        <v/>
      </c>
      <c r="R849" s="111" t="str">
        <f t="shared" si="356"/>
        <v/>
      </c>
      <c r="S849" s="106" t="str">
        <f t="shared" si="342"/>
        <v/>
      </c>
      <c r="U849" s="36" t="str">
        <f t="shared" si="343"/>
        <v/>
      </c>
      <c r="V849" s="45" t="str">
        <f t="shared" si="357"/>
        <v/>
      </c>
      <c r="W849" s="42" t="str">
        <f>IF(V849="","",RANK(V849,V$3:V$1048576,1)+COUNTIF(V$3:V849,V849)-1)</f>
        <v/>
      </c>
      <c r="X849" s="1" t="str">
        <f t="shared" si="358"/>
        <v/>
      </c>
      <c r="Y849" s="35" t="str">
        <f t="shared" si="344"/>
        <v/>
      </c>
      <c r="Z849" s="40" t="str">
        <f t="shared" si="345"/>
        <v/>
      </c>
      <c r="AA849" s="45" t="str">
        <f t="shared" si="346"/>
        <v/>
      </c>
      <c r="AB849" s="42" t="str">
        <f>IF(AA849="","",RANK(AA849,AA$3:AA$1048576,1)+COUNTIF(AA$3:AA849,AA849)-1)</f>
        <v/>
      </c>
      <c r="AC849" s="1" t="str">
        <f t="shared" si="347"/>
        <v/>
      </c>
      <c r="AD849" s="35" t="str">
        <f t="shared" si="348"/>
        <v/>
      </c>
      <c r="AE849" s="40" t="str">
        <f t="shared" si="349"/>
        <v/>
      </c>
      <c r="AF849" s="45" t="str">
        <f t="shared" si="346"/>
        <v/>
      </c>
      <c r="AG849" s="42" t="str">
        <f>IF(AF849="","",RANK(AF849,AF$3:AF$1048576,1)+COUNTIF(AF$3:AF849,AF849)-1)</f>
        <v/>
      </c>
      <c r="AH849" s="1" t="str">
        <f t="shared" si="350"/>
        <v/>
      </c>
      <c r="AI849" s="35" t="str">
        <f t="shared" si="351"/>
        <v/>
      </c>
      <c r="AJ849" s="40" t="str">
        <f t="shared" si="352"/>
        <v/>
      </c>
      <c r="AK849" s="45" t="str">
        <f t="shared" si="346"/>
        <v/>
      </c>
      <c r="AL849" s="42" t="str">
        <f>IF(AK849="","",RANK(AK849,AK$3:AK$1048576,1)+COUNTIF(AK$3:AK849,AK849)-1)</f>
        <v/>
      </c>
      <c r="AM849" s="1" t="str">
        <f t="shared" si="353"/>
        <v/>
      </c>
      <c r="AN849" s="35" t="str">
        <f t="shared" si="354"/>
        <v/>
      </c>
      <c r="AO849" s="40" t="str">
        <f t="shared" si="355"/>
        <v/>
      </c>
      <c r="AQ849" s="3"/>
      <c r="AR849" s="98"/>
      <c r="AS849" s="98"/>
      <c r="AT849" s="98"/>
      <c r="AU849" s="98"/>
      <c r="AV849" s="3"/>
      <c r="AW849" s="98"/>
      <c r="AX849" s="98"/>
      <c r="AY849" s="98"/>
      <c r="AZ849" s="98"/>
      <c r="BA849" s="3"/>
      <c r="BB849" s="98"/>
      <c r="BC849" s="98"/>
      <c r="BD849" s="98"/>
      <c r="BE849" s="98"/>
      <c r="BF849" s="3"/>
      <c r="BG849" s="98"/>
      <c r="BH849" s="98"/>
      <c r="BI849" s="98"/>
      <c r="BJ849" s="98"/>
    </row>
    <row r="850" spans="2:62" ht="35.1" customHeight="1" x14ac:dyDescent="0.15">
      <c r="B850" s="65"/>
      <c r="C850" s="66"/>
      <c r="D850" s="84"/>
      <c r="E850" s="67"/>
      <c r="I850" s="91" t="str">
        <f>IF(J850="","",COUNT(J$3:J850))</f>
        <v/>
      </c>
      <c r="J850" s="92" t="str">
        <f t="shared" si="339"/>
        <v/>
      </c>
      <c r="K850" s="104" t="str">
        <f>IFERROR(IF(J850="",IF(COUNT(N$3:N$1048576)=COUNT(N$3:N850),IF(N850="","",INDEX(J$3:J850,MATCH(MAX(I$3:I850),I$3:I850,0),0)),INDEX(J$3:J850,MATCH(MAX(I$3:I850),I$3:I850,0),0)),J850),"")</f>
        <v/>
      </c>
      <c r="L850" s="102" t="str">
        <f>IF(M850="","",COUNT(M$3:M850))</f>
        <v/>
      </c>
      <c r="M850" s="91" t="str">
        <f t="shared" si="340"/>
        <v/>
      </c>
      <c r="N850" s="105" t="str">
        <f>IFERROR(IF(COUNTA($B850:$E850)=0,"",IF(M850="",INDEX(M$3:M850,MATCH(MAX(L$3:L850),L$3:L850,0),0),M850)),"")</f>
        <v/>
      </c>
      <c r="O850" s="91" t="str">
        <f>IF(P850="","",COUNT(P$3:P850))</f>
        <v/>
      </c>
      <c r="P850" s="109" t="str">
        <f t="shared" si="341"/>
        <v/>
      </c>
      <c r="Q850" s="105" t="str">
        <f>IFERROR(IF(N850="","",IF(P850="",IF(AND(C850="",D850="",E850&lt;&gt;""),INDEX(P$3:P850,MATCH(MAX(O$3:O850),O$3:O850,0),0),IF(AND(N850&lt;&gt;"",P850=""),0,"")),P850)),"")</f>
        <v/>
      </c>
      <c r="R850" s="111" t="str">
        <f t="shared" si="356"/>
        <v/>
      </c>
      <c r="S850" s="106" t="str">
        <f t="shared" si="342"/>
        <v/>
      </c>
      <c r="U850" s="36" t="str">
        <f t="shared" si="343"/>
        <v/>
      </c>
      <c r="V850" s="45" t="str">
        <f t="shared" si="357"/>
        <v/>
      </c>
      <c r="W850" s="42" t="str">
        <f>IF(V850="","",RANK(V850,V$3:V$1048576,1)+COUNTIF(V$3:V850,V850)-1)</f>
        <v/>
      </c>
      <c r="X850" s="1" t="str">
        <f t="shared" si="358"/>
        <v/>
      </c>
      <c r="Y850" s="35" t="str">
        <f t="shared" si="344"/>
        <v/>
      </c>
      <c r="Z850" s="40" t="str">
        <f t="shared" si="345"/>
        <v/>
      </c>
      <c r="AA850" s="45" t="str">
        <f t="shared" si="346"/>
        <v/>
      </c>
      <c r="AB850" s="42" t="str">
        <f>IF(AA850="","",RANK(AA850,AA$3:AA$1048576,1)+COUNTIF(AA$3:AA850,AA850)-1)</f>
        <v/>
      </c>
      <c r="AC850" s="1" t="str">
        <f t="shared" si="347"/>
        <v/>
      </c>
      <c r="AD850" s="35" t="str">
        <f t="shared" si="348"/>
        <v/>
      </c>
      <c r="AE850" s="40" t="str">
        <f t="shared" si="349"/>
        <v/>
      </c>
      <c r="AF850" s="45" t="str">
        <f t="shared" si="346"/>
        <v/>
      </c>
      <c r="AG850" s="42" t="str">
        <f>IF(AF850="","",RANK(AF850,AF$3:AF$1048576,1)+COUNTIF(AF$3:AF850,AF850)-1)</f>
        <v/>
      </c>
      <c r="AH850" s="1" t="str">
        <f t="shared" si="350"/>
        <v/>
      </c>
      <c r="AI850" s="35" t="str">
        <f t="shared" si="351"/>
        <v/>
      </c>
      <c r="AJ850" s="40" t="str">
        <f t="shared" si="352"/>
        <v/>
      </c>
      <c r="AK850" s="45" t="str">
        <f t="shared" si="346"/>
        <v/>
      </c>
      <c r="AL850" s="42" t="str">
        <f>IF(AK850="","",RANK(AK850,AK$3:AK$1048576,1)+COUNTIF(AK$3:AK850,AK850)-1)</f>
        <v/>
      </c>
      <c r="AM850" s="1" t="str">
        <f t="shared" si="353"/>
        <v/>
      </c>
      <c r="AN850" s="35" t="str">
        <f t="shared" si="354"/>
        <v/>
      </c>
      <c r="AO850" s="40" t="str">
        <f t="shared" si="355"/>
        <v/>
      </c>
      <c r="AQ850" s="3"/>
      <c r="AR850" s="98"/>
      <c r="AS850" s="98"/>
      <c r="AT850" s="98"/>
      <c r="AU850" s="98"/>
      <c r="AV850" s="3"/>
      <c r="AW850" s="98"/>
      <c r="AX850" s="98"/>
      <c r="AY850" s="98"/>
      <c r="AZ850" s="98"/>
      <c r="BA850" s="3"/>
      <c r="BB850" s="98"/>
      <c r="BC850" s="98"/>
      <c r="BD850" s="98"/>
      <c r="BE850" s="98"/>
      <c r="BF850" s="3"/>
      <c r="BG850" s="98"/>
      <c r="BH850" s="98"/>
      <c r="BI850" s="98"/>
      <c r="BJ850" s="98"/>
    </row>
    <row r="851" spans="2:62" ht="35.1" customHeight="1" x14ac:dyDescent="0.15">
      <c r="B851" s="65"/>
      <c r="C851" s="66"/>
      <c r="D851" s="84"/>
      <c r="E851" s="67"/>
      <c r="I851" s="91" t="str">
        <f>IF(J851="","",COUNT(J$3:J851))</f>
        <v/>
      </c>
      <c r="J851" s="92" t="str">
        <f t="shared" si="339"/>
        <v/>
      </c>
      <c r="K851" s="104" t="str">
        <f>IFERROR(IF(J851="",IF(COUNT(N$3:N$1048576)=COUNT(N$3:N851),IF(N851="","",INDEX(J$3:J851,MATCH(MAX(I$3:I851),I$3:I851,0),0)),INDEX(J$3:J851,MATCH(MAX(I$3:I851),I$3:I851,0),0)),J851),"")</f>
        <v/>
      </c>
      <c r="L851" s="102" t="str">
        <f>IF(M851="","",COUNT(M$3:M851))</f>
        <v/>
      </c>
      <c r="M851" s="91" t="str">
        <f t="shared" si="340"/>
        <v/>
      </c>
      <c r="N851" s="105" t="str">
        <f>IFERROR(IF(COUNTA($B851:$E851)=0,"",IF(M851="",INDEX(M$3:M851,MATCH(MAX(L$3:L851),L$3:L851,0),0),M851)),"")</f>
        <v/>
      </c>
      <c r="O851" s="91" t="str">
        <f>IF(P851="","",COUNT(P$3:P851))</f>
        <v/>
      </c>
      <c r="P851" s="109" t="str">
        <f t="shared" si="341"/>
        <v/>
      </c>
      <c r="Q851" s="105" t="str">
        <f>IFERROR(IF(N851="","",IF(P851="",IF(AND(C851="",D851="",E851&lt;&gt;""),INDEX(P$3:P851,MATCH(MAX(O$3:O851),O$3:O851,0),0),IF(AND(N851&lt;&gt;"",P851=""),0,"")),P851)),"")</f>
        <v/>
      </c>
      <c r="R851" s="111" t="str">
        <f t="shared" si="356"/>
        <v/>
      </c>
      <c r="S851" s="106" t="str">
        <f t="shared" si="342"/>
        <v/>
      </c>
      <c r="U851" s="36" t="str">
        <f t="shared" si="343"/>
        <v/>
      </c>
      <c r="V851" s="45" t="str">
        <f t="shared" si="357"/>
        <v/>
      </c>
      <c r="W851" s="42" t="str">
        <f>IF(V851="","",RANK(V851,V$3:V$1048576,1)+COUNTIF(V$3:V851,V851)-1)</f>
        <v/>
      </c>
      <c r="X851" s="1" t="str">
        <f t="shared" si="358"/>
        <v/>
      </c>
      <c r="Y851" s="35" t="str">
        <f t="shared" si="344"/>
        <v/>
      </c>
      <c r="Z851" s="40" t="str">
        <f t="shared" si="345"/>
        <v/>
      </c>
      <c r="AA851" s="45" t="str">
        <f t="shared" ref="AA851:AK866" si="359">IF(OR($U851="",$U851&lt;&gt;AA$2),"",$R851)</f>
        <v/>
      </c>
      <c r="AB851" s="42" t="str">
        <f>IF(AA851="","",RANK(AA851,AA$3:AA$1048576,1)+COUNTIF(AA$3:AA851,AA851)-1)</f>
        <v/>
      </c>
      <c r="AC851" s="1" t="str">
        <f t="shared" si="347"/>
        <v/>
      </c>
      <c r="AD851" s="35" t="str">
        <f t="shared" si="348"/>
        <v/>
      </c>
      <c r="AE851" s="40" t="str">
        <f t="shared" si="349"/>
        <v/>
      </c>
      <c r="AF851" s="45" t="str">
        <f t="shared" si="359"/>
        <v/>
      </c>
      <c r="AG851" s="42" t="str">
        <f>IF(AF851="","",RANK(AF851,AF$3:AF$1048576,1)+COUNTIF(AF$3:AF851,AF851)-1)</f>
        <v/>
      </c>
      <c r="AH851" s="1" t="str">
        <f t="shared" si="350"/>
        <v/>
      </c>
      <c r="AI851" s="35" t="str">
        <f t="shared" si="351"/>
        <v/>
      </c>
      <c r="AJ851" s="40" t="str">
        <f t="shared" si="352"/>
        <v/>
      </c>
      <c r="AK851" s="45" t="str">
        <f t="shared" si="359"/>
        <v/>
      </c>
      <c r="AL851" s="42" t="str">
        <f>IF(AK851="","",RANK(AK851,AK$3:AK$1048576,1)+COUNTIF(AK$3:AK851,AK851)-1)</f>
        <v/>
      </c>
      <c r="AM851" s="1" t="str">
        <f t="shared" si="353"/>
        <v/>
      </c>
      <c r="AN851" s="35" t="str">
        <f t="shared" si="354"/>
        <v/>
      </c>
      <c r="AO851" s="40" t="str">
        <f t="shared" si="355"/>
        <v/>
      </c>
      <c r="AQ851" s="3"/>
      <c r="AR851" s="98"/>
      <c r="AS851" s="98"/>
      <c r="AT851" s="98"/>
      <c r="AU851" s="98"/>
      <c r="AV851" s="3"/>
      <c r="AW851" s="98"/>
      <c r="AX851" s="98"/>
      <c r="AY851" s="98"/>
      <c r="AZ851" s="98"/>
      <c r="BA851" s="3"/>
      <c r="BB851" s="98"/>
      <c r="BC851" s="98"/>
      <c r="BD851" s="98"/>
      <c r="BE851" s="98"/>
      <c r="BF851" s="3"/>
      <c r="BG851" s="98"/>
      <c r="BH851" s="98"/>
      <c r="BI851" s="98"/>
      <c r="BJ851" s="98"/>
    </row>
    <row r="852" spans="2:62" ht="35.1" customHeight="1" x14ac:dyDescent="0.15">
      <c r="B852" s="65"/>
      <c r="C852" s="66"/>
      <c r="D852" s="84"/>
      <c r="E852" s="67"/>
      <c r="I852" s="91" t="str">
        <f>IF(J852="","",COUNT(J$3:J852))</f>
        <v/>
      </c>
      <c r="J852" s="92" t="str">
        <f t="shared" si="339"/>
        <v/>
      </c>
      <c r="K852" s="104" t="str">
        <f>IFERROR(IF(J852="",IF(COUNT(N$3:N$1048576)=COUNT(N$3:N852),IF(N852="","",INDEX(J$3:J852,MATCH(MAX(I$3:I852),I$3:I852,0),0)),INDEX(J$3:J852,MATCH(MAX(I$3:I852),I$3:I852,0),0)),J852),"")</f>
        <v/>
      </c>
      <c r="L852" s="102" t="str">
        <f>IF(M852="","",COUNT(M$3:M852))</f>
        <v/>
      </c>
      <c r="M852" s="91" t="str">
        <f t="shared" si="340"/>
        <v/>
      </c>
      <c r="N852" s="105" t="str">
        <f>IFERROR(IF(COUNTA($B852:$E852)=0,"",IF(M852="",INDEX(M$3:M852,MATCH(MAX(L$3:L852),L$3:L852,0),0),M852)),"")</f>
        <v/>
      </c>
      <c r="O852" s="91" t="str">
        <f>IF(P852="","",COUNT(P$3:P852))</f>
        <v/>
      </c>
      <c r="P852" s="109" t="str">
        <f t="shared" si="341"/>
        <v/>
      </c>
      <c r="Q852" s="105" t="str">
        <f>IFERROR(IF(N852="","",IF(P852="",IF(AND(C852="",D852="",E852&lt;&gt;""),INDEX(P$3:P852,MATCH(MAX(O$3:O852),O$3:O852,0),0),IF(AND(N852&lt;&gt;"",P852=""),0,"")),P852)),"")</f>
        <v/>
      </c>
      <c r="R852" s="111" t="str">
        <f t="shared" si="356"/>
        <v/>
      </c>
      <c r="S852" s="106" t="str">
        <f t="shared" si="342"/>
        <v/>
      </c>
      <c r="U852" s="36" t="str">
        <f t="shared" si="343"/>
        <v/>
      </c>
      <c r="V852" s="45" t="str">
        <f t="shared" si="357"/>
        <v/>
      </c>
      <c r="W852" s="42" t="str">
        <f>IF(V852="","",RANK(V852,V$3:V$1048576,1)+COUNTIF(V$3:V852,V852)-1)</f>
        <v/>
      </c>
      <c r="X852" s="1" t="str">
        <f t="shared" si="358"/>
        <v/>
      </c>
      <c r="Y852" s="35" t="str">
        <f t="shared" si="344"/>
        <v/>
      </c>
      <c r="Z852" s="40" t="str">
        <f t="shared" si="345"/>
        <v/>
      </c>
      <c r="AA852" s="45" t="str">
        <f t="shared" si="359"/>
        <v/>
      </c>
      <c r="AB852" s="42" t="str">
        <f>IF(AA852="","",RANK(AA852,AA$3:AA$1048576,1)+COUNTIF(AA$3:AA852,AA852)-1)</f>
        <v/>
      </c>
      <c r="AC852" s="1" t="str">
        <f t="shared" si="347"/>
        <v/>
      </c>
      <c r="AD852" s="35" t="str">
        <f t="shared" si="348"/>
        <v/>
      </c>
      <c r="AE852" s="40" t="str">
        <f t="shared" si="349"/>
        <v/>
      </c>
      <c r="AF852" s="45" t="str">
        <f t="shared" si="359"/>
        <v/>
      </c>
      <c r="AG852" s="42" t="str">
        <f>IF(AF852="","",RANK(AF852,AF$3:AF$1048576,1)+COUNTIF(AF$3:AF852,AF852)-1)</f>
        <v/>
      </c>
      <c r="AH852" s="1" t="str">
        <f t="shared" si="350"/>
        <v/>
      </c>
      <c r="AI852" s="35" t="str">
        <f t="shared" si="351"/>
        <v/>
      </c>
      <c r="AJ852" s="40" t="str">
        <f t="shared" si="352"/>
        <v/>
      </c>
      <c r="AK852" s="45" t="str">
        <f t="shared" si="359"/>
        <v/>
      </c>
      <c r="AL852" s="42" t="str">
        <f>IF(AK852="","",RANK(AK852,AK$3:AK$1048576,1)+COUNTIF(AK$3:AK852,AK852)-1)</f>
        <v/>
      </c>
      <c r="AM852" s="1" t="str">
        <f t="shared" si="353"/>
        <v/>
      </c>
      <c r="AN852" s="35" t="str">
        <f t="shared" si="354"/>
        <v/>
      </c>
      <c r="AO852" s="40" t="str">
        <f t="shared" si="355"/>
        <v/>
      </c>
      <c r="AQ852" s="3"/>
      <c r="AR852" s="98"/>
      <c r="AS852" s="98"/>
      <c r="AT852" s="98"/>
      <c r="AU852" s="98"/>
      <c r="AV852" s="3"/>
      <c r="AW852" s="98"/>
      <c r="AX852" s="98"/>
      <c r="AY852" s="98"/>
      <c r="AZ852" s="98"/>
      <c r="BA852" s="3"/>
      <c r="BB852" s="98"/>
      <c r="BC852" s="98"/>
      <c r="BD852" s="98"/>
      <c r="BE852" s="98"/>
      <c r="BF852" s="3"/>
      <c r="BG852" s="98"/>
      <c r="BH852" s="98"/>
      <c r="BI852" s="98"/>
      <c r="BJ852" s="98"/>
    </row>
    <row r="853" spans="2:62" ht="35.1" customHeight="1" x14ac:dyDescent="0.15">
      <c r="B853" s="65"/>
      <c r="C853" s="66"/>
      <c r="D853" s="84"/>
      <c r="E853" s="67"/>
      <c r="I853" s="91" t="str">
        <f>IF(J853="","",COUNT(J$3:J853))</f>
        <v/>
      </c>
      <c r="J853" s="92" t="str">
        <f t="shared" si="339"/>
        <v/>
      </c>
      <c r="K853" s="104" t="str">
        <f>IFERROR(IF(J853="",IF(COUNT(N$3:N$1048576)=COUNT(N$3:N853),IF(N853="","",INDEX(J$3:J853,MATCH(MAX(I$3:I853),I$3:I853,0),0)),INDEX(J$3:J853,MATCH(MAX(I$3:I853),I$3:I853,0),0)),J853),"")</f>
        <v/>
      </c>
      <c r="L853" s="102" t="str">
        <f>IF(M853="","",COUNT(M$3:M853))</f>
        <v/>
      </c>
      <c r="M853" s="91" t="str">
        <f t="shared" si="340"/>
        <v/>
      </c>
      <c r="N853" s="105" t="str">
        <f>IFERROR(IF(COUNTA($B853:$E853)=0,"",IF(M853="",INDEX(M$3:M853,MATCH(MAX(L$3:L853),L$3:L853,0),0),M853)),"")</f>
        <v/>
      </c>
      <c r="O853" s="91" t="str">
        <f>IF(P853="","",COUNT(P$3:P853))</f>
        <v/>
      </c>
      <c r="P853" s="109" t="str">
        <f t="shared" si="341"/>
        <v/>
      </c>
      <c r="Q853" s="105" t="str">
        <f>IFERROR(IF(N853="","",IF(P853="",IF(AND(C853="",D853="",E853&lt;&gt;""),INDEX(P$3:P853,MATCH(MAX(O$3:O853),O$3:O853,0),0),IF(AND(N853&lt;&gt;"",P853=""),0,"")),P853)),"")</f>
        <v/>
      </c>
      <c r="R853" s="111" t="str">
        <f t="shared" si="356"/>
        <v/>
      </c>
      <c r="S853" s="106" t="str">
        <f t="shared" si="342"/>
        <v/>
      </c>
      <c r="U853" s="36" t="str">
        <f t="shared" si="343"/>
        <v/>
      </c>
      <c r="V853" s="45" t="str">
        <f t="shared" si="357"/>
        <v/>
      </c>
      <c r="W853" s="42" t="str">
        <f>IF(V853="","",RANK(V853,V$3:V$1048576,1)+COUNTIF(V$3:V853,V853)-1)</f>
        <v/>
      </c>
      <c r="X853" s="1" t="str">
        <f t="shared" si="358"/>
        <v/>
      </c>
      <c r="Y853" s="35" t="str">
        <f t="shared" si="344"/>
        <v/>
      </c>
      <c r="Z853" s="40" t="str">
        <f t="shared" si="345"/>
        <v/>
      </c>
      <c r="AA853" s="45" t="str">
        <f t="shared" si="359"/>
        <v/>
      </c>
      <c r="AB853" s="42" t="str">
        <f>IF(AA853="","",RANK(AA853,AA$3:AA$1048576,1)+COUNTIF(AA$3:AA853,AA853)-1)</f>
        <v/>
      </c>
      <c r="AC853" s="1" t="str">
        <f t="shared" si="347"/>
        <v/>
      </c>
      <c r="AD853" s="35" t="str">
        <f t="shared" si="348"/>
        <v/>
      </c>
      <c r="AE853" s="40" t="str">
        <f t="shared" si="349"/>
        <v/>
      </c>
      <c r="AF853" s="45" t="str">
        <f t="shared" si="359"/>
        <v/>
      </c>
      <c r="AG853" s="42" t="str">
        <f>IF(AF853="","",RANK(AF853,AF$3:AF$1048576,1)+COUNTIF(AF$3:AF853,AF853)-1)</f>
        <v/>
      </c>
      <c r="AH853" s="1" t="str">
        <f t="shared" si="350"/>
        <v/>
      </c>
      <c r="AI853" s="35" t="str">
        <f t="shared" si="351"/>
        <v/>
      </c>
      <c r="AJ853" s="40" t="str">
        <f t="shared" si="352"/>
        <v/>
      </c>
      <c r="AK853" s="45" t="str">
        <f t="shared" si="359"/>
        <v/>
      </c>
      <c r="AL853" s="42" t="str">
        <f>IF(AK853="","",RANK(AK853,AK$3:AK$1048576,1)+COUNTIF(AK$3:AK853,AK853)-1)</f>
        <v/>
      </c>
      <c r="AM853" s="1" t="str">
        <f t="shared" si="353"/>
        <v/>
      </c>
      <c r="AN853" s="35" t="str">
        <f t="shared" si="354"/>
        <v/>
      </c>
      <c r="AO853" s="40" t="str">
        <f t="shared" si="355"/>
        <v/>
      </c>
      <c r="AQ853" s="3"/>
      <c r="AR853" s="98"/>
      <c r="AS853" s="98"/>
      <c r="AT853" s="98"/>
      <c r="AU853" s="98"/>
      <c r="AV853" s="3"/>
      <c r="AW853" s="98"/>
      <c r="AX853" s="98"/>
      <c r="AY853" s="98"/>
      <c r="AZ853" s="98"/>
      <c r="BA853" s="3"/>
      <c r="BB853" s="98"/>
      <c r="BC853" s="98"/>
      <c r="BD853" s="98"/>
      <c r="BE853" s="98"/>
      <c r="BF853" s="3"/>
      <c r="BG853" s="98"/>
      <c r="BH853" s="98"/>
      <c r="BI853" s="98"/>
      <c r="BJ853" s="98"/>
    </row>
    <row r="854" spans="2:62" ht="35.1" customHeight="1" x14ac:dyDescent="0.15">
      <c r="B854" s="65"/>
      <c r="C854" s="66"/>
      <c r="D854" s="84"/>
      <c r="E854" s="67"/>
      <c r="I854" s="91" t="str">
        <f>IF(J854="","",COUNT(J$3:J854))</f>
        <v/>
      </c>
      <c r="J854" s="92" t="str">
        <f t="shared" si="339"/>
        <v/>
      </c>
      <c r="K854" s="104" t="str">
        <f>IFERROR(IF(J854="",IF(COUNT(N$3:N$1048576)=COUNT(N$3:N854),IF(N854="","",INDEX(J$3:J854,MATCH(MAX(I$3:I854),I$3:I854,0),0)),INDEX(J$3:J854,MATCH(MAX(I$3:I854),I$3:I854,0),0)),J854),"")</f>
        <v/>
      </c>
      <c r="L854" s="102" t="str">
        <f>IF(M854="","",COUNT(M$3:M854))</f>
        <v/>
      </c>
      <c r="M854" s="91" t="str">
        <f t="shared" si="340"/>
        <v/>
      </c>
      <c r="N854" s="105" t="str">
        <f>IFERROR(IF(COUNTA($B854:$E854)=0,"",IF(M854="",INDEX(M$3:M854,MATCH(MAX(L$3:L854),L$3:L854,0),0),M854)),"")</f>
        <v/>
      </c>
      <c r="O854" s="91" t="str">
        <f>IF(P854="","",COUNT(P$3:P854))</f>
        <v/>
      </c>
      <c r="P854" s="109" t="str">
        <f t="shared" si="341"/>
        <v/>
      </c>
      <c r="Q854" s="105" t="str">
        <f>IFERROR(IF(N854="","",IF(P854="",IF(AND(C854="",D854="",E854&lt;&gt;""),INDEX(P$3:P854,MATCH(MAX(O$3:O854),O$3:O854,0),0),IF(AND(N854&lt;&gt;"",P854=""),0,"")),P854)),"")</f>
        <v/>
      </c>
      <c r="R854" s="111" t="str">
        <f t="shared" si="356"/>
        <v/>
      </c>
      <c r="S854" s="106" t="str">
        <f t="shared" si="342"/>
        <v/>
      </c>
      <c r="U854" s="36" t="str">
        <f t="shared" si="343"/>
        <v/>
      </c>
      <c r="V854" s="45" t="str">
        <f t="shared" si="357"/>
        <v/>
      </c>
      <c r="W854" s="42" t="str">
        <f>IF(V854="","",RANK(V854,V$3:V$1048576,1)+COUNTIF(V$3:V854,V854)-1)</f>
        <v/>
      </c>
      <c r="X854" s="1" t="str">
        <f t="shared" si="358"/>
        <v/>
      </c>
      <c r="Y854" s="35" t="str">
        <f t="shared" si="344"/>
        <v/>
      </c>
      <c r="Z854" s="40" t="str">
        <f t="shared" si="345"/>
        <v/>
      </c>
      <c r="AA854" s="45" t="str">
        <f t="shared" si="359"/>
        <v/>
      </c>
      <c r="AB854" s="42" t="str">
        <f>IF(AA854="","",RANK(AA854,AA$3:AA$1048576,1)+COUNTIF(AA$3:AA854,AA854)-1)</f>
        <v/>
      </c>
      <c r="AC854" s="1" t="str">
        <f t="shared" si="347"/>
        <v/>
      </c>
      <c r="AD854" s="35" t="str">
        <f t="shared" si="348"/>
        <v/>
      </c>
      <c r="AE854" s="40" t="str">
        <f t="shared" si="349"/>
        <v/>
      </c>
      <c r="AF854" s="45" t="str">
        <f t="shared" si="359"/>
        <v/>
      </c>
      <c r="AG854" s="42" t="str">
        <f>IF(AF854="","",RANK(AF854,AF$3:AF$1048576,1)+COUNTIF(AF$3:AF854,AF854)-1)</f>
        <v/>
      </c>
      <c r="AH854" s="1" t="str">
        <f t="shared" si="350"/>
        <v/>
      </c>
      <c r="AI854" s="35" t="str">
        <f t="shared" si="351"/>
        <v/>
      </c>
      <c r="AJ854" s="40" t="str">
        <f t="shared" si="352"/>
        <v/>
      </c>
      <c r="AK854" s="45" t="str">
        <f t="shared" si="359"/>
        <v/>
      </c>
      <c r="AL854" s="42" t="str">
        <f>IF(AK854="","",RANK(AK854,AK$3:AK$1048576,1)+COUNTIF(AK$3:AK854,AK854)-1)</f>
        <v/>
      </c>
      <c r="AM854" s="1" t="str">
        <f t="shared" si="353"/>
        <v/>
      </c>
      <c r="AN854" s="35" t="str">
        <f t="shared" si="354"/>
        <v/>
      </c>
      <c r="AO854" s="40" t="str">
        <f t="shared" si="355"/>
        <v/>
      </c>
      <c r="AQ854" s="3"/>
      <c r="AR854" s="98"/>
      <c r="AS854" s="98"/>
      <c r="AT854" s="98"/>
      <c r="AU854" s="98"/>
      <c r="AV854" s="3"/>
      <c r="AW854" s="98"/>
      <c r="AX854" s="98"/>
      <c r="AY854" s="98"/>
      <c r="AZ854" s="98"/>
      <c r="BA854" s="3"/>
      <c r="BB854" s="98"/>
      <c r="BC854" s="98"/>
      <c r="BD854" s="98"/>
      <c r="BE854" s="98"/>
      <c r="BF854" s="3"/>
      <c r="BG854" s="98"/>
      <c r="BH854" s="98"/>
      <c r="BI854" s="98"/>
      <c r="BJ854" s="98"/>
    </row>
    <row r="855" spans="2:62" ht="35.1" customHeight="1" x14ac:dyDescent="0.15">
      <c r="B855" s="65"/>
      <c r="C855" s="66"/>
      <c r="D855" s="84"/>
      <c r="E855" s="67"/>
      <c r="I855" s="91" t="str">
        <f>IF(J855="","",COUNT(J$3:J855))</f>
        <v/>
      </c>
      <c r="J855" s="92" t="str">
        <f t="shared" si="339"/>
        <v/>
      </c>
      <c r="K855" s="104" t="str">
        <f>IFERROR(IF(J855="",IF(COUNT(N$3:N$1048576)=COUNT(N$3:N855),IF(N855="","",INDEX(J$3:J855,MATCH(MAX(I$3:I855),I$3:I855,0),0)),INDEX(J$3:J855,MATCH(MAX(I$3:I855),I$3:I855,0),0)),J855),"")</f>
        <v/>
      </c>
      <c r="L855" s="102" t="str">
        <f>IF(M855="","",COUNT(M$3:M855))</f>
        <v/>
      </c>
      <c r="M855" s="91" t="str">
        <f t="shared" si="340"/>
        <v/>
      </c>
      <c r="N855" s="105" t="str">
        <f>IFERROR(IF(COUNTA($B855:$E855)=0,"",IF(M855="",INDEX(M$3:M855,MATCH(MAX(L$3:L855),L$3:L855,0),0),M855)),"")</f>
        <v/>
      </c>
      <c r="O855" s="91" t="str">
        <f>IF(P855="","",COUNT(P$3:P855))</f>
        <v/>
      </c>
      <c r="P855" s="109" t="str">
        <f t="shared" si="341"/>
        <v/>
      </c>
      <c r="Q855" s="105" t="str">
        <f>IFERROR(IF(N855="","",IF(P855="",IF(AND(C855="",D855="",E855&lt;&gt;""),INDEX(P$3:P855,MATCH(MAX(O$3:O855),O$3:O855,0),0),IF(AND(N855&lt;&gt;"",P855=""),0,"")),P855)),"")</f>
        <v/>
      </c>
      <c r="R855" s="111" t="str">
        <f t="shared" si="356"/>
        <v/>
      </c>
      <c r="S855" s="106" t="str">
        <f t="shared" si="342"/>
        <v/>
      </c>
      <c r="U855" s="36" t="str">
        <f t="shared" si="343"/>
        <v/>
      </c>
      <c r="V855" s="45" t="str">
        <f t="shared" si="357"/>
        <v/>
      </c>
      <c r="W855" s="42" t="str">
        <f>IF(V855="","",RANK(V855,V$3:V$1048576,1)+COUNTIF(V$3:V855,V855)-1)</f>
        <v/>
      </c>
      <c r="X855" s="1" t="str">
        <f t="shared" si="358"/>
        <v/>
      </c>
      <c r="Y855" s="35" t="str">
        <f t="shared" si="344"/>
        <v/>
      </c>
      <c r="Z855" s="40" t="str">
        <f t="shared" si="345"/>
        <v/>
      </c>
      <c r="AA855" s="45" t="str">
        <f t="shared" si="359"/>
        <v/>
      </c>
      <c r="AB855" s="42" t="str">
        <f>IF(AA855="","",RANK(AA855,AA$3:AA$1048576,1)+COUNTIF(AA$3:AA855,AA855)-1)</f>
        <v/>
      </c>
      <c r="AC855" s="1" t="str">
        <f t="shared" si="347"/>
        <v/>
      </c>
      <c r="AD855" s="35" t="str">
        <f t="shared" si="348"/>
        <v/>
      </c>
      <c r="AE855" s="40" t="str">
        <f t="shared" si="349"/>
        <v/>
      </c>
      <c r="AF855" s="45" t="str">
        <f t="shared" si="359"/>
        <v/>
      </c>
      <c r="AG855" s="42" t="str">
        <f>IF(AF855="","",RANK(AF855,AF$3:AF$1048576,1)+COUNTIF(AF$3:AF855,AF855)-1)</f>
        <v/>
      </c>
      <c r="AH855" s="1" t="str">
        <f t="shared" si="350"/>
        <v/>
      </c>
      <c r="AI855" s="35" t="str">
        <f t="shared" si="351"/>
        <v/>
      </c>
      <c r="AJ855" s="40" t="str">
        <f t="shared" si="352"/>
        <v/>
      </c>
      <c r="AK855" s="45" t="str">
        <f t="shared" si="359"/>
        <v/>
      </c>
      <c r="AL855" s="42" t="str">
        <f>IF(AK855="","",RANK(AK855,AK$3:AK$1048576,1)+COUNTIF(AK$3:AK855,AK855)-1)</f>
        <v/>
      </c>
      <c r="AM855" s="1" t="str">
        <f t="shared" si="353"/>
        <v/>
      </c>
      <c r="AN855" s="35" t="str">
        <f t="shared" si="354"/>
        <v/>
      </c>
      <c r="AO855" s="40" t="str">
        <f t="shared" si="355"/>
        <v/>
      </c>
      <c r="AQ855" s="3"/>
      <c r="AR855" s="98"/>
      <c r="AS855" s="98"/>
      <c r="AT855" s="98"/>
      <c r="AU855" s="98"/>
      <c r="AV855" s="3"/>
      <c r="AW855" s="98"/>
      <c r="AX855" s="98"/>
      <c r="AY855" s="98"/>
      <c r="AZ855" s="98"/>
      <c r="BA855" s="3"/>
      <c r="BB855" s="98"/>
      <c r="BC855" s="98"/>
      <c r="BD855" s="98"/>
      <c r="BE855" s="98"/>
      <c r="BF855" s="3"/>
      <c r="BG855" s="98"/>
      <c r="BH855" s="98"/>
      <c r="BI855" s="98"/>
      <c r="BJ855" s="98"/>
    </row>
    <row r="856" spans="2:62" ht="35.1" customHeight="1" x14ac:dyDescent="0.15">
      <c r="B856" s="65"/>
      <c r="C856" s="66"/>
      <c r="D856" s="84"/>
      <c r="E856" s="67"/>
      <c r="I856" s="91" t="str">
        <f>IF(J856="","",COUNT(J$3:J856))</f>
        <v/>
      </c>
      <c r="J856" s="92" t="str">
        <f t="shared" si="339"/>
        <v/>
      </c>
      <c r="K856" s="104" t="str">
        <f>IFERROR(IF(J856="",IF(COUNT(N$3:N$1048576)=COUNT(N$3:N856),IF(N856="","",INDEX(J$3:J856,MATCH(MAX(I$3:I856),I$3:I856,0),0)),INDEX(J$3:J856,MATCH(MAX(I$3:I856),I$3:I856,0),0)),J856),"")</f>
        <v/>
      </c>
      <c r="L856" s="102" t="str">
        <f>IF(M856="","",COUNT(M$3:M856))</f>
        <v/>
      </c>
      <c r="M856" s="91" t="str">
        <f t="shared" si="340"/>
        <v/>
      </c>
      <c r="N856" s="105" t="str">
        <f>IFERROR(IF(COUNTA($B856:$E856)=0,"",IF(M856="",INDEX(M$3:M856,MATCH(MAX(L$3:L856),L$3:L856,0),0),M856)),"")</f>
        <v/>
      </c>
      <c r="O856" s="91" t="str">
        <f>IF(P856="","",COUNT(P$3:P856))</f>
        <v/>
      </c>
      <c r="P856" s="109" t="str">
        <f t="shared" si="341"/>
        <v/>
      </c>
      <c r="Q856" s="105" t="str">
        <f>IFERROR(IF(N856="","",IF(P856="",IF(AND(C856="",D856="",E856&lt;&gt;""),INDEX(P$3:P856,MATCH(MAX(O$3:O856),O$3:O856,0),0),IF(AND(N856&lt;&gt;"",P856=""),0,"")),P856)),"")</f>
        <v/>
      </c>
      <c r="R856" s="111" t="str">
        <f t="shared" si="356"/>
        <v/>
      </c>
      <c r="S856" s="106" t="str">
        <f t="shared" si="342"/>
        <v/>
      </c>
      <c r="U856" s="36" t="str">
        <f t="shared" si="343"/>
        <v/>
      </c>
      <c r="V856" s="45" t="str">
        <f t="shared" si="357"/>
        <v/>
      </c>
      <c r="W856" s="42" t="str">
        <f>IF(V856="","",RANK(V856,V$3:V$1048576,1)+COUNTIF(V$3:V856,V856)-1)</f>
        <v/>
      </c>
      <c r="X856" s="1" t="str">
        <f t="shared" si="358"/>
        <v/>
      </c>
      <c r="Y856" s="35" t="str">
        <f t="shared" si="344"/>
        <v/>
      </c>
      <c r="Z856" s="40" t="str">
        <f t="shared" si="345"/>
        <v/>
      </c>
      <c r="AA856" s="45" t="str">
        <f t="shared" si="359"/>
        <v/>
      </c>
      <c r="AB856" s="42" t="str">
        <f>IF(AA856="","",RANK(AA856,AA$3:AA$1048576,1)+COUNTIF(AA$3:AA856,AA856)-1)</f>
        <v/>
      </c>
      <c r="AC856" s="1" t="str">
        <f t="shared" si="347"/>
        <v/>
      </c>
      <c r="AD856" s="35" t="str">
        <f t="shared" si="348"/>
        <v/>
      </c>
      <c r="AE856" s="40" t="str">
        <f t="shared" si="349"/>
        <v/>
      </c>
      <c r="AF856" s="45" t="str">
        <f t="shared" si="359"/>
        <v/>
      </c>
      <c r="AG856" s="42" t="str">
        <f>IF(AF856="","",RANK(AF856,AF$3:AF$1048576,1)+COUNTIF(AF$3:AF856,AF856)-1)</f>
        <v/>
      </c>
      <c r="AH856" s="1" t="str">
        <f t="shared" si="350"/>
        <v/>
      </c>
      <c r="AI856" s="35" t="str">
        <f t="shared" si="351"/>
        <v/>
      </c>
      <c r="AJ856" s="40" t="str">
        <f t="shared" si="352"/>
        <v/>
      </c>
      <c r="AK856" s="45" t="str">
        <f t="shared" si="359"/>
        <v/>
      </c>
      <c r="AL856" s="42" t="str">
        <f>IF(AK856="","",RANK(AK856,AK$3:AK$1048576,1)+COUNTIF(AK$3:AK856,AK856)-1)</f>
        <v/>
      </c>
      <c r="AM856" s="1" t="str">
        <f t="shared" si="353"/>
        <v/>
      </c>
      <c r="AN856" s="35" t="str">
        <f t="shared" si="354"/>
        <v/>
      </c>
      <c r="AO856" s="40" t="str">
        <f t="shared" si="355"/>
        <v/>
      </c>
      <c r="AQ856" s="3"/>
      <c r="AR856" s="98"/>
      <c r="AS856" s="98"/>
      <c r="AT856" s="98"/>
      <c r="AU856" s="98"/>
      <c r="AV856" s="3"/>
      <c r="AW856" s="98"/>
      <c r="AX856" s="98"/>
      <c r="AY856" s="98"/>
      <c r="AZ856" s="98"/>
      <c r="BA856" s="3"/>
      <c r="BB856" s="98"/>
      <c r="BC856" s="98"/>
      <c r="BD856" s="98"/>
      <c r="BE856" s="98"/>
      <c r="BF856" s="3"/>
      <c r="BG856" s="98"/>
      <c r="BH856" s="98"/>
      <c r="BI856" s="98"/>
      <c r="BJ856" s="98"/>
    </row>
    <row r="857" spans="2:62" ht="35.1" customHeight="1" x14ac:dyDescent="0.15">
      <c r="B857" s="65"/>
      <c r="C857" s="66"/>
      <c r="D857" s="84"/>
      <c r="E857" s="67"/>
      <c r="I857" s="91" t="str">
        <f>IF(J857="","",COUNT(J$3:J857))</f>
        <v/>
      </c>
      <c r="J857" s="92" t="str">
        <f t="shared" si="339"/>
        <v/>
      </c>
      <c r="K857" s="104" t="str">
        <f>IFERROR(IF(J857="",IF(COUNT(N$3:N$1048576)=COUNT(N$3:N857),IF(N857="","",INDEX(J$3:J857,MATCH(MAX(I$3:I857),I$3:I857,0),0)),INDEX(J$3:J857,MATCH(MAX(I$3:I857),I$3:I857,0),0)),J857),"")</f>
        <v/>
      </c>
      <c r="L857" s="102" t="str">
        <f>IF(M857="","",COUNT(M$3:M857))</f>
        <v/>
      </c>
      <c r="M857" s="91" t="str">
        <f t="shared" si="340"/>
        <v/>
      </c>
      <c r="N857" s="105" t="str">
        <f>IFERROR(IF(COUNTA($B857:$E857)=0,"",IF(M857="",INDEX(M$3:M857,MATCH(MAX(L$3:L857),L$3:L857,0),0),M857)),"")</f>
        <v/>
      </c>
      <c r="O857" s="91" t="str">
        <f>IF(P857="","",COUNT(P$3:P857))</f>
        <v/>
      </c>
      <c r="P857" s="109" t="str">
        <f t="shared" si="341"/>
        <v/>
      </c>
      <c r="Q857" s="105" t="str">
        <f>IFERROR(IF(N857="","",IF(P857="",IF(AND(C857="",D857="",E857&lt;&gt;""),INDEX(P$3:P857,MATCH(MAX(O$3:O857),O$3:O857,0),0),IF(AND(N857&lt;&gt;"",P857=""),0,"")),P857)),"")</f>
        <v/>
      </c>
      <c r="R857" s="111" t="str">
        <f t="shared" si="356"/>
        <v/>
      </c>
      <c r="S857" s="106" t="str">
        <f t="shared" si="342"/>
        <v/>
      </c>
      <c r="U857" s="36" t="str">
        <f t="shared" si="343"/>
        <v/>
      </c>
      <c r="V857" s="45" t="str">
        <f t="shared" si="357"/>
        <v/>
      </c>
      <c r="W857" s="42" t="str">
        <f>IF(V857="","",RANK(V857,V$3:V$1048576,1)+COUNTIF(V$3:V857,V857)-1)</f>
        <v/>
      </c>
      <c r="X857" s="1" t="str">
        <f t="shared" si="358"/>
        <v/>
      </c>
      <c r="Y857" s="35" t="str">
        <f t="shared" si="344"/>
        <v/>
      </c>
      <c r="Z857" s="40" t="str">
        <f t="shared" si="345"/>
        <v/>
      </c>
      <c r="AA857" s="45" t="str">
        <f t="shared" si="359"/>
        <v/>
      </c>
      <c r="AB857" s="42" t="str">
        <f>IF(AA857="","",RANK(AA857,AA$3:AA$1048576,1)+COUNTIF(AA$3:AA857,AA857)-1)</f>
        <v/>
      </c>
      <c r="AC857" s="1" t="str">
        <f t="shared" si="347"/>
        <v/>
      </c>
      <c r="AD857" s="35" t="str">
        <f t="shared" si="348"/>
        <v/>
      </c>
      <c r="AE857" s="40" t="str">
        <f t="shared" si="349"/>
        <v/>
      </c>
      <c r="AF857" s="45" t="str">
        <f t="shared" si="359"/>
        <v/>
      </c>
      <c r="AG857" s="42" t="str">
        <f>IF(AF857="","",RANK(AF857,AF$3:AF$1048576,1)+COUNTIF(AF$3:AF857,AF857)-1)</f>
        <v/>
      </c>
      <c r="AH857" s="1" t="str">
        <f t="shared" si="350"/>
        <v/>
      </c>
      <c r="AI857" s="35" t="str">
        <f t="shared" si="351"/>
        <v/>
      </c>
      <c r="AJ857" s="40" t="str">
        <f t="shared" si="352"/>
        <v/>
      </c>
      <c r="AK857" s="45" t="str">
        <f t="shared" si="359"/>
        <v/>
      </c>
      <c r="AL857" s="42" t="str">
        <f>IF(AK857="","",RANK(AK857,AK$3:AK$1048576,1)+COUNTIF(AK$3:AK857,AK857)-1)</f>
        <v/>
      </c>
      <c r="AM857" s="1" t="str">
        <f t="shared" si="353"/>
        <v/>
      </c>
      <c r="AN857" s="35" t="str">
        <f t="shared" si="354"/>
        <v/>
      </c>
      <c r="AO857" s="40" t="str">
        <f t="shared" si="355"/>
        <v/>
      </c>
      <c r="AQ857" s="3"/>
      <c r="AR857" s="98"/>
      <c r="AS857" s="98"/>
      <c r="AT857" s="98"/>
      <c r="AU857" s="98"/>
      <c r="AV857" s="3"/>
      <c r="AW857" s="98"/>
      <c r="AX857" s="98"/>
      <c r="AY857" s="98"/>
      <c r="AZ857" s="98"/>
      <c r="BA857" s="3"/>
      <c r="BB857" s="98"/>
      <c r="BC857" s="98"/>
      <c r="BD857" s="98"/>
      <c r="BE857" s="98"/>
      <c r="BF857" s="3"/>
      <c r="BG857" s="98"/>
      <c r="BH857" s="98"/>
      <c r="BI857" s="98"/>
      <c r="BJ857" s="98"/>
    </row>
    <row r="858" spans="2:62" ht="35.1" customHeight="1" x14ac:dyDescent="0.15">
      <c r="B858" s="65"/>
      <c r="C858" s="66"/>
      <c r="D858" s="84"/>
      <c r="E858" s="67"/>
      <c r="I858" s="91" t="str">
        <f>IF(J858="","",COUNT(J$3:J858))</f>
        <v/>
      </c>
      <c r="J858" s="92" t="str">
        <f t="shared" si="339"/>
        <v/>
      </c>
      <c r="K858" s="104" t="str">
        <f>IFERROR(IF(J858="",IF(COUNT(N$3:N$1048576)=COUNT(N$3:N858),IF(N858="","",INDEX(J$3:J858,MATCH(MAX(I$3:I858),I$3:I858,0),0)),INDEX(J$3:J858,MATCH(MAX(I$3:I858),I$3:I858,0),0)),J858),"")</f>
        <v/>
      </c>
      <c r="L858" s="102" t="str">
        <f>IF(M858="","",COUNT(M$3:M858))</f>
        <v/>
      </c>
      <c r="M858" s="91" t="str">
        <f t="shared" si="340"/>
        <v/>
      </c>
      <c r="N858" s="105" t="str">
        <f>IFERROR(IF(COUNTA($B858:$E858)=0,"",IF(M858="",INDEX(M$3:M858,MATCH(MAX(L$3:L858),L$3:L858,0),0),M858)),"")</f>
        <v/>
      </c>
      <c r="O858" s="91" t="str">
        <f>IF(P858="","",COUNT(P$3:P858))</f>
        <v/>
      </c>
      <c r="P858" s="109" t="str">
        <f t="shared" si="341"/>
        <v/>
      </c>
      <c r="Q858" s="105" t="str">
        <f>IFERROR(IF(N858="","",IF(P858="",IF(AND(C858="",D858="",E858&lt;&gt;""),INDEX(P$3:P858,MATCH(MAX(O$3:O858),O$3:O858,0),0),IF(AND(N858&lt;&gt;"",P858=""),0,"")),P858)),"")</f>
        <v/>
      </c>
      <c r="R858" s="111" t="str">
        <f t="shared" si="356"/>
        <v/>
      </c>
      <c r="S858" s="106" t="str">
        <f t="shared" si="342"/>
        <v/>
      </c>
      <c r="U858" s="36" t="str">
        <f t="shared" si="343"/>
        <v/>
      </c>
      <c r="V858" s="45" t="str">
        <f t="shared" si="357"/>
        <v/>
      </c>
      <c r="W858" s="42" t="str">
        <f>IF(V858="","",RANK(V858,V$3:V$1048576,1)+COUNTIF(V$3:V858,V858)-1)</f>
        <v/>
      </c>
      <c r="X858" s="1" t="str">
        <f t="shared" si="358"/>
        <v/>
      </c>
      <c r="Y858" s="35" t="str">
        <f t="shared" si="344"/>
        <v/>
      </c>
      <c r="Z858" s="40" t="str">
        <f t="shared" si="345"/>
        <v/>
      </c>
      <c r="AA858" s="45" t="str">
        <f t="shared" si="359"/>
        <v/>
      </c>
      <c r="AB858" s="42" t="str">
        <f>IF(AA858="","",RANK(AA858,AA$3:AA$1048576,1)+COUNTIF(AA$3:AA858,AA858)-1)</f>
        <v/>
      </c>
      <c r="AC858" s="1" t="str">
        <f t="shared" si="347"/>
        <v/>
      </c>
      <c r="AD858" s="35" t="str">
        <f t="shared" si="348"/>
        <v/>
      </c>
      <c r="AE858" s="40" t="str">
        <f t="shared" si="349"/>
        <v/>
      </c>
      <c r="AF858" s="45" t="str">
        <f t="shared" si="359"/>
        <v/>
      </c>
      <c r="AG858" s="42" t="str">
        <f>IF(AF858="","",RANK(AF858,AF$3:AF$1048576,1)+COUNTIF(AF$3:AF858,AF858)-1)</f>
        <v/>
      </c>
      <c r="AH858" s="1" t="str">
        <f t="shared" si="350"/>
        <v/>
      </c>
      <c r="AI858" s="35" t="str">
        <f t="shared" si="351"/>
        <v/>
      </c>
      <c r="AJ858" s="40" t="str">
        <f t="shared" si="352"/>
        <v/>
      </c>
      <c r="AK858" s="45" t="str">
        <f t="shared" si="359"/>
        <v/>
      </c>
      <c r="AL858" s="42" t="str">
        <f>IF(AK858="","",RANK(AK858,AK$3:AK$1048576,1)+COUNTIF(AK$3:AK858,AK858)-1)</f>
        <v/>
      </c>
      <c r="AM858" s="1" t="str">
        <f t="shared" si="353"/>
        <v/>
      </c>
      <c r="AN858" s="35" t="str">
        <f t="shared" si="354"/>
        <v/>
      </c>
      <c r="AO858" s="40" t="str">
        <f t="shared" si="355"/>
        <v/>
      </c>
      <c r="AQ858" s="3"/>
      <c r="AR858" s="98"/>
      <c r="AS858" s="98"/>
      <c r="AT858" s="98"/>
      <c r="AU858" s="98"/>
      <c r="AV858" s="3"/>
      <c r="AW858" s="98"/>
      <c r="AX858" s="98"/>
      <c r="AY858" s="98"/>
      <c r="AZ858" s="98"/>
      <c r="BA858" s="3"/>
      <c r="BB858" s="98"/>
      <c r="BC858" s="98"/>
      <c r="BD858" s="98"/>
      <c r="BE858" s="98"/>
      <c r="BF858" s="3"/>
      <c r="BG858" s="98"/>
      <c r="BH858" s="98"/>
      <c r="BI858" s="98"/>
      <c r="BJ858" s="98"/>
    </row>
    <row r="859" spans="2:62" ht="35.1" customHeight="1" x14ac:dyDescent="0.15">
      <c r="B859" s="65"/>
      <c r="C859" s="66"/>
      <c r="D859" s="84"/>
      <c r="E859" s="67"/>
      <c r="I859" s="91" t="str">
        <f>IF(J859="","",COUNT(J$3:J859))</f>
        <v/>
      </c>
      <c r="J859" s="92" t="str">
        <f t="shared" si="339"/>
        <v/>
      </c>
      <c r="K859" s="104" t="str">
        <f>IFERROR(IF(J859="",IF(COUNT(N$3:N$1048576)=COUNT(N$3:N859),IF(N859="","",INDEX(J$3:J859,MATCH(MAX(I$3:I859),I$3:I859,0),0)),INDEX(J$3:J859,MATCH(MAX(I$3:I859),I$3:I859,0),0)),J859),"")</f>
        <v/>
      </c>
      <c r="L859" s="102" t="str">
        <f>IF(M859="","",COUNT(M$3:M859))</f>
        <v/>
      </c>
      <c r="M859" s="91" t="str">
        <f t="shared" si="340"/>
        <v/>
      </c>
      <c r="N859" s="105" t="str">
        <f>IFERROR(IF(COUNTA($B859:$E859)=0,"",IF(M859="",INDEX(M$3:M859,MATCH(MAX(L$3:L859),L$3:L859,0),0),M859)),"")</f>
        <v/>
      </c>
      <c r="O859" s="91" t="str">
        <f>IF(P859="","",COUNT(P$3:P859))</f>
        <v/>
      </c>
      <c r="P859" s="109" t="str">
        <f t="shared" si="341"/>
        <v/>
      </c>
      <c r="Q859" s="105" t="str">
        <f>IFERROR(IF(N859="","",IF(P859="",IF(AND(C859="",D859="",E859&lt;&gt;""),INDEX(P$3:P859,MATCH(MAX(O$3:O859),O$3:O859,0),0),IF(AND(N859&lt;&gt;"",P859=""),0,"")),P859)),"")</f>
        <v/>
      </c>
      <c r="R859" s="111" t="str">
        <f t="shared" si="356"/>
        <v/>
      </c>
      <c r="S859" s="106" t="str">
        <f t="shared" si="342"/>
        <v/>
      </c>
      <c r="U859" s="36" t="str">
        <f t="shared" si="343"/>
        <v/>
      </c>
      <c r="V859" s="45" t="str">
        <f t="shared" si="357"/>
        <v/>
      </c>
      <c r="W859" s="42" t="str">
        <f>IF(V859="","",RANK(V859,V$3:V$1048576,1)+COUNTIF(V$3:V859,V859)-1)</f>
        <v/>
      </c>
      <c r="X859" s="1" t="str">
        <f t="shared" si="358"/>
        <v/>
      </c>
      <c r="Y859" s="35" t="str">
        <f t="shared" si="344"/>
        <v/>
      </c>
      <c r="Z859" s="40" t="str">
        <f t="shared" si="345"/>
        <v/>
      </c>
      <c r="AA859" s="45" t="str">
        <f t="shared" si="359"/>
        <v/>
      </c>
      <c r="AB859" s="42" t="str">
        <f>IF(AA859="","",RANK(AA859,AA$3:AA$1048576,1)+COUNTIF(AA$3:AA859,AA859)-1)</f>
        <v/>
      </c>
      <c r="AC859" s="1" t="str">
        <f t="shared" si="347"/>
        <v/>
      </c>
      <c r="AD859" s="35" t="str">
        <f t="shared" si="348"/>
        <v/>
      </c>
      <c r="AE859" s="40" t="str">
        <f t="shared" si="349"/>
        <v/>
      </c>
      <c r="AF859" s="45" t="str">
        <f t="shared" si="359"/>
        <v/>
      </c>
      <c r="AG859" s="42" t="str">
        <f>IF(AF859="","",RANK(AF859,AF$3:AF$1048576,1)+COUNTIF(AF$3:AF859,AF859)-1)</f>
        <v/>
      </c>
      <c r="AH859" s="1" t="str">
        <f t="shared" si="350"/>
        <v/>
      </c>
      <c r="AI859" s="35" t="str">
        <f t="shared" si="351"/>
        <v/>
      </c>
      <c r="AJ859" s="40" t="str">
        <f t="shared" si="352"/>
        <v/>
      </c>
      <c r="AK859" s="45" t="str">
        <f t="shared" si="359"/>
        <v/>
      </c>
      <c r="AL859" s="42" t="str">
        <f>IF(AK859="","",RANK(AK859,AK$3:AK$1048576,1)+COUNTIF(AK$3:AK859,AK859)-1)</f>
        <v/>
      </c>
      <c r="AM859" s="1" t="str">
        <f t="shared" si="353"/>
        <v/>
      </c>
      <c r="AN859" s="35" t="str">
        <f t="shared" si="354"/>
        <v/>
      </c>
      <c r="AO859" s="40" t="str">
        <f t="shared" si="355"/>
        <v/>
      </c>
      <c r="AQ859" s="3"/>
      <c r="AR859" s="98"/>
      <c r="AS859" s="98"/>
      <c r="AT859" s="98"/>
      <c r="AU859" s="98"/>
      <c r="AV859" s="3"/>
      <c r="AW859" s="98"/>
      <c r="AX859" s="98"/>
      <c r="AY859" s="98"/>
      <c r="AZ859" s="98"/>
      <c r="BA859" s="3"/>
      <c r="BB859" s="98"/>
      <c r="BC859" s="98"/>
      <c r="BD859" s="98"/>
      <c r="BE859" s="98"/>
      <c r="BF859" s="3"/>
      <c r="BG859" s="98"/>
      <c r="BH859" s="98"/>
      <c r="BI859" s="98"/>
      <c r="BJ859" s="98"/>
    </row>
    <row r="860" spans="2:62" ht="35.1" customHeight="1" x14ac:dyDescent="0.15">
      <c r="B860" s="65"/>
      <c r="C860" s="66"/>
      <c r="D860" s="84"/>
      <c r="E860" s="67"/>
      <c r="I860" s="91" t="str">
        <f>IF(J860="","",COUNT(J$3:J860))</f>
        <v/>
      </c>
      <c r="J860" s="92" t="str">
        <f t="shared" si="339"/>
        <v/>
      </c>
      <c r="K860" s="104" t="str">
        <f>IFERROR(IF(J860="",IF(COUNT(N$3:N$1048576)=COUNT(N$3:N860),IF(N860="","",INDEX(J$3:J860,MATCH(MAX(I$3:I860),I$3:I860,0),0)),INDEX(J$3:J860,MATCH(MAX(I$3:I860),I$3:I860,0),0)),J860),"")</f>
        <v/>
      </c>
      <c r="L860" s="102" t="str">
        <f>IF(M860="","",COUNT(M$3:M860))</f>
        <v/>
      </c>
      <c r="M860" s="91" t="str">
        <f t="shared" si="340"/>
        <v/>
      </c>
      <c r="N860" s="105" t="str">
        <f>IFERROR(IF(COUNTA($B860:$E860)=0,"",IF(M860="",INDEX(M$3:M860,MATCH(MAX(L$3:L860),L$3:L860,0),0),M860)),"")</f>
        <v/>
      </c>
      <c r="O860" s="91" t="str">
        <f>IF(P860="","",COUNT(P$3:P860))</f>
        <v/>
      </c>
      <c r="P860" s="109" t="str">
        <f t="shared" si="341"/>
        <v/>
      </c>
      <c r="Q860" s="105" t="str">
        <f>IFERROR(IF(N860="","",IF(P860="",IF(AND(C860="",D860="",E860&lt;&gt;""),INDEX(P$3:P860,MATCH(MAX(O$3:O860),O$3:O860,0),0),IF(AND(N860&lt;&gt;"",P860=""),0,"")),P860)),"")</f>
        <v/>
      </c>
      <c r="R860" s="111" t="str">
        <f t="shared" si="356"/>
        <v/>
      </c>
      <c r="S860" s="106" t="str">
        <f t="shared" si="342"/>
        <v/>
      </c>
      <c r="U860" s="36" t="str">
        <f t="shared" si="343"/>
        <v/>
      </c>
      <c r="V860" s="45" t="str">
        <f t="shared" si="357"/>
        <v/>
      </c>
      <c r="W860" s="42" t="str">
        <f>IF(V860="","",RANK(V860,V$3:V$1048576,1)+COUNTIF(V$3:V860,V860)-1)</f>
        <v/>
      </c>
      <c r="X860" s="1" t="str">
        <f t="shared" si="358"/>
        <v/>
      </c>
      <c r="Y860" s="35" t="str">
        <f t="shared" si="344"/>
        <v/>
      </c>
      <c r="Z860" s="40" t="str">
        <f t="shared" si="345"/>
        <v/>
      </c>
      <c r="AA860" s="45" t="str">
        <f t="shared" si="359"/>
        <v/>
      </c>
      <c r="AB860" s="42" t="str">
        <f>IF(AA860="","",RANK(AA860,AA$3:AA$1048576,1)+COUNTIF(AA$3:AA860,AA860)-1)</f>
        <v/>
      </c>
      <c r="AC860" s="1" t="str">
        <f t="shared" si="347"/>
        <v/>
      </c>
      <c r="AD860" s="35" t="str">
        <f t="shared" si="348"/>
        <v/>
      </c>
      <c r="AE860" s="40" t="str">
        <f t="shared" si="349"/>
        <v/>
      </c>
      <c r="AF860" s="45" t="str">
        <f t="shared" si="359"/>
        <v/>
      </c>
      <c r="AG860" s="42" t="str">
        <f>IF(AF860="","",RANK(AF860,AF$3:AF$1048576,1)+COUNTIF(AF$3:AF860,AF860)-1)</f>
        <v/>
      </c>
      <c r="AH860" s="1" t="str">
        <f t="shared" si="350"/>
        <v/>
      </c>
      <c r="AI860" s="35" t="str">
        <f t="shared" si="351"/>
        <v/>
      </c>
      <c r="AJ860" s="40" t="str">
        <f t="shared" si="352"/>
        <v/>
      </c>
      <c r="AK860" s="45" t="str">
        <f t="shared" si="359"/>
        <v/>
      </c>
      <c r="AL860" s="42" t="str">
        <f>IF(AK860="","",RANK(AK860,AK$3:AK$1048576,1)+COUNTIF(AK$3:AK860,AK860)-1)</f>
        <v/>
      </c>
      <c r="AM860" s="1" t="str">
        <f t="shared" si="353"/>
        <v/>
      </c>
      <c r="AN860" s="35" t="str">
        <f t="shared" si="354"/>
        <v/>
      </c>
      <c r="AO860" s="40" t="str">
        <f t="shared" si="355"/>
        <v/>
      </c>
      <c r="AQ860" s="3"/>
      <c r="AR860" s="98"/>
      <c r="AS860" s="98"/>
      <c r="AT860" s="98"/>
      <c r="AU860" s="98"/>
      <c r="AV860" s="3"/>
      <c r="AW860" s="98"/>
      <c r="AX860" s="98"/>
      <c r="AY860" s="98"/>
      <c r="AZ860" s="98"/>
      <c r="BA860" s="3"/>
      <c r="BB860" s="98"/>
      <c r="BC860" s="98"/>
      <c r="BD860" s="98"/>
      <c r="BE860" s="98"/>
      <c r="BF860" s="3"/>
      <c r="BG860" s="98"/>
      <c r="BH860" s="98"/>
      <c r="BI860" s="98"/>
      <c r="BJ860" s="98"/>
    </row>
    <row r="861" spans="2:62" ht="35.1" customHeight="1" x14ac:dyDescent="0.15">
      <c r="B861" s="65"/>
      <c r="C861" s="66"/>
      <c r="D861" s="84"/>
      <c r="E861" s="67"/>
      <c r="I861" s="91" t="str">
        <f>IF(J861="","",COUNT(J$3:J861))</f>
        <v/>
      </c>
      <c r="J861" s="92" t="str">
        <f t="shared" si="339"/>
        <v/>
      </c>
      <c r="K861" s="104" t="str">
        <f>IFERROR(IF(J861="",IF(COUNT(N$3:N$1048576)=COUNT(N$3:N861),IF(N861="","",INDEX(J$3:J861,MATCH(MAX(I$3:I861),I$3:I861,0),0)),INDEX(J$3:J861,MATCH(MAX(I$3:I861),I$3:I861,0),0)),J861),"")</f>
        <v/>
      </c>
      <c r="L861" s="102" t="str">
        <f>IF(M861="","",COUNT(M$3:M861))</f>
        <v/>
      </c>
      <c r="M861" s="91" t="str">
        <f t="shared" si="340"/>
        <v/>
      </c>
      <c r="N861" s="105" t="str">
        <f>IFERROR(IF(COUNTA($B861:$E861)=0,"",IF(M861="",INDEX(M$3:M861,MATCH(MAX(L$3:L861),L$3:L861,0),0),M861)),"")</f>
        <v/>
      </c>
      <c r="O861" s="91" t="str">
        <f>IF(P861="","",COUNT(P$3:P861))</f>
        <v/>
      </c>
      <c r="P861" s="109" t="str">
        <f t="shared" si="341"/>
        <v/>
      </c>
      <c r="Q861" s="105" t="str">
        <f>IFERROR(IF(N861="","",IF(P861="",IF(AND(C861="",D861="",E861&lt;&gt;""),INDEX(P$3:P861,MATCH(MAX(O$3:O861),O$3:O861,0),0),IF(AND(N861&lt;&gt;"",P861=""),0,"")),P861)),"")</f>
        <v/>
      </c>
      <c r="R861" s="111" t="str">
        <f t="shared" si="356"/>
        <v/>
      </c>
      <c r="S861" s="106" t="str">
        <f t="shared" si="342"/>
        <v/>
      </c>
      <c r="U861" s="36" t="str">
        <f t="shared" si="343"/>
        <v/>
      </c>
      <c r="V861" s="45" t="str">
        <f t="shared" si="357"/>
        <v/>
      </c>
      <c r="W861" s="42" t="str">
        <f>IF(V861="","",RANK(V861,V$3:V$1048576,1)+COUNTIF(V$3:V861,V861)-1)</f>
        <v/>
      </c>
      <c r="X861" s="1" t="str">
        <f t="shared" si="358"/>
        <v/>
      </c>
      <c r="Y861" s="35" t="str">
        <f t="shared" si="344"/>
        <v/>
      </c>
      <c r="Z861" s="40" t="str">
        <f t="shared" si="345"/>
        <v/>
      </c>
      <c r="AA861" s="45" t="str">
        <f t="shared" si="359"/>
        <v/>
      </c>
      <c r="AB861" s="42" t="str">
        <f>IF(AA861="","",RANK(AA861,AA$3:AA$1048576,1)+COUNTIF(AA$3:AA861,AA861)-1)</f>
        <v/>
      </c>
      <c r="AC861" s="1" t="str">
        <f t="shared" si="347"/>
        <v/>
      </c>
      <c r="AD861" s="35" t="str">
        <f t="shared" si="348"/>
        <v/>
      </c>
      <c r="AE861" s="40" t="str">
        <f t="shared" si="349"/>
        <v/>
      </c>
      <c r="AF861" s="45" t="str">
        <f t="shared" si="359"/>
        <v/>
      </c>
      <c r="AG861" s="42" t="str">
        <f>IF(AF861="","",RANK(AF861,AF$3:AF$1048576,1)+COUNTIF(AF$3:AF861,AF861)-1)</f>
        <v/>
      </c>
      <c r="AH861" s="1" t="str">
        <f t="shared" si="350"/>
        <v/>
      </c>
      <c r="AI861" s="35" t="str">
        <f t="shared" si="351"/>
        <v/>
      </c>
      <c r="AJ861" s="40" t="str">
        <f t="shared" si="352"/>
        <v/>
      </c>
      <c r="AK861" s="45" t="str">
        <f t="shared" si="359"/>
        <v/>
      </c>
      <c r="AL861" s="42" t="str">
        <f>IF(AK861="","",RANK(AK861,AK$3:AK$1048576,1)+COUNTIF(AK$3:AK861,AK861)-1)</f>
        <v/>
      </c>
      <c r="AM861" s="1" t="str">
        <f t="shared" si="353"/>
        <v/>
      </c>
      <c r="AN861" s="35" t="str">
        <f t="shared" si="354"/>
        <v/>
      </c>
      <c r="AO861" s="40" t="str">
        <f t="shared" si="355"/>
        <v/>
      </c>
      <c r="AQ861" s="3"/>
      <c r="AR861" s="98"/>
      <c r="AS861" s="98"/>
      <c r="AT861" s="98"/>
      <c r="AU861" s="98"/>
      <c r="AV861" s="3"/>
      <c r="AW861" s="98"/>
      <c r="AX861" s="98"/>
      <c r="AY861" s="98"/>
      <c r="AZ861" s="98"/>
      <c r="BA861" s="3"/>
      <c r="BB861" s="98"/>
      <c r="BC861" s="98"/>
      <c r="BD861" s="98"/>
      <c r="BE861" s="98"/>
      <c r="BF861" s="3"/>
      <c r="BG861" s="98"/>
      <c r="BH861" s="98"/>
      <c r="BI861" s="98"/>
      <c r="BJ861" s="98"/>
    </row>
    <row r="862" spans="2:62" ht="35.1" customHeight="1" x14ac:dyDescent="0.15">
      <c r="B862" s="65"/>
      <c r="C862" s="66"/>
      <c r="D862" s="84"/>
      <c r="E862" s="67"/>
      <c r="I862" s="91" t="str">
        <f>IF(J862="","",COUNT(J$3:J862))</f>
        <v/>
      </c>
      <c r="J862" s="92" t="str">
        <f t="shared" si="339"/>
        <v/>
      </c>
      <c r="K862" s="104" t="str">
        <f>IFERROR(IF(J862="",IF(COUNT(N$3:N$1048576)=COUNT(N$3:N862),IF(N862="","",INDEX(J$3:J862,MATCH(MAX(I$3:I862),I$3:I862,0),0)),INDEX(J$3:J862,MATCH(MAX(I$3:I862),I$3:I862,0),0)),J862),"")</f>
        <v/>
      </c>
      <c r="L862" s="102" t="str">
        <f>IF(M862="","",COUNT(M$3:M862))</f>
        <v/>
      </c>
      <c r="M862" s="91" t="str">
        <f t="shared" si="340"/>
        <v/>
      </c>
      <c r="N862" s="105" t="str">
        <f>IFERROR(IF(COUNTA($B862:$E862)=0,"",IF(M862="",INDEX(M$3:M862,MATCH(MAX(L$3:L862),L$3:L862,0),0),M862)),"")</f>
        <v/>
      </c>
      <c r="O862" s="91" t="str">
        <f>IF(P862="","",COUNT(P$3:P862))</f>
        <v/>
      </c>
      <c r="P862" s="109" t="str">
        <f t="shared" si="341"/>
        <v/>
      </c>
      <c r="Q862" s="105" t="str">
        <f>IFERROR(IF(N862="","",IF(P862="",IF(AND(C862="",D862="",E862&lt;&gt;""),INDEX(P$3:P862,MATCH(MAX(O$3:O862),O$3:O862,0),0),IF(AND(N862&lt;&gt;"",P862=""),0,"")),P862)),"")</f>
        <v/>
      </c>
      <c r="R862" s="111" t="str">
        <f t="shared" si="356"/>
        <v/>
      </c>
      <c r="S862" s="106" t="str">
        <f t="shared" si="342"/>
        <v/>
      </c>
      <c r="U862" s="36" t="str">
        <f t="shared" si="343"/>
        <v/>
      </c>
      <c r="V862" s="45" t="str">
        <f t="shared" si="357"/>
        <v/>
      </c>
      <c r="W862" s="42" t="str">
        <f>IF(V862="","",RANK(V862,V$3:V$1048576,1)+COUNTIF(V$3:V862,V862)-1)</f>
        <v/>
      </c>
      <c r="X862" s="1" t="str">
        <f t="shared" si="358"/>
        <v/>
      </c>
      <c r="Y862" s="35" t="str">
        <f t="shared" si="344"/>
        <v/>
      </c>
      <c r="Z862" s="40" t="str">
        <f t="shared" si="345"/>
        <v/>
      </c>
      <c r="AA862" s="45" t="str">
        <f t="shared" si="359"/>
        <v/>
      </c>
      <c r="AB862" s="42" t="str">
        <f>IF(AA862="","",RANK(AA862,AA$3:AA$1048576,1)+COUNTIF(AA$3:AA862,AA862)-1)</f>
        <v/>
      </c>
      <c r="AC862" s="1" t="str">
        <f t="shared" si="347"/>
        <v/>
      </c>
      <c r="AD862" s="35" t="str">
        <f t="shared" si="348"/>
        <v/>
      </c>
      <c r="AE862" s="40" t="str">
        <f t="shared" si="349"/>
        <v/>
      </c>
      <c r="AF862" s="45" t="str">
        <f t="shared" si="359"/>
        <v/>
      </c>
      <c r="AG862" s="42" t="str">
        <f>IF(AF862="","",RANK(AF862,AF$3:AF$1048576,1)+COUNTIF(AF$3:AF862,AF862)-1)</f>
        <v/>
      </c>
      <c r="AH862" s="1" t="str">
        <f t="shared" si="350"/>
        <v/>
      </c>
      <c r="AI862" s="35" t="str">
        <f t="shared" si="351"/>
        <v/>
      </c>
      <c r="AJ862" s="40" t="str">
        <f t="shared" si="352"/>
        <v/>
      </c>
      <c r="AK862" s="45" t="str">
        <f t="shared" si="359"/>
        <v/>
      </c>
      <c r="AL862" s="42" t="str">
        <f>IF(AK862="","",RANK(AK862,AK$3:AK$1048576,1)+COUNTIF(AK$3:AK862,AK862)-1)</f>
        <v/>
      </c>
      <c r="AM862" s="1" t="str">
        <f t="shared" si="353"/>
        <v/>
      </c>
      <c r="AN862" s="35" t="str">
        <f t="shared" si="354"/>
        <v/>
      </c>
      <c r="AO862" s="40" t="str">
        <f t="shared" si="355"/>
        <v/>
      </c>
      <c r="AQ862" s="3"/>
      <c r="AR862" s="98"/>
      <c r="AS862" s="98"/>
      <c r="AT862" s="98"/>
      <c r="AU862" s="98"/>
      <c r="AV862" s="3"/>
      <c r="AW862" s="98"/>
      <c r="AX862" s="98"/>
      <c r="AY862" s="98"/>
      <c r="AZ862" s="98"/>
      <c r="BA862" s="3"/>
      <c r="BB862" s="98"/>
      <c r="BC862" s="98"/>
      <c r="BD862" s="98"/>
      <c r="BE862" s="98"/>
      <c r="BF862" s="3"/>
      <c r="BG862" s="98"/>
      <c r="BH862" s="98"/>
      <c r="BI862" s="98"/>
      <c r="BJ862" s="98"/>
    </row>
    <row r="863" spans="2:62" ht="35.1" customHeight="1" x14ac:dyDescent="0.15">
      <c r="B863" s="65"/>
      <c r="C863" s="66"/>
      <c r="D863" s="84"/>
      <c r="E863" s="67"/>
      <c r="I863" s="91" t="str">
        <f>IF(J863="","",COUNT(J$3:J863))</f>
        <v/>
      </c>
      <c r="J863" s="92" t="str">
        <f t="shared" si="339"/>
        <v/>
      </c>
      <c r="K863" s="104" t="str">
        <f>IFERROR(IF(J863="",IF(COUNT(N$3:N$1048576)=COUNT(N$3:N863),IF(N863="","",INDEX(J$3:J863,MATCH(MAX(I$3:I863),I$3:I863,0),0)),INDEX(J$3:J863,MATCH(MAX(I$3:I863),I$3:I863,0),0)),J863),"")</f>
        <v/>
      </c>
      <c r="L863" s="102" t="str">
        <f>IF(M863="","",COUNT(M$3:M863))</f>
        <v/>
      </c>
      <c r="M863" s="91" t="str">
        <f t="shared" si="340"/>
        <v/>
      </c>
      <c r="N863" s="105" t="str">
        <f>IFERROR(IF(COUNTA($B863:$E863)=0,"",IF(M863="",INDEX(M$3:M863,MATCH(MAX(L$3:L863),L$3:L863,0),0),M863)),"")</f>
        <v/>
      </c>
      <c r="O863" s="91" t="str">
        <f>IF(P863="","",COUNT(P$3:P863))</f>
        <v/>
      </c>
      <c r="P863" s="109" t="str">
        <f t="shared" si="341"/>
        <v/>
      </c>
      <c r="Q863" s="105" t="str">
        <f>IFERROR(IF(N863="","",IF(P863="",IF(AND(C863="",D863="",E863&lt;&gt;""),INDEX(P$3:P863,MATCH(MAX(O$3:O863),O$3:O863,0),0),IF(AND(N863&lt;&gt;"",P863=""),0,"")),P863)),"")</f>
        <v/>
      </c>
      <c r="R863" s="111" t="str">
        <f t="shared" si="356"/>
        <v/>
      </c>
      <c r="S863" s="106" t="str">
        <f t="shared" si="342"/>
        <v/>
      </c>
      <c r="U863" s="36" t="str">
        <f t="shared" si="343"/>
        <v/>
      </c>
      <c r="V863" s="45" t="str">
        <f t="shared" si="357"/>
        <v/>
      </c>
      <c r="W863" s="42" t="str">
        <f>IF(V863="","",RANK(V863,V$3:V$1048576,1)+COUNTIF(V$3:V863,V863)-1)</f>
        <v/>
      </c>
      <c r="X863" s="1" t="str">
        <f t="shared" si="358"/>
        <v/>
      </c>
      <c r="Y863" s="35" t="str">
        <f t="shared" si="344"/>
        <v/>
      </c>
      <c r="Z863" s="40" t="str">
        <f t="shared" si="345"/>
        <v/>
      </c>
      <c r="AA863" s="45" t="str">
        <f t="shared" si="359"/>
        <v/>
      </c>
      <c r="AB863" s="42" t="str">
        <f>IF(AA863="","",RANK(AA863,AA$3:AA$1048576,1)+COUNTIF(AA$3:AA863,AA863)-1)</f>
        <v/>
      </c>
      <c r="AC863" s="1" t="str">
        <f t="shared" si="347"/>
        <v/>
      </c>
      <c r="AD863" s="35" t="str">
        <f t="shared" si="348"/>
        <v/>
      </c>
      <c r="AE863" s="40" t="str">
        <f t="shared" si="349"/>
        <v/>
      </c>
      <c r="AF863" s="45" t="str">
        <f t="shared" si="359"/>
        <v/>
      </c>
      <c r="AG863" s="42" t="str">
        <f>IF(AF863="","",RANK(AF863,AF$3:AF$1048576,1)+COUNTIF(AF$3:AF863,AF863)-1)</f>
        <v/>
      </c>
      <c r="AH863" s="1" t="str">
        <f t="shared" si="350"/>
        <v/>
      </c>
      <c r="AI863" s="35" t="str">
        <f t="shared" si="351"/>
        <v/>
      </c>
      <c r="AJ863" s="40" t="str">
        <f t="shared" si="352"/>
        <v/>
      </c>
      <c r="AK863" s="45" t="str">
        <f t="shared" si="359"/>
        <v/>
      </c>
      <c r="AL863" s="42" t="str">
        <f>IF(AK863="","",RANK(AK863,AK$3:AK$1048576,1)+COUNTIF(AK$3:AK863,AK863)-1)</f>
        <v/>
      </c>
      <c r="AM863" s="1" t="str">
        <f t="shared" si="353"/>
        <v/>
      </c>
      <c r="AN863" s="35" t="str">
        <f t="shared" si="354"/>
        <v/>
      </c>
      <c r="AO863" s="40" t="str">
        <f t="shared" si="355"/>
        <v/>
      </c>
      <c r="AQ863" s="3"/>
      <c r="AR863" s="98"/>
      <c r="AS863" s="98"/>
      <c r="AT863" s="98"/>
      <c r="AU863" s="98"/>
      <c r="AV863" s="3"/>
      <c r="AW863" s="98"/>
      <c r="AX863" s="98"/>
      <c r="AY863" s="98"/>
      <c r="AZ863" s="98"/>
      <c r="BA863" s="3"/>
      <c r="BB863" s="98"/>
      <c r="BC863" s="98"/>
      <c r="BD863" s="98"/>
      <c r="BE863" s="98"/>
      <c r="BF863" s="3"/>
      <c r="BG863" s="98"/>
      <c r="BH863" s="98"/>
      <c r="BI863" s="98"/>
      <c r="BJ863" s="98"/>
    </row>
    <row r="864" spans="2:62" ht="35.1" customHeight="1" x14ac:dyDescent="0.15">
      <c r="B864" s="65"/>
      <c r="C864" s="66"/>
      <c r="D864" s="84"/>
      <c r="E864" s="67"/>
      <c r="I864" s="91" t="str">
        <f>IF(J864="","",COUNT(J$3:J864))</f>
        <v/>
      </c>
      <c r="J864" s="92" t="str">
        <f t="shared" si="339"/>
        <v/>
      </c>
      <c r="K864" s="104" t="str">
        <f>IFERROR(IF(J864="",IF(COUNT(N$3:N$1048576)=COUNT(N$3:N864),IF(N864="","",INDEX(J$3:J864,MATCH(MAX(I$3:I864),I$3:I864,0),0)),INDEX(J$3:J864,MATCH(MAX(I$3:I864),I$3:I864,0),0)),J864),"")</f>
        <v/>
      </c>
      <c r="L864" s="102" t="str">
        <f>IF(M864="","",COUNT(M$3:M864))</f>
        <v/>
      </c>
      <c r="M864" s="91" t="str">
        <f t="shared" si="340"/>
        <v/>
      </c>
      <c r="N864" s="105" t="str">
        <f>IFERROR(IF(COUNTA($B864:$E864)=0,"",IF(M864="",INDEX(M$3:M864,MATCH(MAX(L$3:L864),L$3:L864,0),0),M864)),"")</f>
        <v/>
      </c>
      <c r="O864" s="91" t="str">
        <f>IF(P864="","",COUNT(P$3:P864))</f>
        <v/>
      </c>
      <c r="P864" s="109" t="str">
        <f t="shared" si="341"/>
        <v/>
      </c>
      <c r="Q864" s="105" t="str">
        <f>IFERROR(IF(N864="","",IF(P864="",IF(AND(C864="",D864="",E864&lt;&gt;""),INDEX(P$3:P864,MATCH(MAX(O$3:O864),O$3:O864,0),0),IF(AND(N864&lt;&gt;"",P864=""),0,"")),P864)),"")</f>
        <v/>
      </c>
      <c r="R864" s="111" t="str">
        <f t="shared" si="356"/>
        <v/>
      </c>
      <c r="S864" s="106" t="str">
        <f t="shared" si="342"/>
        <v/>
      </c>
      <c r="U864" s="36" t="str">
        <f t="shared" si="343"/>
        <v/>
      </c>
      <c r="V864" s="45" t="str">
        <f t="shared" si="357"/>
        <v/>
      </c>
      <c r="W864" s="42" t="str">
        <f>IF(V864="","",RANK(V864,V$3:V$1048576,1)+COUNTIF(V$3:V864,V864)-1)</f>
        <v/>
      </c>
      <c r="X864" s="1" t="str">
        <f t="shared" si="358"/>
        <v/>
      </c>
      <c r="Y864" s="35" t="str">
        <f t="shared" si="344"/>
        <v/>
      </c>
      <c r="Z864" s="40" t="str">
        <f t="shared" si="345"/>
        <v/>
      </c>
      <c r="AA864" s="45" t="str">
        <f t="shared" si="359"/>
        <v/>
      </c>
      <c r="AB864" s="42" t="str">
        <f>IF(AA864="","",RANK(AA864,AA$3:AA$1048576,1)+COUNTIF(AA$3:AA864,AA864)-1)</f>
        <v/>
      </c>
      <c r="AC864" s="1" t="str">
        <f t="shared" si="347"/>
        <v/>
      </c>
      <c r="AD864" s="35" t="str">
        <f t="shared" si="348"/>
        <v/>
      </c>
      <c r="AE864" s="40" t="str">
        <f t="shared" si="349"/>
        <v/>
      </c>
      <c r="AF864" s="45" t="str">
        <f t="shared" si="359"/>
        <v/>
      </c>
      <c r="AG864" s="42" t="str">
        <f>IF(AF864="","",RANK(AF864,AF$3:AF$1048576,1)+COUNTIF(AF$3:AF864,AF864)-1)</f>
        <v/>
      </c>
      <c r="AH864" s="1" t="str">
        <f t="shared" si="350"/>
        <v/>
      </c>
      <c r="AI864" s="35" t="str">
        <f t="shared" si="351"/>
        <v/>
      </c>
      <c r="AJ864" s="40" t="str">
        <f t="shared" si="352"/>
        <v/>
      </c>
      <c r="AK864" s="45" t="str">
        <f t="shared" si="359"/>
        <v/>
      </c>
      <c r="AL864" s="42" t="str">
        <f>IF(AK864="","",RANK(AK864,AK$3:AK$1048576,1)+COUNTIF(AK$3:AK864,AK864)-1)</f>
        <v/>
      </c>
      <c r="AM864" s="1" t="str">
        <f t="shared" si="353"/>
        <v/>
      </c>
      <c r="AN864" s="35" t="str">
        <f t="shared" si="354"/>
        <v/>
      </c>
      <c r="AO864" s="40" t="str">
        <f t="shared" si="355"/>
        <v/>
      </c>
      <c r="AQ864" s="3"/>
      <c r="AR864" s="98"/>
      <c r="AS864" s="98"/>
      <c r="AT864" s="98"/>
      <c r="AU864" s="98"/>
      <c r="AV864" s="3"/>
      <c r="AW864" s="98"/>
      <c r="AX864" s="98"/>
      <c r="AY864" s="98"/>
      <c r="AZ864" s="98"/>
      <c r="BA864" s="3"/>
      <c r="BB864" s="98"/>
      <c r="BC864" s="98"/>
      <c r="BD864" s="98"/>
      <c r="BE864" s="98"/>
      <c r="BF864" s="3"/>
      <c r="BG864" s="98"/>
      <c r="BH864" s="98"/>
      <c r="BI864" s="98"/>
      <c r="BJ864" s="98"/>
    </row>
    <row r="865" spans="2:62" ht="35.1" customHeight="1" x14ac:dyDescent="0.15">
      <c r="B865" s="65"/>
      <c r="C865" s="66"/>
      <c r="D865" s="84"/>
      <c r="E865" s="67"/>
      <c r="I865" s="91" t="str">
        <f>IF(J865="","",COUNT(J$3:J865))</f>
        <v/>
      </c>
      <c r="J865" s="92" t="str">
        <f t="shared" si="339"/>
        <v/>
      </c>
      <c r="K865" s="104" t="str">
        <f>IFERROR(IF(J865="",IF(COUNT(N$3:N$1048576)=COUNT(N$3:N865),IF(N865="","",INDEX(J$3:J865,MATCH(MAX(I$3:I865),I$3:I865,0),0)),INDEX(J$3:J865,MATCH(MAX(I$3:I865),I$3:I865,0),0)),J865),"")</f>
        <v/>
      </c>
      <c r="L865" s="102" t="str">
        <f>IF(M865="","",COUNT(M$3:M865))</f>
        <v/>
      </c>
      <c r="M865" s="91" t="str">
        <f t="shared" si="340"/>
        <v/>
      </c>
      <c r="N865" s="105" t="str">
        <f>IFERROR(IF(COUNTA($B865:$E865)=0,"",IF(M865="",INDEX(M$3:M865,MATCH(MAX(L$3:L865),L$3:L865,0),0),M865)),"")</f>
        <v/>
      </c>
      <c r="O865" s="91" t="str">
        <f>IF(P865="","",COUNT(P$3:P865))</f>
        <v/>
      </c>
      <c r="P865" s="109" t="str">
        <f t="shared" si="341"/>
        <v/>
      </c>
      <c r="Q865" s="105" t="str">
        <f>IFERROR(IF(N865="","",IF(P865="",IF(AND(C865="",D865="",E865&lt;&gt;""),INDEX(P$3:P865,MATCH(MAX(O$3:O865),O$3:O865,0),0),IF(AND(N865&lt;&gt;"",P865=""),0,"")),P865)),"")</f>
        <v/>
      </c>
      <c r="R865" s="111" t="str">
        <f t="shared" si="356"/>
        <v/>
      </c>
      <c r="S865" s="106" t="str">
        <f t="shared" si="342"/>
        <v/>
      </c>
      <c r="U865" s="36" t="str">
        <f t="shared" si="343"/>
        <v/>
      </c>
      <c r="V865" s="45" t="str">
        <f t="shared" si="357"/>
        <v/>
      </c>
      <c r="W865" s="42" t="str">
        <f>IF(V865="","",RANK(V865,V$3:V$1048576,1)+COUNTIF(V$3:V865,V865)-1)</f>
        <v/>
      </c>
      <c r="X865" s="1" t="str">
        <f t="shared" si="358"/>
        <v/>
      </c>
      <c r="Y865" s="35" t="str">
        <f t="shared" si="344"/>
        <v/>
      </c>
      <c r="Z865" s="40" t="str">
        <f t="shared" si="345"/>
        <v/>
      </c>
      <c r="AA865" s="45" t="str">
        <f t="shared" si="359"/>
        <v/>
      </c>
      <c r="AB865" s="42" t="str">
        <f>IF(AA865="","",RANK(AA865,AA$3:AA$1048576,1)+COUNTIF(AA$3:AA865,AA865)-1)</f>
        <v/>
      </c>
      <c r="AC865" s="1" t="str">
        <f t="shared" si="347"/>
        <v/>
      </c>
      <c r="AD865" s="35" t="str">
        <f t="shared" si="348"/>
        <v/>
      </c>
      <c r="AE865" s="40" t="str">
        <f t="shared" si="349"/>
        <v/>
      </c>
      <c r="AF865" s="45" t="str">
        <f t="shared" si="359"/>
        <v/>
      </c>
      <c r="AG865" s="42" t="str">
        <f>IF(AF865="","",RANK(AF865,AF$3:AF$1048576,1)+COUNTIF(AF$3:AF865,AF865)-1)</f>
        <v/>
      </c>
      <c r="AH865" s="1" t="str">
        <f t="shared" si="350"/>
        <v/>
      </c>
      <c r="AI865" s="35" t="str">
        <f t="shared" si="351"/>
        <v/>
      </c>
      <c r="AJ865" s="40" t="str">
        <f t="shared" si="352"/>
        <v/>
      </c>
      <c r="AK865" s="45" t="str">
        <f t="shared" si="359"/>
        <v/>
      </c>
      <c r="AL865" s="42" t="str">
        <f>IF(AK865="","",RANK(AK865,AK$3:AK$1048576,1)+COUNTIF(AK$3:AK865,AK865)-1)</f>
        <v/>
      </c>
      <c r="AM865" s="1" t="str">
        <f t="shared" si="353"/>
        <v/>
      </c>
      <c r="AN865" s="35" t="str">
        <f t="shared" si="354"/>
        <v/>
      </c>
      <c r="AO865" s="40" t="str">
        <f t="shared" si="355"/>
        <v/>
      </c>
      <c r="AQ865" s="3"/>
      <c r="AR865" s="98"/>
      <c r="AS865" s="98"/>
      <c r="AT865" s="98"/>
      <c r="AU865" s="98"/>
      <c r="AV865" s="3"/>
      <c r="AW865" s="98"/>
      <c r="AX865" s="98"/>
      <c r="AY865" s="98"/>
      <c r="AZ865" s="98"/>
      <c r="BA865" s="3"/>
      <c r="BB865" s="98"/>
      <c r="BC865" s="98"/>
      <c r="BD865" s="98"/>
      <c r="BE865" s="98"/>
      <c r="BF865" s="3"/>
      <c r="BG865" s="98"/>
      <c r="BH865" s="98"/>
      <c r="BI865" s="98"/>
      <c r="BJ865" s="98"/>
    </row>
    <row r="866" spans="2:62" ht="35.1" customHeight="1" x14ac:dyDescent="0.15">
      <c r="B866" s="65"/>
      <c r="C866" s="66"/>
      <c r="D866" s="84"/>
      <c r="E866" s="67"/>
      <c r="I866" s="91" t="str">
        <f>IF(J866="","",COUNT(J$3:J866))</f>
        <v/>
      </c>
      <c r="J866" s="92" t="str">
        <f t="shared" si="339"/>
        <v/>
      </c>
      <c r="K866" s="104" t="str">
        <f>IFERROR(IF(J866="",IF(COUNT(N$3:N$1048576)=COUNT(N$3:N866),IF(N866="","",INDEX(J$3:J866,MATCH(MAX(I$3:I866),I$3:I866,0),0)),INDEX(J$3:J866,MATCH(MAX(I$3:I866),I$3:I866,0),0)),J866),"")</f>
        <v/>
      </c>
      <c r="L866" s="102" t="str">
        <f>IF(M866="","",COUNT(M$3:M866))</f>
        <v/>
      </c>
      <c r="M866" s="91" t="str">
        <f t="shared" si="340"/>
        <v/>
      </c>
      <c r="N866" s="105" t="str">
        <f>IFERROR(IF(COUNTA($B866:$E866)=0,"",IF(M866="",INDEX(M$3:M866,MATCH(MAX(L$3:L866),L$3:L866,0),0),M866)),"")</f>
        <v/>
      </c>
      <c r="O866" s="91" t="str">
        <f>IF(P866="","",COUNT(P$3:P866))</f>
        <v/>
      </c>
      <c r="P866" s="109" t="str">
        <f t="shared" si="341"/>
        <v/>
      </c>
      <c r="Q866" s="105" t="str">
        <f>IFERROR(IF(N866="","",IF(P866="",IF(AND(C866="",D866="",E866&lt;&gt;""),INDEX(P$3:P866,MATCH(MAX(O$3:O866),O$3:O866,0),0),IF(AND(N866&lt;&gt;"",P866=""),0,"")),P866)),"")</f>
        <v/>
      </c>
      <c r="R866" s="111" t="str">
        <f t="shared" si="356"/>
        <v/>
      </c>
      <c r="S866" s="106" t="str">
        <f t="shared" si="342"/>
        <v/>
      </c>
      <c r="U866" s="36" t="str">
        <f t="shared" si="343"/>
        <v/>
      </c>
      <c r="V866" s="45" t="str">
        <f t="shared" si="357"/>
        <v/>
      </c>
      <c r="W866" s="42" t="str">
        <f>IF(V866="","",RANK(V866,V$3:V$1048576,1)+COUNTIF(V$3:V866,V866)-1)</f>
        <v/>
      </c>
      <c r="X866" s="1" t="str">
        <f t="shared" si="358"/>
        <v/>
      </c>
      <c r="Y866" s="35" t="str">
        <f t="shared" si="344"/>
        <v/>
      </c>
      <c r="Z866" s="40" t="str">
        <f t="shared" si="345"/>
        <v/>
      </c>
      <c r="AA866" s="45" t="str">
        <f t="shared" si="359"/>
        <v/>
      </c>
      <c r="AB866" s="42" t="str">
        <f>IF(AA866="","",RANK(AA866,AA$3:AA$1048576,1)+COUNTIF(AA$3:AA866,AA866)-1)</f>
        <v/>
      </c>
      <c r="AC866" s="1" t="str">
        <f t="shared" si="347"/>
        <v/>
      </c>
      <c r="AD866" s="35" t="str">
        <f t="shared" si="348"/>
        <v/>
      </c>
      <c r="AE866" s="40" t="str">
        <f t="shared" si="349"/>
        <v/>
      </c>
      <c r="AF866" s="45" t="str">
        <f t="shared" si="359"/>
        <v/>
      </c>
      <c r="AG866" s="42" t="str">
        <f>IF(AF866="","",RANK(AF866,AF$3:AF$1048576,1)+COUNTIF(AF$3:AF866,AF866)-1)</f>
        <v/>
      </c>
      <c r="AH866" s="1" t="str">
        <f t="shared" si="350"/>
        <v/>
      </c>
      <c r="AI866" s="35" t="str">
        <f t="shared" si="351"/>
        <v/>
      </c>
      <c r="AJ866" s="40" t="str">
        <f t="shared" si="352"/>
        <v/>
      </c>
      <c r="AK866" s="45" t="str">
        <f t="shared" si="359"/>
        <v/>
      </c>
      <c r="AL866" s="42" t="str">
        <f>IF(AK866="","",RANK(AK866,AK$3:AK$1048576,1)+COUNTIF(AK$3:AK866,AK866)-1)</f>
        <v/>
      </c>
      <c r="AM866" s="1" t="str">
        <f t="shared" si="353"/>
        <v/>
      </c>
      <c r="AN866" s="35" t="str">
        <f t="shared" si="354"/>
        <v/>
      </c>
      <c r="AO866" s="40" t="str">
        <f t="shared" si="355"/>
        <v/>
      </c>
      <c r="AQ866" s="3"/>
      <c r="AR866" s="98"/>
      <c r="AS866" s="98"/>
      <c r="AT866" s="98"/>
      <c r="AU866" s="98"/>
      <c r="AV866" s="3"/>
      <c r="AW866" s="98"/>
      <c r="AX866" s="98"/>
      <c r="AY866" s="98"/>
      <c r="AZ866" s="98"/>
      <c r="BA866" s="3"/>
      <c r="BB866" s="98"/>
      <c r="BC866" s="98"/>
      <c r="BD866" s="98"/>
      <c r="BE866" s="98"/>
      <c r="BF866" s="3"/>
      <c r="BG866" s="98"/>
      <c r="BH866" s="98"/>
      <c r="BI866" s="98"/>
      <c r="BJ866" s="98"/>
    </row>
    <row r="867" spans="2:62" ht="35.1" customHeight="1" x14ac:dyDescent="0.15">
      <c r="B867" s="65"/>
      <c r="C867" s="66"/>
      <c r="D867" s="84"/>
      <c r="E867" s="67"/>
      <c r="I867" s="91" t="str">
        <f>IF(J867="","",COUNT(J$3:J867))</f>
        <v/>
      </c>
      <c r="J867" s="92" t="str">
        <f t="shared" si="339"/>
        <v/>
      </c>
      <c r="K867" s="104" t="str">
        <f>IFERROR(IF(J867="",IF(COUNT(N$3:N$1048576)=COUNT(N$3:N867),IF(N867="","",INDEX(J$3:J867,MATCH(MAX(I$3:I867),I$3:I867,0),0)),INDEX(J$3:J867,MATCH(MAX(I$3:I867),I$3:I867,0),0)),J867),"")</f>
        <v/>
      </c>
      <c r="L867" s="102" t="str">
        <f>IF(M867="","",COUNT(M$3:M867))</f>
        <v/>
      </c>
      <c r="M867" s="91" t="str">
        <f t="shared" si="340"/>
        <v/>
      </c>
      <c r="N867" s="105" t="str">
        <f>IFERROR(IF(COUNTA($B867:$E867)=0,"",IF(M867="",INDEX(M$3:M867,MATCH(MAX(L$3:L867),L$3:L867,0),0),M867)),"")</f>
        <v/>
      </c>
      <c r="O867" s="91" t="str">
        <f>IF(P867="","",COUNT(P$3:P867))</f>
        <v/>
      </c>
      <c r="P867" s="109" t="str">
        <f t="shared" si="341"/>
        <v/>
      </c>
      <c r="Q867" s="105" t="str">
        <f>IFERROR(IF(N867="","",IF(P867="",IF(AND(C867="",D867="",E867&lt;&gt;""),INDEX(P$3:P867,MATCH(MAX(O$3:O867),O$3:O867,0),0),IF(AND(N867&lt;&gt;"",P867=""),0,"")),P867)),"")</f>
        <v/>
      </c>
      <c r="R867" s="111" t="str">
        <f t="shared" si="356"/>
        <v/>
      </c>
      <c r="S867" s="106" t="str">
        <f t="shared" si="342"/>
        <v/>
      </c>
      <c r="U867" s="36" t="str">
        <f t="shared" si="343"/>
        <v/>
      </c>
      <c r="V867" s="45" t="str">
        <f t="shared" si="357"/>
        <v/>
      </c>
      <c r="W867" s="42" t="str">
        <f>IF(V867="","",RANK(V867,V$3:V$1048576,1)+COUNTIF(V$3:V867,V867)-1)</f>
        <v/>
      </c>
      <c r="X867" s="1" t="str">
        <f t="shared" si="358"/>
        <v/>
      </c>
      <c r="Y867" s="35" t="str">
        <f t="shared" si="344"/>
        <v/>
      </c>
      <c r="Z867" s="40" t="str">
        <f t="shared" si="345"/>
        <v/>
      </c>
      <c r="AA867" s="45" t="str">
        <f t="shared" ref="AA867:AK882" si="360">IF(OR($U867="",$U867&lt;&gt;AA$2),"",$R867)</f>
        <v/>
      </c>
      <c r="AB867" s="42" t="str">
        <f>IF(AA867="","",RANK(AA867,AA$3:AA$1048576,1)+COUNTIF(AA$3:AA867,AA867)-1)</f>
        <v/>
      </c>
      <c r="AC867" s="1" t="str">
        <f t="shared" si="347"/>
        <v/>
      </c>
      <c r="AD867" s="35" t="str">
        <f t="shared" si="348"/>
        <v/>
      </c>
      <c r="AE867" s="40" t="str">
        <f t="shared" si="349"/>
        <v/>
      </c>
      <c r="AF867" s="45" t="str">
        <f t="shared" si="360"/>
        <v/>
      </c>
      <c r="AG867" s="42" t="str">
        <f>IF(AF867="","",RANK(AF867,AF$3:AF$1048576,1)+COUNTIF(AF$3:AF867,AF867)-1)</f>
        <v/>
      </c>
      <c r="AH867" s="1" t="str">
        <f t="shared" si="350"/>
        <v/>
      </c>
      <c r="AI867" s="35" t="str">
        <f t="shared" si="351"/>
        <v/>
      </c>
      <c r="AJ867" s="40" t="str">
        <f t="shared" si="352"/>
        <v/>
      </c>
      <c r="AK867" s="45" t="str">
        <f t="shared" si="360"/>
        <v/>
      </c>
      <c r="AL867" s="42" t="str">
        <f>IF(AK867="","",RANK(AK867,AK$3:AK$1048576,1)+COUNTIF(AK$3:AK867,AK867)-1)</f>
        <v/>
      </c>
      <c r="AM867" s="1" t="str">
        <f t="shared" si="353"/>
        <v/>
      </c>
      <c r="AN867" s="35" t="str">
        <f t="shared" si="354"/>
        <v/>
      </c>
      <c r="AO867" s="40" t="str">
        <f t="shared" si="355"/>
        <v/>
      </c>
      <c r="AQ867" s="3"/>
      <c r="AR867" s="98"/>
      <c r="AS867" s="98"/>
      <c r="AT867" s="98"/>
      <c r="AU867" s="98"/>
      <c r="AV867" s="3"/>
      <c r="AW867" s="98"/>
      <c r="AX867" s="98"/>
      <c r="AY867" s="98"/>
      <c r="AZ867" s="98"/>
      <c r="BA867" s="3"/>
      <c r="BB867" s="98"/>
      <c r="BC867" s="98"/>
      <c r="BD867" s="98"/>
      <c r="BE867" s="98"/>
      <c r="BF867" s="3"/>
      <c r="BG867" s="98"/>
      <c r="BH867" s="98"/>
      <c r="BI867" s="98"/>
      <c r="BJ867" s="98"/>
    </row>
    <row r="868" spans="2:62" ht="35.1" customHeight="1" x14ac:dyDescent="0.15">
      <c r="B868" s="65"/>
      <c r="C868" s="66"/>
      <c r="D868" s="84"/>
      <c r="E868" s="67"/>
      <c r="I868" s="91" t="str">
        <f>IF(J868="","",COUNT(J$3:J868))</f>
        <v/>
      </c>
      <c r="J868" s="92" t="str">
        <f t="shared" si="339"/>
        <v/>
      </c>
      <c r="K868" s="104" t="str">
        <f>IFERROR(IF(J868="",IF(COUNT(N$3:N$1048576)=COUNT(N$3:N868),IF(N868="","",INDEX(J$3:J868,MATCH(MAX(I$3:I868),I$3:I868,0),0)),INDEX(J$3:J868,MATCH(MAX(I$3:I868),I$3:I868,0),0)),J868),"")</f>
        <v/>
      </c>
      <c r="L868" s="102" t="str">
        <f>IF(M868="","",COUNT(M$3:M868))</f>
        <v/>
      </c>
      <c r="M868" s="91" t="str">
        <f t="shared" si="340"/>
        <v/>
      </c>
      <c r="N868" s="105" t="str">
        <f>IFERROR(IF(COUNTA($B868:$E868)=0,"",IF(M868="",INDEX(M$3:M868,MATCH(MAX(L$3:L868),L$3:L868,0),0),M868)),"")</f>
        <v/>
      </c>
      <c r="O868" s="91" t="str">
        <f>IF(P868="","",COUNT(P$3:P868))</f>
        <v/>
      </c>
      <c r="P868" s="109" t="str">
        <f t="shared" si="341"/>
        <v/>
      </c>
      <c r="Q868" s="105" t="str">
        <f>IFERROR(IF(N868="","",IF(P868="",IF(AND(C868="",D868="",E868&lt;&gt;""),INDEX(P$3:P868,MATCH(MAX(O$3:O868),O$3:O868,0),0),IF(AND(N868&lt;&gt;"",P868=""),0,"")),P868)),"")</f>
        <v/>
      </c>
      <c r="R868" s="111" t="str">
        <f t="shared" si="356"/>
        <v/>
      </c>
      <c r="S868" s="106" t="str">
        <f t="shared" si="342"/>
        <v/>
      </c>
      <c r="U868" s="36" t="str">
        <f t="shared" si="343"/>
        <v/>
      </c>
      <c r="V868" s="45" t="str">
        <f t="shared" si="357"/>
        <v/>
      </c>
      <c r="W868" s="42" t="str">
        <f>IF(V868="","",RANK(V868,V$3:V$1048576,1)+COUNTIF(V$3:V868,V868)-1)</f>
        <v/>
      </c>
      <c r="X868" s="1" t="str">
        <f t="shared" si="358"/>
        <v/>
      </c>
      <c r="Y868" s="35" t="str">
        <f t="shared" si="344"/>
        <v/>
      </c>
      <c r="Z868" s="40" t="str">
        <f t="shared" si="345"/>
        <v/>
      </c>
      <c r="AA868" s="45" t="str">
        <f t="shared" si="360"/>
        <v/>
      </c>
      <c r="AB868" s="42" t="str">
        <f>IF(AA868="","",RANK(AA868,AA$3:AA$1048576,1)+COUNTIF(AA$3:AA868,AA868)-1)</f>
        <v/>
      </c>
      <c r="AC868" s="1" t="str">
        <f t="shared" si="347"/>
        <v/>
      </c>
      <c r="AD868" s="35" t="str">
        <f t="shared" si="348"/>
        <v/>
      </c>
      <c r="AE868" s="40" t="str">
        <f t="shared" si="349"/>
        <v/>
      </c>
      <c r="AF868" s="45" t="str">
        <f t="shared" si="360"/>
        <v/>
      </c>
      <c r="AG868" s="42" t="str">
        <f>IF(AF868="","",RANK(AF868,AF$3:AF$1048576,1)+COUNTIF(AF$3:AF868,AF868)-1)</f>
        <v/>
      </c>
      <c r="AH868" s="1" t="str">
        <f t="shared" si="350"/>
        <v/>
      </c>
      <c r="AI868" s="35" t="str">
        <f t="shared" si="351"/>
        <v/>
      </c>
      <c r="AJ868" s="40" t="str">
        <f t="shared" si="352"/>
        <v/>
      </c>
      <c r="AK868" s="45" t="str">
        <f t="shared" si="360"/>
        <v/>
      </c>
      <c r="AL868" s="42" t="str">
        <f>IF(AK868="","",RANK(AK868,AK$3:AK$1048576,1)+COUNTIF(AK$3:AK868,AK868)-1)</f>
        <v/>
      </c>
      <c r="AM868" s="1" t="str">
        <f t="shared" si="353"/>
        <v/>
      </c>
      <c r="AN868" s="35" t="str">
        <f t="shared" si="354"/>
        <v/>
      </c>
      <c r="AO868" s="40" t="str">
        <f t="shared" si="355"/>
        <v/>
      </c>
      <c r="AQ868" s="3"/>
      <c r="AR868" s="98"/>
      <c r="AS868" s="98"/>
      <c r="AT868" s="98"/>
      <c r="AU868" s="98"/>
      <c r="AV868" s="3"/>
      <c r="AW868" s="98"/>
      <c r="AX868" s="98"/>
      <c r="AY868" s="98"/>
      <c r="AZ868" s="98"/>
      <c r="BA868" s="3"/>
      <c r="BB868" s="98"/>
      <c r="BC868" s="98"/>
      <c r="BD868" s="98"/>
      <c r="BE868" s="98"/>
      <c r="BF868" s="3"/>
      <c r="BG868" s="98"/>
      <c r="BH868" s="98"/>
      <c r="BI868" s="98"/>
      <c r="BJ868" s="98"/>
    </row>
    <row r="869" spans="2:62" ht="35.1" customHeight="1" x14ac:dyDescent="0.15">
      <c r="B869" s="65"/>
      <c r="C869" s="66"/>
      <c r="D869" s="84"/>
      <c r="E869" s="67"/>
      <c r="I869" s="91" t="str">
        <f>IF(J869="","",COUNT(J$3:J869))</f>
        <v/>
      </c>
      <c r="J869" s="92" t="str">
        <f t="shared" si="339"/>
        <v/>
      </c>
      <c r="K869" s="104" t="str">
        <f>IFERROR(IF(J869="",IF(COUNT(N$3:N$1048576)=COUNT(N$3:N869),IF(N869="","",INDEX(J$3:J869,MATCH(MAX(I$3:I869),I$3:I869,0),0)),INDEX(J$3:J869,MATCH(MAX(I$3:I869),I$3:I869,0),0)),J869),"")</f>
        <v/>
      </c>
      <c r="L869" s="102" t="str">
        <f>IF(M869="","",COUNT(M$3:M869))</f>
        <v/>
      </c>
      <c r="M869" s="91" t="str">
        <f t="shared" si="340"/>
        <v/>
      </c>
      <c r="N869" s="105" t="str">
        <f>IFERROR(IF(COUNTA($B869:$E869)=0,"",IF(M869="",INDEX(M$3:M869,MATCH(MAX(L$3:L869),L$3:L869,0),0),M869)),"")</f>
        <v/>
      </c>
      <c r="O869" s="91" t="str">
        <f>IF(P869="","",COUNT(P$3:P869))</f>
        <v/>
      </c>
      <c r="P869" s="109" t="str">
        <f t="shared" si="341"/>
        <v/>
      </c>
      <c r="Q869" s="105" t="str">
        <f>IFERROR(IF(N869="","",IF(P869="",IF(AND(C869="",D869="",E869&lt;&gt;""),INDEX(P$3:P869,MATCH(MAX(O$3:O869),O$3:O869,0),0),IF(AND(N869&lt;&gt;"",P869=""),0,"")),P869)),"")</f>
        <v/>
      </c>
      <c r="R869" s="111" t="str">
        <f t="shared" si="356"/>
        <v/>
      </c>
      <c r="S869" s="106" t="str">
        <f t="shared" si="342"/>
        <v/>
      </c>
      <c r="U869" s="36" t="str">
        <f t="shared" si="343"/>
        <v/>
      </c>
      <c r="V869" s="45" t="str">
        <f t="shared" si="357"/>
        <v/>
      </c>
      <c r="W869" s="42" t="str">
        <f>IF(V869="","",RANK(V869,V$3:V$1048576,1)+COUNTIF(V$3:V869,V869)-1)</f>
        <v/>
      </c>
      <c r="X869" s="1" t="str">
        <f t="shared" si="358"/>
        <v/>
      </c>
      <c r="Y869" s="35" t="str">
        <f t="shared" si="344"/>
        <v/>
      </c>
      <c r="Z869" s="40" t="str">
        <f t="shared" si="345"/>
        <v/>
      </c>
      <c r="AA869" s="45" t="str">
        <f t="shared" si="360"/>
        <v/>
      </c>
      <c r="AB869" s="42" t="str">
        <f>IF(AA869="","",RANK(AA869,AA$3:AA$1048576,1)+COUNTIF(AA$3:AA869,AA869)-1)</f>
        <v/>
      </c>
      <c r="AC869" s="1" t="str">
        <f t="shared" si="347"/>
        <v/>
      </c>
      <c r="AD869" s="35" t="str">
        <f t="shared" si="348"/>
        <v/>
      </c>
      <c r="AE869" s="40" t="str">
        <f t="shared" si="349"/>
        <v/>
      </c>
      <c r="AF869" s="45" t="str">
        <f t="shared" si="360"/>
        <v/>
      </c>
      <c r="AG869" s="42" t="str">
        <f>IF(AF869="","",RANK(AF869,AF$3:AF$1048576,1)+COUNTIF(AF$3:AF869,AF869)-1)</f>
        <v/>
      </c>
      <c r="AH869" s="1" t="str">
        <f t="shared" si="350"/>
        <v/>
      </c>
      <c r="AI869" s="35" t="str">
        <f t="shared" si="351"/>
        <v/>
      </c>
      <c r="AJ869" s="40" t="str">
        <f t="shared" si="352"/>
        <v/>
      </c>
      <c r="AK869" s="45" t="str">
        <f t="shared" si="360"/>
        <v/>
      </c>
      <c r="AL869" s="42" t="str">
        <f>IF(AK869="","",RANK(AK869,AK$3:AK$1048576,1)+COUNTIF(AK$3:AK869,AK869)-1)</f>
        <v/>
      </c>
      <c r="AM869" s="1" t="str">
        <f t="shared" si="353"/>
        <v/>
      </c>
      <c r="AN869" s="35" t="str">
        <f t="shared" si="354"/>
        <v/>
      </c>
      <c r="AO869" s="40" t="str">
        <f t="shared" si="355"/>
        <v/>
      </c>
      <c r="AQ869" s="3"/>
      <c r="AR869" s="98"/>
      <c r="AS869" s="98"/>
      <c r="AT869" s="98"/>
      <c r="AU869" s="98"/>
      <c r="AV869" s="3"/>
      <c r="AW869" s="98"/>
      <c r="AX869" s="98"/>
      <c r="AY869" s="98"/>
      <c r="AZ869" s="98"/>
      <c r="BA869" s="3"/>
      <c r="BB869" s="98"/>
      <c r="BC869" s="98"/>
      <c r="BD869" s="98"/>
      <c r="BE869" s="98"/>
      <c r="BF869" s="3"/>
      <c r="BG869" s="98"/>
      <c r="BH869" s="98"/>
      <c r="BI869" s="98"/>
      <c r="BJ869" s="98"/>
    </row>
    <row r="870" spans="2:62" ht="35.1" customHeight="1" x14ac:dyDescent="0.15">
      <c r="B870" s="65"/>
      <c r="C870" s="66"/>
      <c r="D870" s="84"/>
      <c r="E870" s="67"/>
      <c r="I870" s="91" t="str">
        <f>IF(J870="","",COUNT(J$3:J870))</f>
        <v/>
      </c>
      <c r="J870" s="92" t="str">
        <f t="shared" si="339"/>
        <v/>
      </c>
      <c r="K870" s="104" t="str">
        <f>IFERROR(IF(J870="",IF(COUNT(N$3:N$1048576)=COUNT(N$3:N870),IF(N870="","",INDEX(J$3:J870,MATCH(MAX(I$3:I870),I$3:I870,0),0)),INDEX(J$3:J870,MATCH(MAX(I$3:I870),I$3:I870,0),0)),J870),"")</f>
        <v/>
      </c>
      <c r="L870" s="102" t="str">
        <f>IF(M870="","",COUNT(M$3:M870))</f>
        <v/>
      </c>
      <c r="M870" s="91" t="str">
        <f t="shared" si="340"/>
        <v/>
      </c>
      <c r="N870" s="105" t="str">
        <f>IFERROR(IF(COUNTA($B870:$E870)=0,"",IF(M870="",INDEX(M$3:M870,MATCH(MAX(L$3:L870),L$3:L870,0),0),M870)),"")</f>
        <v/>
      </c>
      <c r="O870" s="91" t="str">
        <f>IF(P870="","",COUNT(P$3:P870))</f>
        <v/>
      </c>
      <c r="P870" s="109" t="str">
        <f t="shared" si="341"/>
        <v/>
      </c>
      <c r="Q870" s="105" t="str">
        <f>IFERROR(IF(N870="","",IF(P870="",IF(AND(C870="",D870="",E870&lt;&gt;""),INDEX(P$3:P870,MATCH(MAX(O$3:O870),O$3:O870,0),0),IF(AND(N870&lt;&gt;"",P870=""),0,"")),P870)),"")</f>
        <v/>
      </c>
      <c r="R870" s="111" t="str">
        <f t="shared" si="356"/>
        <v/>
      </c>
      <c r="S870" s="106" t="str">
        <f t="shared" si="342"/>
        <v/>
      </c>
      <c r="U870" s="36" t="str">
        <f t="shared" si="343"/>
        <v/>
      </c>
      <c r="V870" s="45" t="str">
        <f t="shared" si="357"/>
        <v/>
      </c>
      <c r="W870" s="42" t="str">
        <f>IF(V870="","",RANK(V870,V$3:V$1048576,1)+COUNTIF(V$3:V870,V870)-1)</f>
        <v/>
      </c>
      <c r="X870" s="1" t="str">
        <f t="shared" si="358"/>
        <v/>
      </c>
      <c r="Y870" s="35" t="str">
        <f t="shared" si="344"/>
        <v/>
      </c>
      <c r="Z870" s="40" t="str">
        <f t="shared" si="345"/>
        <v/>
      </c>
      <c r="AA870" s="45" t="str">
        <f t="shared" si="360"/>
        <v/>
      </c>
      <c r="AB870" s="42" t="str">
        <f>IF(AA870="","",RANK(AA870,AA$3:AA$1048576,1)+COUNTIF(AA$3:AA870,AA870)-1)</f>
        <v/>
      </c>
      <c r="AC870" s="1" t="str">
        <f t="shared" si="347"/>
        <v/>
      </c>
      <c r="AD870" s="35" t="str">
        <f t="shared" si="348"/>
        <v/>
      </c>
      <c r="AE870" s="40" t="str">
        <f t="shared" si="349"/>
        <v/>
      </c>
      <c r="AF870" s="45" t="str">
        <f t="shared" si="360"/>
        <v/>
      </c>
      <c r="AG870" s="42" t="str">
        <f>IF(AF870="","",RANK(AF870,AF$3:AF$1048576,1)+COUNTIF(AF$3:AF870,AF870)-1)</f>
        <v/>
      </c>
      <c r="AH870" s="1" t="str">
        <f t="shared" si="350"/>
        <v/>
      </c>
      <c r="AI870" s="35" t="str">
        <f t="shared" si="351"/>
        <v/>
      </c>
      <c r="AJ870" s="40" t="str">
        <f t="shared" si="352"/>
        <v/>
      </c>
      <c r="AK870" s="45" t="str">
        <f t="shared" si="360"/>
        <v/>
      </c>
      <c r="AL870" s="42" t="str">
        <f>IF(AK870="","",RANK(AK870,AK$3:AK$1048576,1)+COUNTIF(AK$3:AK870,AK870)-1)</f>
        <v/>
      </c>
      <c r="AM870" s="1" t="str">
        <f t="shared" si="353"/>
        <v/>
      </c>
      <c r="AN870" s="35" t="str">
        <f t="shared" si="354"/>
        <v/>
      </c>
      <c r="AO870" s="40" t="str">
        <f t="shared" si="355"/>
        <v/>
      </c>
      <c r="AQ870" s="3"/>
      <c r="AR870" s="98"/>
      <c r="AS870" s="98"/>
      <c r="AT870" s="98"/>
      <c r="AU870" s="98"/>
      <c r="AV870" s="3"/>
      <c r="AW870" s="98"/>
      <c r="AX870" s="98"/>
      <c r="AY870" s="98"/>
      <c r="AZ870" s="98"/>
      <c r="BA870" s="3"/>
      <c r="BB870" s="98"/>
      <c r="BC870" s="98"/>
      <c r="BD870" s="98"/>
      <c r="BE870" s="98"/>
      <c r="BF870" s="3"/>
      <c r="BG870" s="98"/>
      <c r="BH870" s="98"/>
      <c r="BI870" s="98"/>
      <c r="BJ870" s="98"/>
    </row>
    <row r="871" spans="2:62" ht="35.1" customHeight="1" x14ac:dyDescent="0.15">
      <c r="B871" s="65"/>
      <c r="C871" s="66"/>
      <c r="D871" s="84"/>
      <c r="E871" s="67"/>
      <c r="I871" s="91" t="str">
        <f>IF(J871="","",COUNT(J$3:J871))</f>
        <v/>
      </c>
      <c r="J871" s="92" t="str">
        <f t="shared" si="339"/>
        <v/>
      </c>
      <c r="K871" s="104" t="str">
        <f>IFERROR(IF(J871="",IF(COUNT(N$3:N$1048576)=COUNT(N$3:N871),IF(N871="","",INDEX(J$3:J871,MATCH(MAX(I$3:I871),I$3:I871,0),0)),INDEX(J$3:J871,MATCH(MAX(I$3:I871),I$3:I871,0),0)),J871),"")</f>
        <v/>
      </c>
      <c r="L871" s="102" t="str">
        <f>IF(M871="","",COUNT(M$3:M871))</f>
        <v/>
      </c>
      <c r="M871" s="91" t="str">
        <f t="shared" si="340"/>
        <v/>
      </c>
      <c r="N871" s="105" t="str">
        <f>IFERROR(IF(COUNTA($B871:$E871)=0,"",IF(M871="",INDEX(M$3:M871,MATCH(MAX(L$3:L871),L$3:L871,0),0),M871)),"")</f>
        <v/>
      </c>
      <c r="O871" s="91" t="str">
        <f>IF(P871="","",COUNT(P$3:P871))</f>
        <v/>
      </c>
      <c r="P871" s="109" t="str">
        <f t="shared" si="341"/>
        <v/>
      </c>
      <c r="Q871" s="105" t="str">
        <f>IFERROR(IF(N871="","",IF(P871="",IF(AND(C871="",D871="",E871&lt;&gt;""),INDEX(P$3:P871,MATCH(MAX(O$3:O871),O$3:O871,0),0),IF(AND(N871&lt;&gt;"",P871=""),0,"")),P871)),"")</f>
        <v/>
      </c>
      <c r="R871" s="111" t="str">
        <f t="shared" si="356"/>
        <v/>
      </c>
      <c r="S871" s="106" t="str">
        <f t="shared" si="342"/>
        <v/>
      </c>
      <c r="U871" s="36" t="str">
        <f t="shared" si="343"/>
        <v/>
      </c>
      <c r="V871" s="45" t="str">
        <f t="shared" si="357"/>
        <v/>
      </c>
      <c r="W871" s="42" t="str">
        <f>IF(V871="","",RANK(V871,V$3:V$1048576,1)+COUNTIF(V$3:V871,V871)-1)</f>
        <v/>
      </c>
      <c r="X871" s="1" t="str">
        <f t="shared" si="358"/>
        <v/>
      </c>
      <c r="Y871" s="35" t="str">
        <f t="shared" si="344"/>
        <v/>
      </c>
      <c r="Z871" s="40" t="str">
        <f t="shared" si="345"/>
        <v/>
      </c>
      <c r="AA871" s="45" t="str">
        <f t="shared" si="360"/>
        <v/>
      </c>
      <c r="AB871" s="42" t="str">
        <f>IF(AA871="","",RANK(AA871,AA$3:AA$1048576,1)+COUNTIF(AA$3:AA871,AA871)-1)</f>
        <v/>
      </c>
      <c r="AC871" s="1" t="str">
        <f t="shared" si="347"/>
        <v/>
      </c>
      <c r="AD871" s="35" t="str">
        <f t="shared" si="348"/>
        <v/>
      </c>
      <c r="AE871" s="40" t="str">
        <f t="shared" si="349"/>
        <v/>
      </c>
      <c r="AF871" s="45" t="str">
        <f t="shared" si="360"/>
        <v/>
      </c>
      <c r="AG871" s="42" t="str">
        <f>IF(AF871="","",RANK(AF871,AF$3:AF$1048576,1)+COUNTIF(AF$3:AF871,AF871)-1)</f>
        <v/>
      </c>
      <c r="AH871" s="1" t="str">
        <f t="shared" si="350"/>
        <v/>
      </c>
      <c r="AI871" s="35" t="str">
        <f t="shared" si="351"/>
        <v/>
      </c>
      <c r="AJ871" s="40" t="str">
        <f t="shared" si="352"/>
        <v/>
      </c>
      <c r="AK871" s="45" t="str">
        <f t="shared" si="360"/>
        <v/>
      </c>
      <c r="AL871" s="42" t="str">
        <f>IF(AK871="","",RANK(AK871,AK$3:AK$1048576,1)+COUNTIF(AK$3:AK871,AK871)-1)</f>
        <v/>
      </c>
      <c r="AM871" s="1" t="str">
        <f t="shared" si="353"/>
        <v/>
      </c>
      <c r="AN871" s="35" t="str">
        <f t="shared" si="354"/>
        <v/>
      </c>
      <c r="AO871" s="40" t="str">
        <f t="shared" si="355"/>
        <v/>
      </c>
      <c r="AQ871" s="3"/>
      <c r="AR871" s="98"/>
      <c r="AS871" s="98"/>
      <c r="AT871" s="98"/>
      <c r="AU871" s="98"/>
      <c r="AV871" s="3"/>
      <c r="AW871" s="98"/>
      <c r="AX871" s="98"/>
      <c r="AY871" s="98"/>
      <c r="AZ871" s="98"/>
      <c r="BA871" s="3"/>
      <c r="BB871" s="98"/>
      <c r="BC871" s="98"/>
      <c r="BD871" s="98"/>
      <c r="BE871" s="98"/>
      <c r="BF871" s="3"/>
      <c r="BG871" s="98"/>
      <c r="BH871" s="98"/>
      <c r="BI871" s="98"/>
      <c r="BJ871" s="98"/>
    </row>
    <row r="872" spans="2:62" ht="35.1" customHeight="1" x14ac:dyDescent="0.15">
      <c r="B872" s="65"/>
      <c r="C872" s="66"/>
      <c r="D872" s="84"/>
      <c r="E872" s="67"/>
      <c r="I872" s="91" t="str">
        <f>IF(J872="","",COUNT(J$3:J872))</f>
        <v/>
      </c>
      <c r="J872" s="92" t="str">
        <f t="shared" si="339"/>
        <v/>
      </c>
      <c r="K872" s="104" t="str">
        <f>IFERROR(IF(J872="",IF(COUNT(N$3:N$1048576)=COUNT(N$3:N872),IF(N872="","",INDEX(J$3:J872,MATCH(MAX(I$3:I872),I$3:I872,0),0)),INDEX(J$3:J872,MATCH(MAX(I$3:I872),I$3:I872,0),0)),J872),"")</f>
        <v/>
      </c>
      <c r="L872" s="102" t="str">
        <f>IF(M872="","",COUNT(M$3:M872))</f>
        <v/>
      </c>
      <c r="M872" s="91" t="str">
        <f t="shared" si="340"/>
        <v/>
      </c>
      <c r="N872" s="105" t="str">
        <f>IFERROR(IF(COUNTA($B872:$E872)=0,"",IF(M872="",INDEX(M$3:M872,MATCH(MAX(L$3:L872),L$3:L872,0),0),M872)),"")</f>
        <v/>
      </c>
      <c r="O872" s="91" t="str">
        <f>IF(P872="","",COUNT(P$3:P872))</f>
        <v/>
      </c>
      <c r="P872" s="109" t="str">
        <f t="shared" si="341"/>
        <v/>
      </c>
      <c r="Q872" s="105" t="str">
        <f>IFERROR(IF(N872="","",IF(P872="",IF(AND(C872="",D872="",E872&lt;&gt;""),INDEX(P$3:P872,MATCH(MAX(O$3:O872),O$3:O872,0),0),IF(AND(N872&lt;&gt;"",P872=""),0,"")),P872)),"")</f>
        <v/>
      </c>
      <c r="R872" s="111" t="str">
        <f t="shared" si="356"/>
        <v/>
      </c>
      <c r="S872" s="106" t="str">
        <f t="shared" si="342"/>
        <v/>
      </c>
      <c r="U872" s="36" t="str">
        <f t="shared" si="343"/>
        <v/>
      </c>
      <c r="V872" s="45" t="str">
        <f t="shared" si="357"/>
        <v/>
      </c>
      <c r="W872" s="42" t="str">
        <f>IF(V872="","",RANK(V872,V$3:V$1048576,1)+COUNTIF(V$3:V872,V872)-1)</f>
        <v/>
      </c>
      <c r="X872" s="1" t="str">
        <f t="shared" si="358"/>
        <v/>
      </c>
      <c r="Y872" s="35" t="str">
        <f t="shared" si="344"/>
        <v/>
      </c>
      <c r="Z872" s="40" t="str">
        <f t="shared" si="345"/>
        <v/>
      </c>
      <c r="AA872" s="45" t="str">
        <f t="shared" si="360"/>
        <v/>
      </c>
      <c r="AB872" s="42" t="str">
        <f>IF(AA872="","",RANK(AA872,AA$3:AA$1048576,1)+COUNTIF(AA$3:AA872,AA872)-1)</f>
        <v/>
      </c>
      <c r="AC872" s="1" t="str">
        <f t="shared" si="347"/>
        <v/>
      </c>
      <c r="AD872" s="35" t="str">
        <f t="shared" si="348"/>
        <v/>
      </c>
      <c r="AE872" s="40" t="str">
        <f t="shared" si="349"/>
        <v/>
      </c>
      <c r="AF872" s="45" t="str">
        <f t="shared" si="360"/>
        <v/>
      </c>
      <c r="AG872" s="42" t="str">
        <f>IF(AF872="","",RANK(AF872,AF$3:AF$1048576,1)+COUNTIF(AF$3:AF872,AF872)-1)</f>
        <v/>
      </c>
      <c r="AH872" s="1" t="str">
        <f t="shared" si="350"/>
        <v/>
      </c>
      <c r="AI872" s="35" t="str">
        <f t="shared" si="351"/>
        <v/>
      </c>
      <c r="AJ872" s="40" t="str">
        <f t="shared" si="352"/>
        <v/>
      </c>
      <c r="AK872" s="45" t="str">
        <f t="shared" si="360"/>
        <v/>
      </c>
      <c r="AL872" s="42" t="str">
        <f>IF(AK872="","",RANK(AK872,AK$3:AK$1048576,1)+COUNTIF(AK$3:AK872,AK872)-1)</f>
        <v/>
      </c>
      <c r="AM872" s="1" t="str">
        <f t="shared" si="353"/>
        <v/>
      </c>
      <c r="AN872" s="35" t="str">
        <f t="shared" si="354"/>
        <v/>
      </c>
      <c r="AO872" s="40" t="str">
        <f t="shared" si="355"/>
        <v/>
      </c>
      <c r="AQ872" s="3"/>
      <c r="AR872" s="98"/>
      <c r="AS872" s="98"/>
      <c r="AT872" s="98"/>
      <c r="AU872" s="98"/>
      <c r="AV872" s="3"/>
      <c r="AW872" s="98"/>
      <c r="AX872" s="98"/>
      <c r="AY872" s="98"/>
      <c r="AZ872" s="98"/>
      <c r="BA872" s="3"/>
      <c r="BB872" s="98"/>
      <c r="BC872" s="98"/>
      <c r="BD872" s="98"/>
      <c r="BE872" s="98"/>
      <c r="BF872" s="3"/>
      <c r="BG872" s="98"/>
      <c r="BH872" s="98"/>
      <c r="BI872" s="98"/>
      <c r="BJ872" s="98"/>
    </row>
    <row r="873" spans="2:62" ht="35.1" customHeight="1" x14ac:dyDescent="0.15">
      <c r="B873" s="65"/>
      <c r="C873" s="66"/>
      <c r="D873" s="84"/>
      <c r="E873" s="67"/>
      <c r="I873" s="91" t="str">
        <f>IF(J873="","",COUNT(J$3:J873))</f>
        <v/>
      </c>
      <c r="J873" s="92" t="str">
        <f t="shared" si="339"/>
        <v/>
      </c>
      <c r="K873" s="104" t="str">
        <f>IFERROR(IF(J873="",IF(COUNT(N$3:N$1048576)=COUNT(N$3:N873),IF(N873="","",INDEX(J$3:J873,MATCH(MAX(I$3:I873),I$3:I873,0),0)),INDEX(J$3:J873,MATCH(MAX(I$3:I873),I$3:I873,0),0)),J873),"")</f>
        <v/>
      </c>
      <c r="L873" s="102" t="str">
        <f>IF(M873="","",COUNT(M$3:M873))</f>
        <v/>
      </c>
      <c r="M873" s="91" t="str">
        <f t="shared" si="340"/>
        <v/>
      </c>
      <c r="N873" s="105" t="str">
        <f>IFERROR(IF(COUNTA($B873:$E873)=0,"",IF(M873="",INDEX(M$3:M873,MATCH(MAX(L$3:L873),L$3:L873,0),0),M873)),"")</f>
        <v/>
      </c>
      <c r="O873" s="91" t="str">
        <f>IF(P873="","",COUNT(P$3:P873))</f>
        <v/>
      </c>
      <c r="P873" s="109" t="str">
        <f t="shared" si="341"/>
        <v/>
      </c>
      <c r="Q873" s="105" t="str">
        <f>IFERROR(IF(N873="","",IF(P873="",IF(AND(C873="",D873="",E873&lt;&gt;""),INDEX(P$3:P873,MATCH(MAX(O$3:O873),O$3:O873,0),0),IF(AND(N873&lt;&gt;"",P873=""),0,"")),P873)),"")</f>
        <v/>
      </c>
      <c r="R873" s="111" t="str">
        <f t="shared" si="356"/>
        <v/>
      </c>
      <c r="S873" s="106" t="str">
        <f t="shared" si="342"/>
        <v/>
      </c>
      <c r="U873" s="36" t="str">
        <f t="shared" si="343"/>
        <v/>
      </c>
      <c r="V873" s="45" t="str">
        <f t="shared" si="357"/>
        <v/>
      </c>
      <c r="W873" s="42" t="str">
        <f>IF(V873="","",RANK(V873,V$3:V$1048576,1)+COUNTIF(V$3:V873,V873)-1)</f>
        <v/>
      </c>
      <c r="X873" s="1" t="str">
        <f t="shared" si="358"/>
        <v/>
      </c>
      <c r="Y873" s="35" t="str">
        <f t="shared" si="344"/>
        <v/>
      </c>
      <c r="Z873" s="40" t="str">
        <f t="shared" si="345"/>
        <v/>
      </c>
      <c r="AA873" s="45" t="str">
        <f t="shared" si="360"/>
        <v/>
      </c>
      <c r="AB873" s="42" t="str">
        <f>IF(AA873="","",RANK(AA873,AA$3:AA$1048576,1)+COUNTIF(AA$3:AA873,AA873)-1)</f>
        <v/>
      </c>
      <c r="AC873" s="1" t="str">
        <f t="shared" si="347"/>
        <v/>
      </c>
      <c r="AD873" s="35" t="str">
        <f t="shared" si="348"/>
        <v/>
      </c>
      <c r="AE873" s="40" t="str">
        <f t="shared" si="349"/>
        <v/>
      </c>
      <c r="AF873" s="45" t="str">
        <f t="shared" si="360"/>
        <v/>
      </c>
      <c r="AG873" s="42" t="str">
        <f>IF(AF873="","",RANK(AF873,AF$3:AF$1048576,1)+COUNTIF(AF$3:AF873,AF873)-1)</f>
        <v/>
      </c>
      <c r="AH873" s="1" t="str">
        <f t="shared" si="350"/>
        <v/>
      </c>
      <c r="AI873" s="35" t="str">
        <f t="shared" si="351"/>
        <v/>
      </c>
      <c r="AJ873" s="40" t="str">
        <f t="shared" si="352"/>
        <v/>
      </c>
      <c r="AK873" s="45" t="str">
        <f t="shared" si="360"/>
        <v/>
      </c>
      <c r="AL873" s="42" t="str">
        <f>IF(AK873="","",RANK(AK873,AK$3:AK$1048576,1)+COUNTIF(AK$3:AK873,AK873)-1)</f>
        <v/>
      </c>
      <c r="AM873" s="1" t="str">
        <f t="shared" si="353"/>
        <v/>
      </c>
      <c r="AN873" s="35" t="str">
        <f t="shared" si="354"/>
        <v/>
      </c>
      <c r="AO873" s="40" t="str">
        <f t="shared" si="355"/>
        <v/>
      </c>
      <c r="AQ873" s="3"/>
      <c r="AR873" s="98"/>
      <c r="AS873" s="98"/>
      <c r="AT873" s="98"/>
      <c r="AU873" s="98"/>
      <c r="AV873" s="3"/>
      <c r="AW873" s="98"/>
      <c r="AX873" s="98"/>
      <c r="AY873" s="98"/>
      <c r="AZ873" s="98"/>
      <c r="BA873" s="3"/>
      <c r="BB873" s="98"/>
      <c r="BC873" s="98"/>
      <c r="BD873" s="98"/>
      <c r="BE873" s="98"/>
      <c r="BF873" s="3"/>
      <c r="BG873" s="98"/>
      <c r="BH873" s="98"/>
      <c r="BI873" s="98"/>
      <c r="BJ873" s="98"/>
    </row>
    <row r="874" spans="2:62" ht="35.1" customHeight="1" x14ac:dyDescent="0.15">
      <c r="B874" s="65"/>
      <c r="C874" s="66"/>
      <c r="D874" s="84"/>
      <c r="E874" s="67"/>
      <c r="I874" s="91" t="str">
        <f>IF(J874="","",COUNT(J$3:J874))</f>
        <v/>
      </c>
      <c r="J874" s="92" t="str">
        <f t="shared" si="339"/>
        <v/>
      </c>
      <c r="K874" s="104" t="str">
        <f>IFERROR(IF(J874="",IF(COUNT(N$3:N$1048576)=COUNT(N$3:N874),IF(N874="","",INDEX(J$3:J874,MATCH(MAX(I$3:I874),I$3:I874,0),0)),INDEX(J$3:J874,MATCH(MAX(I$3:I874),I$3:I874,0),0)),J874),"")</f>
        <v/>
      </c>
      <c r="L874" s="102" t="str">
        <f>IF(M874="","",COUNT(M$3:M874))</f>
        <v/>
      </c>
      <c r="M874" s="91" t="str">
        <f t="shared" si="340"/>
        <v/>
      </c>
      <c r="N874" s="105" t="str">
        <f>IFERROR(IF(COUNTA($B874:$E874)=0,"",IF(M874="",INDEX(M$3:M874,MATCH(MAX(L$3:L874),L$3:L874,0),0),M874)),"")</f>
        <v/>
      </c>
      <c r="O874" s="91" t="str">
        <f>IF(P874="","",COUNT(P$3:P874))</f>
        <v/>
      </c>
      <c r="P874" s="109" t="str">
        <f t="shared" si="341"/>
        <v/>
      </c>
      <c r="Q874" s="105" t="str">
        <f>IFERROR(IF(N874="","",IF(P874="",IF(AND(C874="",D874="",E874&lt;&gt;""),INDEX(P$3:P874,MATCH(MAX(O$3:O874),O$3:O874,0),0),IF(AND(N874&lt;&gt;"",P874=""),0,"")),P874)),"")</f>
        <v/>
      </c>
      <c r="R874" s="111" t="str">
        <f t="shared" si="356"/>
        <v/>
      </c>
      <c r="S874" s="106" t="str">
        <f t="shared" si="342"/>
        <v/>
      </c>
      <c r="U874" s="36" t="str">
        <f t="shared" si="343"/>
        <v/>
      </c>
      <c r="V874" s="45" t="str">
        <f t="shared" si="357"/>
        <v/>
      </c>
      <c r="W874" s="42" t="str">
        <f>IF(V874="","",RANK(V874,V$3:V$1048576,1)+COUNTIF(V$3:V874,V874)-1)</f>
        <v/>
      </c>
      <c r="X874" s="1" t="str">
        <f t="shared" si="358"/>
        <v/>
      </c>
      <c r="Y874" s="35" t="str">
        <f t="shared" si="344"/>
        <v/>
      </c>
      <c r="Z874" s="40" t="str">
        <f t="shared" si="345"/>
        <v/>
      </c>
      <c r="AA874" s="45" t="str">
        <f t="shared" si="360"/>
        <v/>
      </c>
      <c r="AB874" s="42" t="str">
        <f>IF(AA874="","",RANK(AA874,AA$3:AA$1048576,1)+COUNTIF(AA$3:AA874,AA874)-1)</f>
        <v/>
      </c>
      <c r="AC874" s="1" t="str">
        <f t="shared" si="347"/>
        <v/>
      </c>
      <c r="AD874" s="35" t="str">
        <f t="shared" si="348"/>
        <v/>
      </c>
      <c r="AE874" s="40" t="str">
        <f t="shared" si="349"/>
        <v/>
      </c>
      <c r="AF874" s="45" t="str">
        <f t="shared" si="360"/>
        <v/>
      </c>
      <c r="AG874" s="42" t="str">
        <f>IF(AF874="","",RANK(AF874,AF$3:AF$1048576,1)+COUNTIF(AF$3:AF874,AF874)-1)</f>
        <v/>
      </c>
      <c r="AH874" s="1" t="str">
        <f t="shared" si="350"/>
        <v/>
      </c>
      <c r="AI874" s="35" t="str">
        <f t="shared" si="351"/>
        <v/>
      </c>
      <c r="AJ874" s="40" t="str">
        <f t="shared" si="352"/>
        <v/>
      </c>
      <c r="AK874" s="45" t="str">
        <f t="shared" si="360"/>
        <v/>
      </c>
      <c r="AL874" s="42" t="str">
        <f>IF(AK874="","",RANK(AK874,AK$3:AK$1048576,1)+COUNTIF(AK$3:AK874,AK874)-1)</f>
        <v/>
      </c>
      <c r="AM874" s="1" t="str">
        <f t="shared" si="353"/>
        <v/>
      </c>
      <c r="AN874" s="35" t="str">
        <f t="shared" si="354"/>
        <v/>
      </c>
      <c r="AO874" s="40" t="str">
        <f t="shared" si="355"/>
        <v/>
      </c>
      <c r="AQ874" s="3"/>
      <c r="AR874" s="98"/>
      <c r="AS874" s="98"/>
      <c r="AT874" s="98"/>
      <c r="AU874" s="98"/>
      <c r="AV874" s="3"/>
      <c r="AW874" s="98"/>
      <c r="AX874" s="98"/>
      <c r="AY874" s="98"/>
      <c r="AZ874" s="98"/>
      <c r="BA874" s="3"/>
      <c r="BB874" s="98"/>
      <c r="BC874" s="98"/>
      <c r="BD874" s="98"/>
      <c r="BE874" s="98"/>
      <c r="BF874" s="3"/>
      <c r="BG874" s="98"/>
      <c r="BH874" s="98"/>
      <c r="BI874" s="98"/>
      <c r="BJ874" s="98"/>
    </row>
    <row r="875" spans="2:62" ht="35.1" customHeight="1" x14ac:dyDescent="0.15">
      <c r="B875" s="65"/>
      <c r="C875" s="66"/>
      <c r="D875" s="84"/>
      <c r="E875" s="67"/>
      <c r="I875" s="91" t="str">
        <f>IF(J875="","",COUNT(J$3:J875))</f>
        <v/>
      </c>
      <c r="J875" s="92" t="str">
        <f t="shared" si="339"/>
        <v/>
      </c>
      <c r="K875" s="104" t="str">
        <f>IFERROR(IF(J875="",IF(COUNT(N$3:N$1048576)=COUNT(N$3:N875),IF(N875="","",INDEX(J$3:J875,MATCH(MAX(I$3:I875),I$3:I875,0),0)),INDEX(J$3:J875,MATCH(MAX(I$3:I875),I$3:I875,0),0)),J875),"")</f>
        <v/>
      </c>
      <c r="L875" s="102" t="str">
        <f>IF(M875="","",COUNT(M$3:M875))</f>
        <v/>
      </c>
      <c r="M875" s="91" t="str">
        <f t="shared" si="340"/>
        <v/>
      </c>
      <c r="N875" s="105" t="str">
        <f>IFERROR(IF(COUNTA($B875:$E875)=0,"",IF(M875="",INDEX(M$3:M875,MATCH(MAX(L$3:L875),L$3:L875,0),0),M875)),"")</f>
        <v/>
      </c>
      <c r="O875" s="91" t="str">
        <f>IF(P875="","",COUNT(P$3:P875))</f>
        <v/>
      </c>
      <c r="P875" s="109" t="str">
        <f t="shared" si="341"/>
        <v/>
      </c>
      <c r="Q875" s="105" t="str">
        <f>IFERROR(IF(N875="","",IF(P875="",IF(AND(C875="",D875="",E875&lt;&gt;""),INDEX(P$3:P875,MATCH(MAX(O$3:O875),O$3:O875,0),0),IF(AND(N875&lt;&gt;"",P875=""),0,"")),P875)),"")</f>
        <v/>
      </c>
      <c r="R875" s="111" t="str">
        <f t="shared" si="356"/>
        <v/>
      </c>
      <c r="S875" s="106" t="str">
        <f t="shared" si="342"/>
        <v/>
      </c>
      <c r="U875" s="36" t="str">
        <f t="shared" si="343"/>
        <v/>
      </c>
      <c r="V875" s="45" t="str">
        <f t="shared" si="357"/>
        <v/>
      </c>
      <c r="W875" s="42" t="str">
        <f>IF(V875="","",RANK(V875,V$3:V$1048576,1)+COUNTIF(V$3:V875,V875)-1)</f>
        <v/>
      </c>
      <c r="X875" s="1" t="str">
        <f t="shared" si="358"/>
        <v/>
      </c>
      <c r="Y875" s="35" t="str">
        <f t="shared" si="344"/>
        <v/>
      </c>
      <c r="Z875" s="40" t="str">
        <f t="shared" si="345"/>
        <v/>
      </c>
      <c r="AA875" s="45" t="str">
        <f t="shared" si="360"/>
        <v/>
      </c>
      <c r="AB875" s="42" t="str">
        <f>IF(AA875="","",RANK(AA875,AA$3:AA$1048576,1)+COUNTIF(AA$3:AA875,AA875)-1)</f>
        <v/>
      </c>
      <c r="AC875" s="1" t="str">
        <f t="shared" si="347"/>
        <v/>
      </c>
      <c r="AD875" s="35" t="str">
        <f t="shared" si="348"/>
        <v/>
      </c>
      <c r="AE875" s="40" t="str">
        <f t="shared" si="349"/>
        <v/>
      </c>
      <c r="AF875" s="45" t="str">
        <f t="shared" si="360"/>
        <v/>
      </c>
      <c r="AG875" s="42" t="str">
        <f>IF(AF875="","",RANK(AF875,AF$3:AF$1048576,1)+COUNTIF(AF$3:AF875,AF875)-1)</f>
        <v/>
      </c>
      <c r="AH875" s="1" t="str">
        <f t="shared" si="350"/>
        <v/>
      </c>
      <c r="AI875" s="35" t="str">
        <f t="shared" si="351"/>
        <v/>
      </c>
      <c r="AJ875" s="40" t="str">
        <f t="shared" si="352"/>
        <v/>
      </c>
      <c r="AK875" s="45" t="str">
        <f t="shared" si="360"/>
        <v/>
      </c>
      <c r="AL875" s="42" t="str">
        <f>IF(AK875="","",RANK(AK875,AK$3:AK$1048576,1)+COUNTIF(AK$3:AK875,AK875)-1)</f>
        <v/>
      </c>
      <c r="AM875" s="1" t="str">
        <f t="shared" si="353"/>
        <v/>
      </c>
      <c r="AN875" s="35" t="str">
        <f t="shared" si="354"/>
        <v/>
      </c>
      <c r="AO875" s="40" t="str">
        <f t="shared" si="355"/>
        <v/>
      </c>
      <c r="AQ875" s="3"/>
      <c r="AR875" s="98"/>
      <c r="AS875" s="98"/>
      <c r="AT875" s="98"/>
      <c r="AU875" s="98"/>
      <c r="AV875" s="3"/>
      <c r="AW875" s="98"/>
      <c r="AX875" s="98"/>
      <c r="AY875" s="98"/>
      <c r="AZ875" s="98"/>
      <c r="BA875" s="3"/>
      <c r="BB875" s="98"/>
      <c r="BC875" s="98"/>
      <c r="BD875" s="98"/>
      <c r="BE875" s="98"/>
      <c r="BF875" s="3"/>
      <c r="BG875" s="98"/>
      <c r="BH875" s="98"/>
      <c r="BI875" s="98"/>
      <c r="BJ875" s="98"/>
    </row>
    <row r="876" spans="2:62" ht="35.1" customHeight="1" x14ac:dyDescent="0.15">
      <c r="B876" s="65"/>
      <c r="C876" s="66"/>
      <c r="D876" s="84"/>
      <c r="E876" s="67"/>
      <c r="I876" s="91" t="str">
        <f>IF(J876="","",COUNT(J$3:J876))</f>
        <v/>
      </c>
      <c r="J876" s="92" t="str">
        <f t="shared" si="339"/>
        <v/>
      </c>
      <c r="K876" s="104" t="str">
        <f>IFERROR(IF(J876="",IF(COUNT(N$3:N$1048576)=COUNT(N$3:N876),IF(N876="","",INDEX(J$3:J876,MATCH(MAX(I$3:I876),I$3:I876,0),0)),INDEX(J$3:J876,MATCH(MAX(I$3:I876),I$3:I876,0),0)),J876),"")</f>
        <v/>
      </c>
      <c r="L876" s="102" t="str">
        <f>IF(M876="","",COUNT(M$3:M876))</f>
        <v/>
      </c>
      <c r="M876" s="91" t="str">
        <f t="shared" si="340"/>
        <v/>
      </c>
      <c r="N876" s="105" t="str">
        <f>IFERROR(IF(COUNTA($B876:$E876)=0,"",IF(M876="",INDEX(M$3:M876,MATCH(MAX(L$3:L876),L$3:L876,0),0),M876)),"")</f>
        <v/>
      </c>
      <c r="O876" s="91" t="str">
        <f>IF(P876="","",COUNT(P$3:P876))</f>
        <v/>
      </c>
      <c r="P876" s="109" t="str">
        <f t="shared" si="341"/>
        <v/>
      </c>
      <c r="Q876" s="105" t="str">
        <f>IFERROR(IF(N876="","",IF(P876="",IF(AND(C876="",D876="",E876&lt;&gt;""),INDEX(P$3:P876,MATCH(MAX(O$3:O876),O$3:O876,0),0),IF(AND(N876&lt;&gt;"",P876=""),0,"")),P876)),"")</f>
        <v/>
      </c>
      <c r="R876" s="111" t="str">
        <f t="shared" si="356"/>
        <v/>
      </c>
      <c r="S876" s="106" t="str">
        <f t="shared" si="342"/>
        <v/>
      </c>
      <c r="U876" s="36" t="str">
        <f t="shared" si="343"/>
        <v/>
      </c>
      <c r="V876" s="45" t="str">
        <f t="shared" si="357"/>
        <v/>
      </c>
      <c r="W876" s="42" t="str">
        <f>IF(V876="","",RANK(V876,V$3:V$1048576,1)+COUNTIF(V$3:V876,V876)-1)</f>
        <v/>
      </c>
      <c r="X876" s="1" t="str">
        <f t="shared" si="358"/>
        <v/>
      </c>
      <c r="Y876" s="35" t="str">
        <f t="shared" si="344"/>
        <v/>
      </c>
      <c r="Z876" s="40" t="str">
        <f t="shared" si="345"/>
        <v/>
      </c>
      <c r="AA876" s="45" t="str">
        <f t="shared" si="360"/>
        <v/>
      </c>
      <c r="AB876" s="42" t="str">
        <f>IF(AA876="","",RANK(AA876,AA$3:AA$1048576,1)+COUNTIF(AA$3:AA876,AA876)-1)</f>
        <v/>
      </c>
      <c r="AC876" s="1" t="str">
        <f t="shared" si="347"/>
        <v/>
      </c>
      <c r="AD876" s="35" t="str">
        <f t="shared" si="348"/>
        <v/>
      </c>
      <c r="AE876" s="40" t="str">
        <f t="shared" si="349"/>
        <v/>
      </c>
      <c r="AF876" s="45" t="str">
        <f t="shared" si="360"/>
        <v/>
      </c>
      <c r="AG876" s="42" t="str">
        <f>IF(AF876="","",RANK(AF876,AF$3:AF$1048576,1)+COUNTIF(AF$3:AF876,AF876)-1)</f>
        <v/>
      </c>
      <c r="AH876" s="1" t="str">
        <f t="shared" si="350"/>
        <v/>
      </c>
      <c r="AI876" s="35" t="str">
        <f t="shared" si="351"/>
        <v/>
      </c>
      <c r="AJ876" s="40" t="str">
        <f t="shared" si="352"/>
        <v/>
      </c>
      <c r="AK876" s="45" t="str">
        <f t="shared" si="360"/>
        <v/>
      </c>
      <c r="AL876" s="42" t="str">
        <f>IF(AK876="","",RANK(AK876,AK$3:AK$1048576,1)+COUNTIF(AK$3:AK876,AK876)-1)</f>
        <v/>
      </c>
      <c r="AM876" s="1" t="str">
        <f t="shared" si="353"/>
        <v/>
      </c>
      <c r="AN876" s="35" t="str">
        <f t="shared" si="354"/>
        <v/>
      </c>
      <c r="AO876" s="40" t="str">
        <f t="shared" si="355"/>
        <v/>
      </c>
      <c r="AQ876" s="3"/>
      <c r="AR876" s="98"/>
      <c r="AS876" s="98"/>
      <c r="AT876" s="98"/>
      <c r="AU876" s="98"/>
      <c r="AV876" s="3"/>
      <c r="AW876" s="98"/>
      <c r="AX876" s="98"/>
      <c r="AY876" s="98"/>
      <c r="AZ876" s="98"/>
      <c r="BA876" s="3"/>
      <c r="BB876" s="98"/>
      <c r="BC876" s="98"/>
      <c r="BD876" s="98"/>
      <c r="BE876" s="98"/>
      <c r="BF876" s="3"/>
      <c r="BG876" s="98"/>
      <c r="BH876" s="98"/>
      <c r="BI876" s="98"/>
      <c r="BJ876" s="98"/>
    </row>
    <row r="877" spans="2:62" ht="35.1" customHeight="1" x14ac:dyDescent="0.15">
      <c r="B877" s="65"/>
      <c r="C877" s="66"/>
      <c r="D877" s="84"/>
      <c r="E877" s="67"/>
      <c r="I877" s="91" t="str">
        <f>IF(J877="","",COUNT(J$3:J877))</f>
        <v/>
      </c>
      <c r="J877" s="92" t="str">
        <f t="shared" si="339"/>
        <v/>
      </c>
      <c r="K877" s="104" t="str">
        <f>IFERROR(IF(J877="",IF(COUNT(N$3:N$1048576)=COUNT(N$3:N877),IF(N877="","",INDEX(J$3:J877,MATCH(MAX(I$3:I877),I$3:I877,0),0)),INDEX(J$3:J877,MATCH(MAX(I$3:I877),I$3:I877,0),0)),J877),"")</f>
        <v/>
      </c>
      <c r="L877" s="102" t="str">
        <f>IF(M877="","",COUNT(M$3:M877))</f>
        <v/>
      </c>
      <c r="M877" s="91" t="str">
        <f t="shared" si="340"/>
        <v/>
      </c>
      <c r="N877" s="105" t="str">
        <f>IFERROR(IF(COUNTA($B877:$E877)=0,"",IF(M877="",INDEX(M$3:M877,MATCH(MAX(L$3:L877),L$3:L877,0),0),M877)),"")</f>
        <v/>
      </c>
      <c r="O877" s="91" t="str">
        <f>IF(P877="","",COUNT(P$3:P877))</f>
        <v/>
      </c>
      <c r="P877" s="109" t="str">
        <f t="shared" si="341"/>
        <v/>
      </c>
      <c r="Q877" s="105" t="str">
        <f>IFERROR(IF(N877="","",IF(P877="",IF(AND(C877="",D877="",E877&lt;&gt;""),INDEX(P$3:P877,MATCH(MAX(O$3:O877),O$3:O877,0),0),IF(AND(N877&lt;&gt;"",P877=""),0,"")),P877)),"")</f>
        <v/>
      </c>
      <c r="R877" s="111" t="str">
        <f t="shared" si="356"/>
        <v/>
      </c>
      <c r="S877" s="106" t="str">
        <f t="shared" si="342"/>
        <v/>
      </c>
      <c r="U877" s="36" t="str">
        <f t="shared" si="343"/>
        <v/>
      </c>
      <c r="V877" s="45" t="str">
        <f t="shared" si="357"/>
        <v/>
      </c>
      <c r="W877" s="42" t="str">
        <f>IF(V877="","",RANK(V877,V$3:V$1048576,1)+COUNTIF(V$3:V877,V877)-1)</f>
        <v/>
      </c>
      <c r="X877" s="1" t="str">
        <f t="shared" si="358"/>
        <v/>
      </c>
      <c r="Y877" s="35" t="str">
        <f t="shared" si="344"/>
        <v/>
      </c>
      <c r="Z877" s="40" t="str">
        <f t="shared" si="345"/>
        <v/>
      </c>
      <c r="AA877" s="45" t="str">
        <f t="shared" si="360"/>
        <v/>
      </c>
      <c r="AB877" s="42" t="str">
        <f>IF(AA877="","",RANK(AA877,AA$3:AA$1048576,1)+COUNTIF(AA$3:AA877,AA877)-1)</f>
        <v/>
      </c>
      <c r="AC877" s="1" t="str">
        <f t="shared" si="347"/>
        <v/>
      </c>
      <c r="AD877" s="35" t="str">
        <f t="shared" si="348"/>
        <v/>
      </c>
      <c r="AE877" s="40" t="str">
        <f t="shared" si="349"/>
        <v/>
      </c>
      <c r="AF877" s="45" t="str">
        <f t="shared" si="360"/>
        <v/>
      </c>
      <c r="AG877" s="42" t="str">
        <f>IF(AF877="","",RANK(AF877,AF$3:AF$1048576,1)+COUNTIF(AF$3:AF877,AF877)-1)</f>
        <v/>
      </c>
      <c r="AH877" s="1" t="str">
        <f t="shared" si="350"/>
        <v/>
      </c>
      <c r="AI877" s="35" t="str">
        <f t="shared" si="351"/>
        <v/>
      </c>
      <c r="AJ877" s="40" t="str">
        <f t="shared" si="352"/>
        <v/>
      </c>
      <c r="AK877" s="45" t="str">
        <f t="shared" si="360"/>
        <v/>
      </c>
      <c r="AL877" s="42" t="str">
        <f>IF(AK877="","",RANK(AK877,AK$3:AK$1048576,1)+COUNTIF(AK$3:AK877,AK877)-1)</f>
        <v/>
      </c>
      <c r="AM877" s="1" t="str">
        <f t="shared" si="353"/>
        <v/>
      </c>
      <c r="AN877" s="35" t="str">
        <f t="shared" si="354"/>
        <v/>
      </c>
      <c r="AO877" s="40" t="str">
        <f t="shared" si="355"/>
        <v/>
      </c>
      <c r="AQ877" s="3"/>
      <c r="AR877" s="98"/>
      <c r="AS877" s="98"/>
      <c r="AT877" s="98"/>
      <c r="AU877" s="98"/>
      <c r="AV877" s="3"/>
      <c r="AW877" s="98"/>
      <c r="AX877" s="98"/>
      <c r="AY877" s="98"/>
      <c r="AZ877" s="98"/>
      <c r="BA877" s="3"/>
      <c r="BB877" s="98"/>
      <c r="BC877" s="98"/>
      <c r="BD877" s="98"/>
      <c r="BE877" s="98"/>
      <c r="BF877" s="3"/>
      <c r="BG877" s="98"/>
      <c r="BH877" s="98"/>
      <c r="BI877" s="98"/>
      <c r="BJ877" s="98"/>
    </row>
    <row r="878" spans="2:62" ht="35.1" customHeight="1" x14ac:dyDescent="0.15">
      <c r="B878" s="65"/>
      <c r="C878" s="66"/>
      <c r="D878" s="84"/>
      <c r="E878" s="67"/>
      <c r="I878" s="91" t="str">
        <f>IF(J878="","",COUNT(J$3:J878))</f>
        <v/>
      </c>
      <c r="J878" s="92" t="str">
        <f t="shared" si="339"/>
        <v/>
      </c>
      <c r="K878" s="104" t="str">
        <f>IFERROR(IF(J878="",IF(COUNT(N$3:N$1048576)=COUNT(N$3:N878),IF(N878="","",INDEX(J$3:J878,MATCH(MAX(I$3:I878),I$3:I878,0),0)),INDEX(J$3:J878,MATCH(MAX(I$3:I878),I$3:I878,0),0)),J878),"")</f>
        <v/>
      </c>
      <c r="L878" s="102" t="str">
        <f>IF(M878="","",COUNT(M$3:M878))</f>
        <v/>
      </c>
      <c r="M878" s="91" t="str">
        <f t="shared" si="340"/>
        <v/>
      </c>
      <c r="N878" s="105" t="str">
        <f>IFERROR(IF(COUNTA($B878:$E878)=0,"",IF(M878="",INDEX(M$3:M878,MATCH(MAX(L$3:L878),L$3:L878,0),0),M878)),"")</f>
        <v/>
      </c>
      <c r="O878" s="91" t="str">
        <f>IF(P878="","",COUNT(P$3:P878))</f>
        <v/>
      </c>
      <c r="P878" s="109" t="str">
        <f t="shared" si="341"/>
        <v/>
      </c>
      <c r="Q878" s="105" t="str">
        <f>IFERROR(IF(N878="","",IF(P878="",IF(AND(C878="",D878="",E878&lt;&gt;""),INDEX(P$3:P878,MATCH(MAX(O$3:O878),O$3:O878,0),0),IF(AND(N878&lt;&gt;"",P878=""),0,"")),P878)),"")</f>
        <v/>
      </c>
      <c r="R878" s="111" t="str">
        <f t="shared" si="356"/>
        <v/>
      </c>
      <c r="S878" s="106" t="str">
        <f t="shared" si="342"/>
        <v/>
      </c>
      <c r="U878" s="36" t="str">
        <f t="shared" si="343"/>
        <v/>
      </c>
      <c r="V878" s="45" t="str">
        <f t="shared" si="357"/>
        <v/>
      </c>
      <c r="W878" s="42" t="str">
        <f>IF(V878="","",RANK(V878,V$3:V$1048576,1)+COUNTIF(V$3:V878,V878)-1)</f>
        <v/>
      </c>
      <c r="X878" s="1" t="str">
        <f t="shared" si="358"/>
        <v/>
      </c>
      <c r="Y878" s="35" t="str">
        <f t="shared" si="344"/>
        <v/>
      </c>
      <c r="Z878" s="40" t="str">
        <f t="shared" si="345"/>
        <v/>
      </c>
      <c r="AA878" s="45" t="str">
        <f t="shared" si="360"/>
        <v/>
      </c>
      <c r="AB878" s="42" t="str">
        <f>IF(AA878="","",RANK(AA878,AA$3:AA$1048576,1)+COUNTIF(AA$3:AA878,AA878)-1)</f>
        <v/>
      </c>
      <c r="AC878" s="1" t="str">
        <f t="shared" si="347"/>
        <v/>
      </c>
      <c r="AD878" s="35" t="str">
        <f t="shared" si="348"/>
        <v/>
      </c>
      <c r="AE878" s="40" t="str">
        <f t="shared" si="349"/>
        <v/>
      </c>
      <c r="AF878" s="45" t="str">
        <f t="shared" si="360"/>
        <v/>
      </c>
      <c r="AG878" s="42" t="str">
        <f>IF(AF878="","",RANK(AF878,AF$3:AF$1048576,1)+COUNTIF(AF$3:AF878,AF878)-1)</f>
        <v/>
      </c>
      <c r="AH878" s="1" t="str">
        <f t="shared" si="350"/>
        <v/>
      </c>
      <c r="AI878" s="35" t="str">
        <f t="shared" si="351"/>
        <v/>
      </c>
      <c r="AJ878" s="40" t="str">
        <f t="shared" si="352"/>
        <v/>
      </c>
      <c r="AK878" s="45" t="str">
        <f t="shared" si="360"/>
        <v/>
      </c>
      <c r="AL878" s="42" t="str">
        <f>IF(AK878="","",RANK(AK878,AK$3:AK$1048576,1)+COUNTIF(AK$3:AK878,AK878)-1)</f>
        <v/>
      </c>
      <c r="AM878" s="1" t="str">
        <f t="shared" si="353"/>
        <v/>
      </c>
      <c r="AN878" s="35" t="str">
        <f t="shared" si="354"/>
        <v/>
      </c>
      <c r="AO878" s="40" t="str">
        <f t="shared" si="355"/>
        <v/>
      </c>
      <c r="AQ878" s="3"/>
      <c r="AR878" s="98"/>
      <c r="AS878" s="98"/>
      <c r="AT878" s="98"/>
      <c r="AU878" s="98"/>
      <c r="AV878" s="3"/>
      <c r="AW878" s="98"/>
      <c r="AX878" s="98"/>
      <c r="AY878" s="98"/>
      <c r="AZ878" s="98"/>
      <c r="BA878" s="3"/>
      <c r="BB878" s="98"/>
      <c r="BC878" s="98"/>
      <c r="BD878" s="98"/>
      <c r="BE878" s="98"/>
      <c r="BF878" s="3"/>
      <c r="BG878" s="98"/>
      <c r="BH878" s="98"/>
      <c r="BI878" s="98"/>
      <c r="BJ878" s="98"/>
    </row>
    <row r="879" spans="2:62" ht="35.1" customHeight="1" x14ac:dyDescent="0.15">
      <c r="B879" s="65"/>
      <c r="C879" s="66"/>
      <c r="D879" s="84"/>
      <c r="E879" s="67"/>
      <c r="I879" s="91" t="str">
        <f>IF(J879="","",COUNT(J$3:J879))</f>
        <v/>
      </c>
      <c r="J879" s="92" t="str">
        <f t="shared" si="339"/>
        <v/>
      </c>
      <c r="K879" s="104" t="str">
        <f>IFERROR(IF(J879="",IF(COUNT(N$3:N$1048576)=COUNT(N$3:N879),IF(N879="","",INDEX(J$3:J879,MATCH(MAX(I$3:I879),I$3:I879,0),0)),INDEX(J$3:J879,MATCH(MAX(I$3:I879),I$3:I879,0),0)),J879),"")</f>
        <v/>
      </c>
      <c r="L879" s="102" t="str">
        <f>IF(M879="","",COUNT(M$3:M879))</f>
        <v/>
      </c>
      <c r="M879" s="91" t="str">
        <f t="shared" si="340"/>
        <v/>
      </c>
      <c r="N879" s="105" t="str">
        <f>IFERROR(IF(COUNTA($B879:$E879)=0,"",IF(M879="",INDEX(M$3:M879,MATCH(MAX(L$3:L879),L$3:L879,0),0),M879)),"")</f>
        <v/>
      </c>
      <c r="O879" s="91" t="str">
        <f>IF(P879="","",COUNT(P$3:P879))</f>
        <v/>
      </c>
      <c r="P879" s="109" t="str">
        <f t="shared" si="341"/>
        <v/>
      </c>
      <c r="Q879" s="105" t="str">
        <f>IFERROR(IF(N879="","",IF(P879="",IF(AND(C879="",D879="",E879&lt;&gt;""),INDEX(P$3:P879,MATCH(MAX(O$3:O879),O$3:O879,0),0),IF(AND(N879&lt;&gt;"",P879=""),0,"")),P879)),"")</f>
        <v/>
      </c>
      <c r="R879" s="111" t="str">
        <f t="shared" si="356"/>
        <v/>
      </c>
      <c r="S879" s="106" t="str">
        <f t="shared" si="342"/>
        <v/>
      </c>
      <c r="U879" s="36" t="str">
        <f t="shared" si="343"/>
        <v/>
      </c>
      <c r="V879" s="45" t="str">
        <f t="shared" si="357"/>
        <v/>
      </c>
      <c r="W879" s="42" t="str">
        <f>IF(V879="","",RANK(V879,V$3:V$1048576,1)+COUNTIF(V$3:V879,V879)-1)</f>
        <v/>
      </c>
      <c r="X879" s="1" t="str">
        <f t="shared" si="358"/>
        <v/>
      </c>
      <c r="Y879" s="35" t="str">
        <f t="shared" si="344"/>
        <v/>
      </c>
      <c r="Z879" s="40" t="str">
        <f t="shared" si="345"/>
        <v/>
      </c>
      <c r="AA879" s="45" t="str">
        <f t="shared" si="360"/>
        <v/>
      </c>
      <c r="AB879" s="42" t="str">
        <f>IF(AA879="","",RANK(AA879,AA$3:AA$1048576,1)+COUNTIF(AA$3:AA879,AA879)-1)</f>
        <v/>
      </c>
      <c r="AC879" s="1" t="str">
        <f t="shared" si="347"/>
        <v/>
      </c>
      <c r="AD879" s="35" t="str">
        <f t="shared" si="348"/>
        <v/>
      </c>
      <c r="AE879" s="40" t="str">
        <f t="shared" si="349"/>
        <v/>
      </c>
      <c r="AF879" s="45" t="str">
        <f t="shared" si="360"/>
        <v/>
      </c>
      <c r="AG879" s="42" t="str">
        <f>IF(AF879="","",RANK(AF879,AF$3:AF$1048576,1)+COUNTIF(AF$3:AF879,AF879)-1)</f>
        <v/>
      </c>
      <c r="AH879" s="1" t="str">
        <f t="shared" si="350"/>
        <v/>
      </c>
      <c r="AI879" s="35" t="str">
        <f t="shared" si="351"/>
        <v/>
      </c>
      <c r="AJ879" s="40" t="str">
        <f t="shared" si="352"/>
        <v/>
      </c>
      <c r="AK879" s="45" t="str">
        <f t="shared" si="360"/>
        <v/>
      </c>
      <c r="AL879" s="42" t="str">
        <f>IF(AK879="","",RANK(AK879,AK$3:AK$1048576,1)+COUNTIF(AK$3:AK879,AK879)-1)</f>
        <v/>
      </c>
      <c r="AM879" s="1" t="str">
        <f t="shared" si="353"/>
        <v/>
      </c>
      <c r="AN879" s="35" t="str">
        <f t="shared" si="354"/>
        <v/>
      </c>
      <c r="AO879" s="40" t="str">
        <f t="shared" si="355"/>
        <v/>
      </c>
      <c r="AQ879" s="3"/>
      <c r="AR879" s="98"/>
      <c r="AS879" s="98"/>
      <c r="AT879" s="98"/>
      <c r="AU879" s="98"/>
      <c r="AV879" s="3"/>
      <c r="AW879" s="98"/>
      <c r="AX879" s="98"/>
      <c r="AY879" s="98"/>
      <c r="AZ879" s="98"/>
      <c r="BA879" s="3"/>
      <c r="BB879" s="98"/>
      <c r="BC879" s="98"/>
      <c r="BD879" s="98"/>
      <c r="BE879" s="98"/>
      <c r="BF879" s="3"/>
      <c r="BG879" s="98"/>
      <c r="BH879" s="98"/>
      <c r="BI879" s="98"/>
      <c r="BJ879" s="98"/>
    </row>
    <row r="880" spans="2:62" ht="35.1" customHeight="1" x14ac:dyDescent="0.15">
      <c r="B880" s="65"/>
      <c r="C880" s="66"/>
      <c r="D880" s="84"/>
      <c r="E880" s="67"/>
      <c r="I880" s="91" t="str">
        <f>IF(J880="","",COUNT(J$3:J880))</f>
        <v/>
      </c>
      <c r="J880" s="92" t="str">
        <f t="shared" si="339"/>
        <v/>
      </c>
      <c r="K880" s="104" t="str">
        <f>IFERROR(IF(J880="",IF(COUNT(N$3:N$1048576)=COUNT(N$3:N880),IF(N880="","",INDEX(J$3:J880,MATCH(MAX(I$3:I880),I$3:I880,0),0)),INDEX(J$3:J880,MATCH(MAX(I$3:I880),I$3:I880,0),0)),J880),"")</f>
        <v/>
      </c>
      <c r="L880" s="102" t="str">
        <f>IF(M880="","",COUNT(M$3:M880))</f>
        <v/>
      </c>
      <c r="M880" s="91" t="str">
        <f t="shared" si="340"/>
        <v/>
      </c>
      <c r="N880" s="105" t="str">
        <f>IFERROR(IF(COUNTA($B880:$E880)=0,"",IF(M880="",INDEX(M$3:M880,MATCH(MAX(L$3:L880),L$3:L880,0),0),M880)),"")</f>
        <v/>
      </c>
      <c r="O880" s="91" t="str">
        <f>IF(P880="","",COUNT(P$3:P880))</f>
        <v/>
      </c>
      <c r="P880" s="109" t="str">
        <f t="shared" si="341"/>
        <v/>
      </c>
      <c r="Q880" s="105" t="str">
        <f>IFERROR(IF(N880="","",IF(P880="",IF(AND(C880="",D880="",E880&lt;&gt;""),INDEX(P$3:P880,MATCH(MAX(O$3:O880),O$3:O880,0),0),IF(AND(N880&lt;&gt;"",P880=""),0,"")),P880)),"")</f>
        <v/>
      </c>
      <c r="R880" s="111" t="str">
        <f t="shared" si="356"/>
        <v/>
      </c>
      <c r="S880" s="106" t="str">
        <f t="shared" si="342"/>
        <v/>
      </c>
      <c r="U880" s="36" t="str">
        <f t="shared" si="343"/>
        <v/>
      </c>
      <c r="V880" s="45" t="str">
        <f t="shared" si="357"/>
        <v/>
      </c>
      <c r="W880" s="42" t="str">
        <f>IF(V880="","",RANK(V880,V$3:V$1048576,1)+COUNTIF(V$3:V880,V880)-1)</f>
        <v/>
      </c>
      <c r="X880" s="1" t="str">
        <f t="shared" si="358"/>
        <v/>
      </c>
      <c r="Y880" s="35" t="str">
        <f t="shared" si="344"/>
        <v/>
      </c>
      <c r="Z880" s="40" t="str">
        <f t="shared" si="345"/>
        <v/>
      </c>
      <c r="AA880" s="45" t="str">
        <f t="shared" si="360"/>
        <v/>
      </c>
      <c r="AB880" s="42" t="str">
        <f>IF(AA880="","",RANK(AA880,AA$3:AA$1048576,1)+COUNTIF(AA$3:AA880,AA880)-1)</f>
        <v/>
      </c>
      <c r="AC880" s="1" t="str">
        <f t="shared" si="347"/>
        <v/>
      </c>
      <c r="AD880" s="35" t="str">
        <f t="shared" si="348"/>
        <v/>
      </c>
      <c r="AE880" s="40" t="str">
        <f t="shared" si="349"/>
        <v/>
      </c>
      <c r="AF880" s="45" t="str">
        <f t="shared" si="360"/>
        <v/>
      </c>
      <c r="AG880" s="42" t="str">
        <f>IF(AF880="","",RANK(AF880,AF$3:AF$1048576,1)+COUNTIF(AF$3:AF880,AF880)-1)</f>
        <v/>
      </c>
      <c r="AH880" s="1" t="str">
        <f t="shared" si="350"/>
        <v/>
      </c>
      <c r="AI880" s="35" t="str">
        <f t="shared" si="351"/>
        <v/>
      </c>
      <c r="AJ880" s="40" t="str">
        <f t="shared" si="352"/>
        <v/>
      </c>
      <c r="AK880" s="45" t="str">
        <f t="shared" si="360"/>
        <v/>
      </c>
      <c r="AL880" s="42" t="str">
        <f>IF(AK880="","",RANK(AK880,AK$3:AK$1048576,1)+COUNTIF(AK$3:AK880,AK880)-1)</f>
        <v/>
      </c>
      <c r="AM880" s="1" t="str">
        <f t="shared" si="353"/>
        <v/>
      </c>
      <c r="AN880" s="35" t="str">
        <f t="shared" si="354"/>
        <v/>
      </c>
      <c r="AO880" s="40" t="str">
        <f t="shared" si="355"/>
        <v/>
      </c>
      <c r="AQ880" s="3"/>
      <c r="AR880" s="98"/>
      <c r="AS880" s="98"/>
      <c r="AT880" s="98"/>
      <c r="AU880" s="98"/>
      <c r="AV880" s="3"/>
      <c r="AW880" s="98"/>
      <c r="AX880" s="98"/>
      <c r="AY880" s="98"/>
      <c r="AZ880" s="98"/>
      <c r="BA880" s="3"/>
      <c r="BB880" s="98"/>
      <c r="BC880" s="98"/>
      <c r="BD880" s="98"/>
      <c r="BE880" s="98"/>
      <c r="BF880" s="3"/>
      <c r="BG880" s="98"/>
      <c r="BH880" s="98"/>
      <c r="BI880" s="98"/>
      <c r="BJ880" s="98"/>
    </row>
    <row r="881" spans="2:62" ht="35.1" customHeight="1" x14ac:dyDescent="0.15">
      <c r="B881" s="65"/>
      <c r="C881" s="66"/>
      <c r="D881" s="84"/>
      <c r="E881" s="67"/>
      <c r="I881" s="91" t="str">
        <f>IF(J881="","",COUNT(J$3:J881))</f>
        <v/>
      </c>
      <c r="J881" s="92" t="str">
        <f t="shared" si="339"/>
        <v/>
      </c>
      <c r="K881" s="104" t="str">
        <f>IFERROR(IF(J881="",IF(COUNT(N$3:N$1048576)=COUNT(N$3:N881),IF(N881="","",INDEX(J$3:J881,MATCH(MAX(I$3:I881),I$3:I881,0),0)),INDEX(J$3:J881,MATCH(MAX(I$3:I881),I$3:I881,0),0)),J881),"")</f>
        <v/>
      </c>
      <c r="L881" s="102" t="str">
        <f>IF(M881="","",COUNT(M$3:M881))</f>
        <v/>
      </c>
      <c r="M881" s="91" t="str">
        <f t="shared" si="340"/>
        <v/>
      </c>
      <c r="N881" s="105" t="str">
        <f>IFERROR(IF(COUNTA($B881:$E881)=0,"",IF(M881="",INDEX(M$3:M881,MATCH(MAX(L$3:L881),L$3:L881,0),0),M881)),"")</f>
        <v/>
      </c>
      <c r="O881" s="91" t="str">
        <f>IF(P881="","",COUNT(P$3:P881))</f>
        <v/>
      </c>
      <c r="P881" s="109" t="str">
        <f t="shared" si="341"/>
        <v/>
      </c>
      <c r="Q881" s="105" t="str">
        <f>IFERROR(IF(N881="","",IF(P881="",IF(AND(C881="",D881="",E881&lt;&gt;""),INDEX(P$3:P881,MATCH(MAX(O$3:O881),O$3:O881,0),0),IF(AND(N881&lt;&gt;"",P881=""),0,"")),P881)),"")</f>
        <v/>
      </c>
      <c r="R881" s="111" t="str">
        <f t="shared" si="356"/>
        <v/>
      </c>
      <c r="S881" s="106" t="str">
        <f t="shared" si="342"/>
        <v/>
      </c>
      <c r="U881" s="36" t="str">
        <f t="shared" si="343"/>
        <v/>
      </c>
      <c r="V881" s="45" t="str">
        <f t="shared" si="357"/>
        <v/>
      </c>
      <c r="W881" s="42" t="str">
        <f>IF(V881="","",RANK(V881,V$3:V$1048576,1)+COUNTIF(V$3:V881,V881)-1)</f>
        <v/>
      </c>
      <c r="X881" s="1" t="str">
        <f t="shared" si="358"/>
        <v/>
      </c>
      <c r="Y881" s="35" t="str">
        <f t="shared" si="344"/>
        <v/>
      </c>
      <c r="Z881" s="40" t="str">
        <f t="shared" si="345"/>
        <v/>
      </c>
      <c r="AA881" s="45" t="str">
        <f t="shared" si="360"/>
        <v/>
      </c>
      <c r="AB881" s="42" t="str">
        <f>IF(AA881="","",RANK(AA881,AA$3:AA$1048576,1)+COUNTIF(AA$3:AA881,AA881)-1)</f>
        <v/>
      </c>
      <c r="AC881" s="1" t="str">
        <f t="shared" si="347"/>
        <v/>
      </c>
      <c r="AD881" s="35" t="str">
        <f t="shared" si="348"/>
        <v/>
      </c>
      <c r="AE881" s="40" t="str">
        <f t="shared" si="349"/>
        <v/>
      </c>
      <c r="AF881" s="45" t="str">
        <f t="shared" si="360"/>
        <v/>
      </c>
      <c r="AG881" s="42" t="str">
        <f>IF(AF881="","",RANK(AF881,AF$3:AF$1048576,1)+COUNTIF(AF$3:AF881,AF881)-1)</f>
        <v/>
      </c>
      <c r="AH881" s="1" t="str">
        <f t="shared" si="350"/>
        <v/>
      </c>
      <c r="AI881" s="35" t="str">
        <f t="shared" si="351"/>
        <v/>
      </c>
      <c r="AJ881" s="40" t="str">
        <f t="shared" si="352"/>
        <v/>
      </c>
      <c r="AK881" s="45" t="str">
        <f t="shared" si="360"/>
        <v/>
      </c>
      <c r="AL881" s="42" t="str">
        <f>IF(AK881="","",RANK(AK881,AK$3:AK$1048576,1)+COUNTIF(AK$3:AK881,AK881)-1)</f>
        <v/>
      </c>
      <c r="AM881" s="1" t="str">
        <f t="shared" si="353"/>
        <v/>
      </c>
      <c r="AN881" s="35" t="str">
        <f t="shared" si="354"/>
        <v/>
      </c>
      <c r="AO881" s="40" t="str">
        <f t="shared" si="355"/>
        <v/>
      </c>
      <c r="AQ881" s="3"/>
      <c r="AR881" s="98"/>
      <c r="AS881" s="98"/>
      <c r="AT881" s="98"/>
      <c r="AU881" s="98"/>
      <c r="AV881" s="3"/>
      <c r="AW881" s="98"/>
      <c r="AX881" s="98"/>
      <c r="AY881" s="98"/>
      <c r="AZ881" s="98"/>
      <c r="BA881" s="3"/>
      <c r="BB881" s="98"/>
      <c r="BC881" s="98"/>
      <c r="BD881" s="98"/>
      <c r="BE881" s="98"/>
      <c r="BF881" s="3"/>
      <c r="BG881" s="98"/>
      <c r="BH881" s="98"/>
      <c r="BI881" s="98"/>
      <c r="BJ881" s="98"/>
    </row>
    <row r="882" spans="2:62" ht="35.1" customHeight="1" x14ac:dyDescent="0.15">
      <c r="B882" s="65"/>
      <c r="C882" s="66"/>
      <c r="D882" s="84"/>
      <c r="E882" s="67"/>
      <c r="I882" s="91" t="str">
        <f>IF(J882="","",COUNT(J$3:J882))</f>
        <v/>
      </c>
      <c r="J882" s="92" t="str">
        <f t="shared" si="339"/>
        <v/>
      </c>
      <c r="K882" s="104" t="str">
        <f>IFERROR(IF(J882="",IF(COUNT(N$3:N$1048576)=COUNT(N$3:N882),IF(N882="","",INDEX(J$3:J882,MATCH(MAX(I$3:I882),I$3:I882,0),0)),INDEX(J$3:J882,MATCH(MAX(I$3:I882),I$3:I882,0),0)),J882),"")</f>
        <v/>
      </c>
      <c r="L882" s="102" t="str">
        <f>IF(M882="","",COUNT(M$3:M882))</f>
        <v/>
      </c>
      <c r="M882" s="91" t="str">
        <f t="shared" si="340"/>
        <v/>
      </c>
      <c r="N882" s="105" t="str">
        <f>IFERROR(IF(COUNTA($B882:$E882)=0,"",IF(M882="",INDEX(M$3:M882,MATCH(MAX(L$3:L882),L$3:L882,0),0),M882)),"")</f>
        <v/>
      </c>
      <c r="O882" s="91" t="str">
        <f>IF(P882="","",COUNT(P$3:P882))</f>
        <v/>
      </c>
      <c r="P882" s="109" t="str">
        <f t="shared" si="341"/>
        <v/>
      </c>
      <c r="Q882" s="105" t="str">
        <f>IFERROR(IF(N882="","",IF(P882="",IF(AND(C882="",D882="",E882&lt;&gt;""),INDEX(P$3:P882,MATCH(MAX(O$3:O882),O$3:O882,0),0),IF(AND(N882&lt;&gt;"",P882=""),0,"")),P882)),"")</f>
        <v/>
      </c>
      <c r="R882" s="111" t="str">
        <f t="shared" si="356"/>
        <v/>
      </c>
      <c r="S882" s="106" t="str">
        <f t="shared" si="342"/>
        <v/>
      </c>
      <c r="U882" s="36" t="str">
        <f t="shared" si="343"/>
        <v/>
      </c>
      <c r="V882" s="45" t="str">
        <f t="shared" si="357"/>
        <v/>
      </c>
      <c r="W882" s="42" t="str">
        <f>IF(V882="","",RANK(V882,V$3:V$1048576,1)+COUNTIF(V$3:V882,V882)-1)</f>
        <v/>
      </c>
      <c r="X882" s="1" t="str">
        <f t="shared" si="358"/>
        <v/>
      </c>
      <c r="Y882" s="35" t="str">
        <f t="shared" si="344"/>
        <v/>
      </c>
      <c r="Z882" s="40" t="str">
        <f t="shared" si="345"/>
        <v/>
      </c>
      <c r="AA882" s="45" t="str">
        <f t="shared" si="360"/>
        <v/>
      </c>
      <c r="AB882" s="42" t="str">
        <f>IF(AA882="","",RANK(AA882,AA$3:AA$1048576,1)+COUNTIF(AA$3:AA882,AA882)-1)</f>
        <v/>
      </c>
      <c r="AC882" s="1" t="str">
        <f t="shared" si="347"/>
        <v/>
      </c>
      <c r="AD882" s="35" t="str">
        <f t="shared" si="348"/>
        <v/>
      </c>
      <c r="AE882" s="40" t="str">
        <f t="shared" si="349"/>
        <v/>
      </c>
      <c r="AF882" s="45" t="str">
        <f t="shared" si="360"/>
        <v/>
      </c>
      <c r="AG882" s="42" t="str">
        <f>IF(AF882="","",RANK(AF882,AF$3:AF$1048576,1)+COUNTIF(AF$3:AF882,AF882)-1)</f>
        <v/>
      </c>
      <c r="AH882" s="1" t="str">
        <f t="shared" si="350"/>
        <v/>
      </c>
      <c r="AI882" s="35" t="str">
        <f t="shared" si="351"/>
        <v/>
      </c>
      <c r="AJ882" s="40" t="str">
        <f t="shared" si="352"/>
        <v/>
      </c>
      <c r="AK882" s="45" t="str">
        <f t="shared" si="360"/>
        <v/>
      </c>
      <c r="AL882" s="42" t="str">
        <f>IF(AK882="","",RANK(AK882,AK$3:AK$1048576,1)+COUNTIF(AK$3:AK882,AK882)-1)</f>
        <v/>
      </c>
      <c r="AM882" s="1" t="str">
        <f t="shared" si="353"/>
        <v/>
      </c>
      <c r="AN882" s="35" t="str">
        <f t="shared" si="354"/>
        <v/>
      </c>
      <c r="AO882" s="40" t="str">
        <f t="shared" si="355"/>
        <v/>
      </c>
      <c r="AQ882" s="3"/>
      <c r="AR882" s="98"/>
      <c r="AS882" s="98"/>
      <c r="AT882" s="98"/>
      <c r="AU882" s="98"/>
      <c r="AV882" s="3"/>
      <c r="AW882" s="98"/>
      <c r="AX882" s="98"/>
      <c r="AY882" s="98"/>
      <c r="AZ882" s="98"/>
      <c r="BA882" s="3"/>
      <c r="BB882" s="98"/>
      <c r="BC882" s="98"/>
      <c r="BD882" s="98"/>
      <c r="BE882" s="98"/>
      <c r="BF882" s="3"/>
      <c r="BG882" s="98"/>
      <c r="BH882" s="98"/>
      <c r="BI882" s="98"/>
      <c r="BJ882" s="98"/>
    </row>
    <row r="883" spans="2:62" ht="35.1" customHeight="1" x14ac:dyDescent="0.15">
      <c r="B883" s="65"/>
      <c r="C883" s="66"/>
      <c r="D883" s="84"/>
      <c r="E883" s="67"/>
      <c r="I883" s="91" t="str">
        <f>IF(J883="","",COUNT(J$3:J883))</f>
        <v/>
      </c>
      <c r="J883" s="92" t="str">
        <f t="shared" si="339"/>
        <v/>
      </c>
      <c r="K883" s="104" t="str">
        <f>IFERROR(IF(J883="",IF(COUNT(N$3:N$1048576)=COUNT(N$3:N883),IF(N883="","",INDEX(J$3:J883,MATCH(MAX(I$3:I883),I$3:I883,0),0)),INDEX(J$3:J883,MATCH(MAX(I$3:I883),I$3:I883,0),0)),J883),"")</f>
        <v/>
      </c>
      <c r="L883" s="102" t="str">
        <f>IF(M883="","",COUNT(M$3:M883))</f>
        <v/>
      </c>
      <c r="M883" s="91" t="str">
        <f t="shared" si="340"/>
        <v/>
      </c>
      <c r="N883" s="105" t="str">
        <f>IFERROR(IF(COUNTA($B883:$E883)=0,"",IF(M883="",INDEX(M$3:M883,MATCH(MAX(L$3:L883),L$3:L883,0),0),M883)),"")</f>
        <v/>
      </c>
      <c r="O883" s="91" t="str">
        <f>IF(P883="","",COUNT(P$3:P883))</f>
        <v/>
      </c>
      <c r="P883" s="109" t="str">
        <f t="shared" si="341"/>
        <v/>
      </c>
      <c r="Q883" s="105" t="str">
        <f>IFERROR(IF(N883="","",IF(P883="",IF(AND(C883="",D883="",E883&lt;&gt;""),INDEX(P$3:P883,MATCH(MAX(O$3:O883),O$3:O883,0),0),IF(AND(N883&lt;&gt;"",P883=""),0,"")),P883)),"")</f>
        <v/>
      </c>
      <c r="R883" s="111" t="str">
        <f t="shared" si="356"/>
        <v/>
      </c>
      <c r="S883" s="106" t="str">
        <f t="shared" si="342"/>
        <v/>
      </c>
      <c r="U883" s="36" t="str">
        <f t="shared" si="343"/>
        <v/>
      </c>
      <c r="V883" s="45" t="str">
        <f t="shared" si="357"/>
        <v/>
      </c>
      <c r="W883" s="42" t="str">
        <f>IF(V883="","",RANK(V883,V$3:V$1048576,1)+COUNTIF(V$3:V883,V883)-1)</f>
        <v/>
      </c>
      <c r="X883" s="1" t="str">
        <f t="shared" si="358"/>
        <v/>
      </c>
      <c r="Y883" s="35" t="str">
        <f t="shared" si="344"/>
        <v/>
      </c>
      <c r="Z883" s="40" t="str">
        <f t="shared" si="345"/>
        <v/>
      </c>
      <c r="AA883" s="45" t="str">
        <f t="shared" ref="AA883:AK898" si="361">IF(OR($U883="",$U883&lt;&gt;AA$2),"",$R883)</f>
        <v/>
      </c>
      <c r="AB883" s="42" t="str">
        <f>IF(AA883="","",RANK(AA883,AA$3:AA$1048576,1)+COUNTIF(AA$3:AA883,AA883)-1)</f>
        <v/>
      </c>
      <c r="AC883" s="1" t="str">
        <f t="shared" si="347"/>
        <v/>
      </c>
      <c r="AD883" s="35" t="str">
        <f t="shared" si="348"/>
        <v/>
      </c>
      <c r="AE883" s="40" t="str">
        <f t="shared" si="349"/>
        <v/>
      </c>
      <c r="AF883" s="45" t="str">
        <f t="shared" si="361"/>
        <v/>
      </c>
      <c r="AG883" s="42" t="str">
        <f>IF(AF883="","",RANK(AF883,AF$3:AF$1048576,1)+COUNTIF(AF$3:AF883,AF883)-1)</f>
        <v/>
      </c>
      <c r="AH883" s="1" t="str">
        <f t="shared" si="350"/>
        <v/>
      </c>
      <c r="AI883" s="35" t="str">
        <f t="shared" si="351"/>
        <v/>
      </c>
      <c r="AJ883" s="40" t="str">
        <f t="shared" si="352"/>
        <v/>
      </c>
      <c r="AK883" s="45" t="str">
        <f t="shared" si="361"/>
        <v/>
      </c>
      <c r="AL883" s="42" t="str">
        <f>IF(AK883="","",RANK(AK883,AK$3:AK$1048576,1)+COUNTIF(AK$3:AK883,AK883)-1)</f>
        <v/>
      </c>
      <c r="AM883" s="1" t="str">
        <f t="shared" si="353"/>
        <v/>
      </c>
      <c r="AN883" s="35" t="str">
        <f t="shared" si="354"/>
        <v/>
      </c>
      <c r="AO883" s="40" t="str">
        <f t="shared" si="355"/>
        <v/>
      </c>
      <c r="AQ883" s="3"/>
      <c r="AR883" s="98"/>
      <c r="AS883" s="98"/>
      <c r="AT883" s="98"/>
      <c r="AU883" s="98"/>
      <c r="AV883" s="3"/>
      <c r="AW883" s="98"/>
      <c r="AX883" s="98"/>
      <c r="AY883" s="98"/>
      <c r="AZ883" s="98"/>
      <c r="BA883" s="3"/>
      <c r="BB883" s="98"/>
      <c r="BC883" s="98"/>
      <c r="BD883" s="98"/>
      <c r="BE883" s="98"/>
      <c r="BF883" s="3"/>
      <c r="BG883" s="98"/>
      <c r="BH883" s="98"/>
      <c r="BI883" s="98"/>
      <c r="BJ883" s="98"/>
    </row>
    <row r="884" spans="2:62" ht="35.1" customHeight="1" x14ac:dyDescent="0.15">
      <c r="B884" s="65"/>
      <c r="C884" s="66"/>
      <c r="D884" s="84"/>
      <c r="E884" s="67"/>
      <c r="I884" s="91" t="str">
        <f>IF(J884="","",COUNT(J$3:J884))</f>
        <v/>
      </c>
      <c r="J884" s="92" t="str">
        <f t="shared" si="339"/>
        <v/>
      </c>
      <c r="K884" s="104" t="str">
        <f>IFERROR(IF(J884="",IF(COUNT(N$3:N$1048576)=COUNT(N$3:N884),IF(N884="","",INDEX(J$3:J884,MATCH(MAX(I$3:I884),I$3:I884,0),0)),INDEX(J$3:J884,MATCH(MAX(I$3:I884),I$3:I884,0),0)),J884),"")</f>
        <v/>
      </c>
      <c r="L884" s="102" t="str">
        <f>IF(M884="","",COUNT(M$3:M884))</f>
        <v/>
      </c>
      <c r="M884" s="91" t="str">
        <f t="shared" si="340"/>
        <v/>
      </c>
      <c r="N884" s="105" t="str">
        <f>IFERROR(IF(COUNTA($B884:$E884)=0,"",IF(M884="",INDEX(M$3:M884,MATCH(MAX(L$3:L884),L$3:L884,0),0),M884)),"")</f>
        <v/>
      </c>
      <c r="O884" s="91" t="str">
        <f>IF(P884="","",COUNT(P$3:P884))</f>
        <v/>
      </c>
      <c r="P884" s="109" t="str">
        <f t="shared" si="341"/>
        <v/>
      </c>
      <c r="Q884" s="105" t="str">
        <f>IFERROR(IF(N884="","",IF(P884="",IF(AND(C884="",D884="",E884&lt;&gt;""),INDEX(P$3:P884,MATCH(MAX(O$3:O884),O$3:O884,0),0),IF(AND(N884&lt;&gt;"",P884=""),0,"")),P884)),"")</f>
        <v/>
      </c>
      <c r="R884" s="111" t="str">
        <f t="shared" si="356"/>
        <v/>
      </c>
      <c r="S884" s="106" t="str">
        <f t="shared" si="342"/>
        <v/>
      </c>
      <c r="U884" s="36" t="str">
        <f t="shared" si="343"/>
        <v/>
      </c>
      <c r="V884" s="45" t="str">
        <f t="shared" si="357"/>
        <v/>
      </c>
      <c r="W884" s="42" t="str">
        <f>IF(V884="","",RANK(V884,V$3:V$1048576,1)+COUNTIF(V$3:V884,V884)-1)</f>
        <v/>
      </c>
      <c r="X884" s="1" t="str">
        <f t="shared" si="358"/>
        <v/>
      </c>
      <c r="Y884" s="35" t="str">
        <f t="shared" si="344"/>
        <v/>
      </c>
      <c r="Z884" s="40" t="str">
        <f t="shared" si="345"/>
        <v/>
      </c>
      <c r="AA884" s="45" t="str">
        <f t="shared" si="361"/>
        <v/>
      </c>
      <c r="AB884" s="42" t="str">
        <f>IF(AA884="","",RANK(AA884,AA$3:AA$1048576,1)+COUNTIF(AA$3:AA884,AA884)-1)</f>
        <v/>
      </c>
      <c r="AC884" s="1" t="str">
        <f t="shared" si="347"/>
        <v/>
      </c>
      <c r="AD884" s="35" t="str">
        <f t="shared" si="348"/>
        <v/>
      </c>
      <c r="AE884" s="40" t="str">
        <f t="shared" si="349"/>
        <v/>
      </c>
      <c r="AF884" s="45" t="str">
        <f t="shared" si="361"/>
        <v/>
      </c>
      <c r="AG884" s="42" t="str">
        <f>IF(AF884="","",RANK(AF884,AF$3:AF$1048576,1)+COUNTIF(AF$3:AF884,AF884)-1)</f>
        <v/>
      </c>
      <c r="AH884" s="1" t="str">
        <f t="shared" si="350"/>
        <v/>
      </c>
      <c r="AI884" s="35" t="str">
        <f t="shared" si="351"/>
        <v/>
      </c>
      <c r="AJ884" s="40" t="str">
        <f t="shared" si="352"/>
        <v/>
      </c>
      <c r="AK884" s="45" t="str">
        <f t="shared" si="361"/>
        <v/>
      </c>
      <c r="AL884" s="42" t="str">
        <f>IF(AK884="","",RANK(AK884,AK$3:AK$1048576,1)+COUNTIF(AK$3:AK884,AK884)-1)</f>
        <v/>
      </c>
      <c r="AM884" s="1" t="str">
        <f t="shared" si="353"/>
        <v/>
      </c>
      <c r="AN884" s="35" t="str">
        <f t="shared" si="354"/>
        <v/>
      </c>
      <c r="AO884" s="40" t="str">
        <f t="shared" si="355"/>
        <v/>
      </c>
      <c r="AQ884" s="3"/>
      <c r="AR884" s="98"/>
      <c r="AS884" s="98"/>
      <c r="AT884" s="98"/>
      <c r="AU884" s="98"/>
      <c r="AV884" s="3"/>
      <c r="AW884" s="98"/>
      <c r="AX884" s="98"/>
      <c r="AY884" s="98"/>
      <c r="AZ884" s="98"/>
      <c r="BA884" s="3"/>
      <c r="BB884" s="98"/>
      <c r="BC884" s="98"/>
      <c r="BD884" s="98"/>
      <c r="BE884" s="98"/>
      <c r="BF884" s="3"/>
      <c r="BG884" s="98"/>
      <c r="BH884" s="98"/>
      <c r="BI884" s="98"/>
      <c r="BJ884" s="98"/>
    </row>
    <row r="885" spans="2:62" ht="35.1" customHeight="1" x14ac:dyDescent="0.15">
      <c r="B885" s="65"/>
      <c r="C885" s="66"/>
      <c r="D885" s="84"/>
      <c r="E885" s="67"/>
      <c r="I885" s="91" t="str">
        <f>IF(J885="","",COUNT(J$3:J885))</f>
        <v/>
      </c>
      <c r="J885" s="92" t="str">
        <f t="shared" si="339"/>
        <v/>
      </c>
      <c r="K885" s="104" t="str">
        <f>IFERROR(IF(J885="",IF(COUNT(N$3:N$1048576)=COUNT(N$3:N885),IF(N885="","",INDEX(J$3:J885,MATCH(MAX(I$3:I885),I$3:I885,0),0)),INDEX(J$3:J885,MATCH(MAX(I$3:I885),I$3:I885,0),0)),J885),"")</f>
        <v/>
      </c>
      <c r="L885" s="102" t="str">
        <f>IF(M885="","",COUNT(M$3:M885))</f>
        <v/>
      </c>
      <c r="M885" s="91" t="str">
        <f t="shared" si="340"/>
        <v/>
      </c>
      <c r="N885" s="105" t="str">
        <f>IFERROR(IF(COUNTA($B885:$E885)=0,"",IF(M885="",INDEX(M$3:M885,MATCH(MAX(L$3:L885),L$3:L885,0),0),M885)),"")</f>
        <v/>
      </c>
      <c r="O885" s="91" t="str">
        <f>IF(P885="","",COUNT(P$3:P885))</f>
        <v/>
      </c>
      <c r="P885" s="109" t="str">
        <f t="shared" si="341"/>
        <v/>
      </c>
      <c r="Q885" s="105" t="str">
        <f>IFERROR(IF(N885="","",IF(P885="",IF(AND(C885="",D885="",E885&lt;&gt;""),INDEX(P$3:P885,MATCH(MAX(O$3:O885),O$3:O885,0),0),IF(AND(N885&lt;&gt;"",P885=""),0,"")),P885)),"")</f>
        <v/>
      </c>
      <c r="R885" s="111" t="str">
        <f t="shared" si="356"/>
        <v/>
      </c>
      <c r="S885" s="106" t="str">
        <f t="shared" si="342"/>
        <v/>
      </c>
      <c r="U885" s="36" t="str">
        <f t="shared" si="343"/>
        <v/>
      </c>
      <c r="V885" s="45" t="str">
        <f t="shared" si="357"/>
        <v/>
      </c>
      <c r="W885" s="42" t="str">
        <f>IF(V885="","",RANK(V885,V$3:V$1048576,1)+COUNTIF(V$3:V885,V885)-1)</f>
        <v/>
      </c>
      <c r="X885" s="1" t="str">
        <f t="shared" si="358"/>
        <v/>
      </c>
      <c r="Y885" s="35" t="str">
        <f t="shared" si="344"/>
        <v/>
      </c>
      <c r="Z885" s="40" t="str">
        <f t="shared" si="345"/>
        <v/>
      </c>
      <c r="AA885" s="45" t="str">
        <f t="shared" si="361"/>
        <v/>
      </c>
      <c r="AB885" s="42" t="str">
        <f>IF(AA885="","",RANK(AA885,AA$3:AA$1048576,1)+COUNTIF(AA$3:AA885,AA885)-1)</f>
        <v/>
      </c>
      <c r="AC885" s="1" t="str">
        <f t="shared" si="347"/>
        <v/>
      </c>
      <c r="AD885" s="35" t="str">
        <f t="shared" si="348"/>
        <v/>
      </c>
      <c r="AE885" s="40" t="str">
        <f t="shared" si="349"/>
        <v/>
      </c>
      <c r="AF885" s="45" t="str">
        <f t="shared" si="361"/>
        <v/>
      </c>
      <c r="AG885" s="42" t="str">
        <f>IF(AF885="","",RANK(AF885,AF$3:AF$1048576,1)+COUNTIF(AF$3:AF885,AF885)-1)</f>
        <v/>
      </c>
      <c r="AH885" s="1" t="str">
        <f t="shared" si="350"/>
        <v/>
      </c>
      <c r="AI885" s="35" t="str">
        <f t="shared" si="351"/>
        <v/>
      </c>
      <c r="AJ885" s="40" t="str">
        <f t="shared" si="352"/>
        <v/>
      </c>
      <c r="AK885" s="45" t="str">
        <f t="shared" si="361"/>
        <v/>
      </c>
      <c r="AL885" s="42" t="str">
        <f>IF(AK885="","",RANK(AK885,AK$3:AK$1048576,1)+COUNTIF(AK$3:AK885,AK885)-1)</f>
        <v/>
      </c>
      <c r="AM885" s="1" t="str">
        <f t="shared" si="353"/>
        <v/>
      </c>
      <c r="AN885" s="35" t="str">
        <f t="shared" si="354"/>
        <v/>
      </c>
      <c r="AO885" s="40" t="str">
        <f t="shared" si="355"/>
        <v/>
      </c>
      <c r="AQ885" s="3"/>
      <c r="AR885" s="98"/>
      <c r="AS885" s="98"/>
      <c r="AT885" s="98"/>
      <c r="AU885" s="98"/>
      <c r="AV885" s="3"/>
      <c r="AW885" s="98"/>
      <c r="AX885" s="98"/>
      <c r="AY885" s="98"/>
      <c r="AZ885" s="98"/>
      <c r="BA885" s="3"/>
      <c r="BB885" s="98"/>
      <c r="BC885" s="98"/>
      <c r="BD885" s="98"/>
      <c r="BE885" s="98"/>
      <c r="BF885" s="3"/>
      <c r="BG885" s="98"/>
      <c r="BH885" s="98"/>
      <c r="BI885" s="98"/>
      <c r="BJ885" s="98"/>
    </row>
    <row r="886" spans="2:62" ht="35.1" customHeight="1" x14ac:dyDescent="0.15">
      <c r="B886" s="65"/>
      <c r="C886" s="66"/>
      <c r="D886" s="84"/>
      <c r="E886" s="67"/>
      <c r="I886" s="91" t="str">
        <f>IF(J886="","",COUNT(J$3:J886))</f>
        <v/>
      </c>
      <c r="J886" s="92" t="str">
        <f t="shared" si="339"/>
        <v/>
      </c>
      <c r="K886" s="104" t="str">
        <f>IFERROR(IF(J886="",IF(COUNT(N$3:N$1048576)=COUNT(N$3:N886),IF(N886="","",INDEX(J$3:J886,MATCH(MAX(I$3:I886),I$3:I886,0),0)),INDEX(J$3:J886,MATCH(MAX(I$3:I886),I$3:I886,0),0)),J886),"")</f>
        <v/>
      </c>
      <c r="L886" s="102" t="str">
        <f>IF(M886="","",COUNT(M$3:M886))</f>
        <v/>
      </c>
      <c r="M886" s="91" t="str">
        <f t="shared" si="340"/>
        <v/>
      </c>
      <c r="N886" s="105" t="str">
        <f>IFERROR(IF(COUNTA($B886:$E886)=0,"",IF(M886="",INDEX(M$3:M886,MATCH(MAX(L$3:L886),L$3:L886,0),0),M886)),"")</f>
        <v/>
      </c>
      <c r="O886" s="91" t="str">
        <f>IF(P886="","",COUNT(P$3:P886))</f>
        <v/>
      </c>
      <c r="P886" s="109" t="str">
        <f t="shared" si="341"/>
        <v/>
      </c>
      <c r="Q886" s="105" t="str">
        <f>IFERROR(IF(N886="","",IF(P886="",IF(AND(C886="",D886="",E886&lt;&gt;""),INDEX(P$3:P886,MATCH(MAX(O$3:O886),O$3:O886,0),0),IF(AND(N886&lt;&gt;"",P886=""),0,"")),P886)),"")</f>
        <v/>
      </c>
      <c r="R886" s="111" t="str">
        <f t="shared" si="356"/>
        <v/>
      </c>
      <c r="S886" s="106" t="str">
        <f t="shared" si="342"/>
        <v/>
      </c>
      <c r="U886" s="36" t="str">
        <f t="shared" si="343"/>
        <v/>
      </c>
      <c r="V886" s="45" t="str">
        <f t="shared" si="357"/>
        <v/>
      </c>
      <c r="W886" s="42" t="str">
        <f>IF(V886="","",RANK(V886,V$3:V$1048576,1)+COUNTIF(V$3:V886,V886)-1)</f>
        <v/>
      </c>
      <c r="X886" s="1" t="str">
        <f t="shared" si="358"/>
        <v/>
      </c>
      <c r="Y886" s="35" t="str">
        <f t="shared" si="344"/>
        <v/>
      </c>
      <c r="Z886" s="40" t="str">
        <f t="shared" si="345"/>
        <v/>
      </c>
      <c r="AA886" s="45" t="str">
        <f t="shared" si="361"/>
        <v/>
      </c>
      <c r="AB886" s="42" t="str">
        <f>IF(AA886="","",RANK(AA886,AA$3:AA$1048576,1)+COUNTIF(AA$3:AA886,AA886)-1)</f>
        <v/>
      </c>
      <c r="AC886" s="1" t="str">
        <f t="shared" si="347"/>
        <v/>
      </c>
      <c r="AD886" s="35" t="str">
        <f t="shared" si="348"/>
        <v/>
      </c>
      <c r="AE886" s="40" t="str">
        <f t="shared" si="349"/>
        <v/>
      </c>
      <c r="AF886" s="45" t="str">
        <f t="shared" si="361"/>
        <v/>
      </c>
      <c r="AG886" s="42" t="str">
        <f>IF(AF886="","",RANK(AF886,AF$3:AF$1048576,1)+COUNTIF(AF$3:AF886,AF886)-1)</f>
        <v/>
      </c>
      <c r="AH886" s="1" t="str">
        <f t="shared" si="350"/>
        <v/>
      </c>
      <c r="AI886" s="35" t="str">
        <f t="shared" si="351"/>
        <v/>
      </c>
      <c r="AJ886" s="40" t="str">
        <f t="shared" si="352"/>
        <v/>
      </c>
      <c r="AK886" s="45" t="str">
        <f t="shared" si="361"/>
        <v/>
      </c>
      <c r="AL886" s="42" t="str">
        <f>IF(AK886="","",RANK(AK886,AK$3:AK$1048576,1)+COUNTIF(AK$3:AK886,AK886)-1)</f>
        <v/>
      </c>
      <c r="AM886" s="1" t="str">
        <f t="shared" si="353"/>
        <v/>
      </c>
      <c r="AN886" s="35" t="str">
        <f t="shared" si="354"/>
        <v/>
      </c>
      <c r="AO886" s="40" t="str">
        <f t="shared" si="355"/>
        <v/>
      </c>
      <c r="AQ886" s="3"/>
      <c r="AR886" s="98"/>
      <c r="AS886" s="98"/>
      <c r="AT886" s="98"/>
      <c r="AU886" s="98"/>
      <c r="AV886" s="3"/>
      <c r="AW886" s="98"/>
      <c r="AX886" s="98"/>
      <c r="AY886" s="98"/>
      <c r="AZ886" s="98"/>
      <c r="BA886" s="3"/>
      <c r="BB886" s="98"/>
      <c r="BC886" s="98"/>
      <c r="BD886" s="98"/>
      <c r="BE886" s="98"/>
      <c r="BF886" s="3"/>
      <c r="BG886" s="98"/>
      <c r="BH886" s="98"/>
      <c r="BI886" s="98"/>
      <c r="BJ886" s="98"/>
    </row>
    <row r="887" spans="2:62" ht="35.1" customHeight="1" x14ac:dyDescent="0.15">
      <c r="B887" s="65"/>
      <c r="C887" s="66"/>
      <c r="D887" s="84"/>
      <c r="E887" s="67"/>
      <c r="I887" s="91" t="str">
        <f>IF(J887="","",COUNT(J$3:J887))</f>
        <v/>
      </c>
      <c r="J887" s="92" t="str">
        <f t="shared" si="339"/>
        <v/>
      </c>
      <c r="K887" s="104" t="str">
        <f>IFERROR(IF(J887="",IF(COUNT(N$3:N$1048576)=COUNT(N$3:N887),IF(N887="","",INDEX(J$3:J887,MATCH(MAX(I$3:I887),I$3:I887,0),0)),INDEX(J$3:J887,MATCH(MAX(I$3:I887),I$3:I887,0),0)),J887),"")</f>
        <v/>
      </c>
      <c r="L887" s="102" t="str">
        <f>IF(M887="","",COUNT(M$3:M887))</f>
        <v/>
      </c>
      <c r="M887" s="91" t="str">
        <f t="shared" si="340"/>
        <v/>
      </c>
      <c r="N887" s="105" t="str">
        <f>IFERROR(IF(COUNTA($B887:$E887)=0,"",IF(M887="",INDEX(M$3:M887,MATCH(MAX(L$3:L887),L$3:L887,0),0),M887)),"")</f>
        <v/>
      </c>
      <c r="O887" s="91" t="str">
        <f>IF(P887="","",COUNT(P$3:P887))</f>
        <v/>
      </c>
      <c r="P887" s="109" t="str">
        <f t="shared" si="341"/>
        <v/>
      </c>
      <c r="Q887" s="105" t="str">
        <f>IFERROR(IF(N887="","",IF(P887="",IF(AND(C887="",D887="",E887&lt;&gt;""),INDEX(P$3:P887,MATCH(MAX(O$3:O887),O$3:O887,0),0),IF(AND(N887&lt;&gt;"",P887=""),0,"")),P887)),"")</f>
        <v/>
      </c>
      <c r="R887" s="111" t="str">
        <f t="shared" si="356"/>
        <v/>
      </c>
      <c r="S887" s="106" t="str">
        <f t="shared" si="342"/>
        <v/>
      </c>
      <c r="U887" s="36" t="str">
        <f t="shared" si="343"/>
        <v/>
      </c>
      <c r="V887" s="45" t="str">
        <f t="shared" si="357"/>
        <v/>
      </c>
      <c r="W887" s="42" t="str">
        <f>IF(V887="","",RANK(V887,V$3:V$1048576,1)+COUNTIF(V$3:V887,V887)-1)</f>
        <v/>
      </c>
      <c r="X887" s="1" t="str">
        <f t="shared" si="358"/>
        <v/>
      </c>
      <c r="Y887" s="35" t="str">
        <f t="shared" si="344"/>
        <v/>
      </c>
      <c r="Z887" s="40" t="str">
        <f t="shared" si="345"/>
        <v/>
      </c>
      <c r="AA887" s="45" t="str">
        <f t="shared" si="361"/>
        <v/>
      </c>
      <c r="AB887" s="42" t="str">
        <f>IF(AA887="","",RANK(AA887,AA$3:AA$1048576,1)+COUNTIF(AA$3:AA887,AA887)-1)</f>
        <v/>
      </c>
      <c r="AC887" s="1" t="str">
        <f t="shared" si="347"/>
        <v/>
      </c>
      <c r="AD887" s="35" t="str">
        <f t="shared" si="348"/>
        <v/>
      </c>
      <c r="AE887" s="40" t="str">
        <f t="shared" si="349"/>
        <v/>
      </c>
      <c r="AF887" s="45" t="str">
        <f t="shared" si="361"/>
        <v/>
      </c>
      <c r="AG887" s="42" t="str">
        <f>IF(AF887="","",RANK(AF887,AF$3:AF$1048576,1)+COUNTIF(AF$3:AF887,AF887)-1)</f>
        <v/>
      </c>
      <c r="AH887" s="1" t="str">
        <f t="shared" si="350"/>
        <v/>
      </c>
      <c r="AI887" s="35" t="str">
        <f t="shared" si="351"/>
        <v/>
      </c>
      <c r="AJ887" s="40" t="str">
        <f t="shared" si="352"/>
        <v/>
      </c>
      <c r="AK887" s="45" t="str">
        <f t="shared" si="361"/>
        <v/>
      </c>
      <c r="AL887" s="42" t="str">
        <f>IF(AK887="","",RANK(AK887,AK$3:AK$1048576,1)+COUNTIF(AK$3:AK887,AK887)-1)</f>
        <v/>
      </c>
      <c r="AM887" s="1" t="str">
        <f t="shared" si="353"/>
        <v/>
      </c>
      <c r="AN887" s="35" t="str">
        <f t="shared" si="354"/>
        <v/>
      </c>
      <c r="AO887" s="40" t="str">
        <f t="shared" si="355"/>
        <v/>
      </c>
      <c r="AQ887" s="3"/>
      <c r="AR887" s="98"/>
      <c r="AS887" s="98"/>
      <c r="AT887" s="98"/>
      <c r="AU887" s="98"/>
      <c r="AV887" s="3"/>
      <c r="AW887" s="98"/>
      <c r="AX887" s="98"/>
      <c r="AY887" s="98"/>
      <c r="AZ887" s="98"/>
      <c r="BA887" s="3"/>
      <c r="BB887" s="98"/>
      <c r="BC887" s="98"/>
      <c r="BD887" s="98"/>
      <c r="BE887" s="98"/>
      <c r="BF887" s="3"/>
      <c r="BG887" s="98"/>
      <c r="BH887" s="98"/>
      <c r="BI887" s="98"/>
      <c r="BJ887" s="98"/>
    </row>
    <row r="888" spans="2:62" ht="35.1" customHeight="1" x14ac:dyDescent="0.15">
      <c r="B888" s="65"/>
      <c r="C888" s="66"/>
      <c r="D888" s="84"/>
      <c r="E888" s="67"/>
      <c r="I888" s="91" t="str">
        <f>IF(J888="","",COUNT(J$3:J888))</f>
        <v/>
      </c>
      <c r="J888" s="92" t="str">
        <f t="shared" si="339"/>
        <v/>
      </c>
      <c r="K888" s="104" t="str">
        <f>IFERROR(IF(J888="",IF(COUNT(N$3:N$1048576)=COUNT(N$3:N888),IF(N888="","",INDEX(J$3:J888,MATCH(MAX(I$3:I888),I$3:I888,0),0)),INDEX(J$3:J888,MATCH(MAX(I$3:I888),I$3:I888,0),0)),J888),"")</f>
        <v/>
      </c>
      <c r="L888" s="102" t="str">
        <f>IF(M888="","",COUNT(M$3:M888))</f>
        <v/>
      </c>
      <c r="M888" s="91" t="str">
        <f t="shared" si="340"/>
        <v/>
      </c>
      <c r="N888" s="105" t="str">
        <f>IFERROR(IF(COUNTA($B888:$E888)=0,"",IF(M888="",INDEX(M$3:M888,MATCH(MAX(L$3:L888),L$3:L888,0),0),M888)),"")</f>
        <v/>
      </c>
      <c r="O888" s="91" t="str">
        <f>IF(P888="","",COUNT(P$3:P888))</f>
        <v/>
      </c>
      <c r="P888" s="109" t="str">
        <f t="shared" si="341"/>
        <v/>
      </c>
      <c r="Q888" s="105" t="str">
        <f>IFERROR(IF(N888="","",IF(P888="",IF(AND(C888="",D888="",E888&lt;&gt;""),INDEX(P$3:P888,MATCH(MAX(O$3:O888),O$3:O888,0),0),IF(AND(N888&lt;&gt;"",P888=""),0,"")),P888)),"")</f>
        <v/>
      </c>
      <c r="R888" s="111" t="str">
        <f t="shared" si="356"/>
        <v/>
      </c>
      <c r="S888" s="106" t="str">
        <f t="shared" si="342"/>
        <v/>
      </c>
      <c r="U888" s="36" t="str">
        <f t="shared" si="343"/>
        <v/>
      </c>
      <c r="V888" s="45" t="str">
        <f t="shared" si="357"/>
        <v/>
      </c>
      <c r="W888" s="42" t="str">
        <f>IF(V888="","",RANK(V888,V$3:V$1048576,1)+COUNTIF(V$3:V888,V888)-1)</f>
        <v/>
      </c>
      <c r="X888" s="1" t="str">
        <f t="shared" si="358"/>
        <v/>
      </c>
      <c r="Y888" s="35" t="str">
        <f t="shared" si="344"/>
        <v/>
      </c>
      <c r="Z888" s="40" t="str">
        <f t="shared" si="345"/>
        <v/>
      </c>
      <c r="AA888" s="45" t="str">
        <f t="shared" si="361"/>
        <v/>
      </c>
      <c r="AB888" s="42" t="str">
        <f>IF(AA888="","",RANK(AA888,AA$3:AA$1048576,1)+COUNTIF(AA$3:AA888,AA888)-1)</f>
        <v/>
      </c>
      <c r="AC888" s="1" t="str">
        <f t="shared" si="347"/>
        <v/>
      </c>
      <c r="AD888" s="35" t="str">
        <f t="shared" si="348"/>
        <v/>
      </c>
      <c r="AE888" s="40" t="str">
        <f t="shared" si="349"/>
        <v/>
      </c>
      <c r="AF888" s="45" t="str">
        <f t="shared" si="361"/>
        <v/>
      </c>
      <c r="AG888" s="42" t="str">
        <f>IF(AF888="","",RANK(AF888,AF$3:AF$1048576,1)+COUNTIF(AF$3:AF888,AF888)-1)</f>
        <v/>
      </c>
      <c r="AH888" s="1" t="str">
        <f t="shared" si="350"/>
        <v/>
      </c>
      <c r="AI888" s="35" t="str">
        <f t="shared" si="351"/>
        <v/>
      </c>
      <c r="AJ888" s="40" t="str">
        <f t="shared" si="352"/>
        <v/>
      </c>
      <c r="AK888" s="45" t="str">
        <f t="shared" si="361"/>
        <v/>
      </c>
      <c r="AL888" s="42" t="str">
        <f>IF(AK888="","",RANK(AK888,AK$3:AK$1048576,1)+COUNTIF(AK$3:AK888,AK888)-1)</f>
        <v/>
      </c>
      <c r="AM888" s="1" t="str">
        <f t="shared" si="353"/>
        <v/>
      </c>
      <c r="AN888" s="35" t="str">
        <f t="shared" si="354"/>
        <v/>
      </c>
      <c r="AO888" s="40" t="str">
        <f t="shared" si="355"/>
        <v/>
      </c>
      <c r="AQ888" s="3"/>
      <c r="AR888" s="98"/>
      <c r="AS888" s="98"/>
      <c r="AT888" s="98"/>
      <c r="AU888" s="98"/>
      <c r="AV888" s="3"/>
      <c r="AW888" s="98"/>
      <c r="AX888" s="98"/>
      <c r="AY888" s="98"/>
      <c r="AZ888" s="98"/>
      <c r="BA888" s="3"/>
      <c r="BB888" s="98"/>
      <c r="BC888" s="98"/>
      <c r="BD888" s="98"/>
      <c r="BE888" s="98"/>
      <c r="BF888" s="3"/>
      <c r="BG888" s="98"/>
      <c r="BH888" s="98"/>
      <c r="BI888" s="98"/>
      <c r="BJ888" s="98"/>
    </row>
    <row r="889" spans="2:62" ht="35.1" customHeight="1" x14ac:dyDescent="0.15">
      <c r="B889" s="65"/>
      <c r="C889" s="66"/>
      <c r="D889" s="84"/>
      <c r="E889" s="67"/>
      <c r="I889" s="91" t="str">
        <f>IF(J889="","",COUNT(J$3:J889))</f>
        <v/>
      </c>
      <c r="J889" s="92" t="str">
        <f t="shared" si="339"/>
        <v/>
      </c>
      <c r="K889" s="104" t="str">
        <f>IFERROR(IF(J889="",IF(COUNT(N$3:N$1048576)=COUNT(N$3:N889),IF(N889="","",INDEX(J$3:J889,MATCH(MAX(I$3:I889),I$3:I889,0),0)),INDEX(J$3:J889,MATCH(MAX(I$3:I889),I$3:I889,0),0)),J889),"")</f>
        <v/>
      </c>
      <c r="L889" s="102" t="str">
        <f>IF(M889="","",COUNT(M$3:M889))</f>
        <v/>
      </c>
      <c r="M889" s="91" t="str">
        <f t="shared" si="340"/>
        <v/>
      </c>
      <c r="N889" s="105" t="str">
        <f>IFERROR(IF(COUNTA($B889:$E889)=0,"",IF(M889="",INDEX(M$3:M889,MATCH(MAX(L$3:L889),L$3:L889,0),0),M889)),"")</f>
        <v/>
      </c>
      <c r="O889" s="91" t="str">
        <f>IF(P889="","",COUNT(P$3:P889))</f>
        <v/>
      </c>
      <c r="P889" s="109" t="str">
        <f t="shared" si="341"/>
        <v/>
      </c>
      <c r="Q889" s="105" t="str">
        <f>IFERROR(IF(N889="","",IF(P889="",IF(AND(C889="",D889="",E889&lt;&gt;""),INDEX(P$3:P889,MATCH(MAX(O$3:O889),O$3:O889,0),0),IF(AND(N889&lt;&gt;"",P889=""),0,"")),P889)),"")</f>
        <v/>
      </c>
      <c r="R889" s="111" t="str">
        <f t="shared" si="356"/>
        <v/>
      </c>
      <c r="S889" s="106" t="str">
        <f t="shared" si="342"/>
        <v/>
      </c>
      <c r="U889" s="36" t="str">
        <f t="shared" si="343"/>
        <v/>
      </c>
      <c r="V889" s="45" t="str">
        <f t="shared" si="357"/>
        <v/>
      </c>
      <c r="W889" s="42" t="str">
        <f>IF(V889="","",RANK(V889,V$3:V$1048576,1)+COUNTIF(V$3:V889,V889)-1)</f>
        <v/>
      </c>
      <c r="X889" s="1" t="str">
        <f t="shared" si="358"/>
        <v/>
      </c>
      <c r="Y889" s="35" t="str">
        <f t="shared" si="344"/>
        <v/>
      </c>
      <c r="Z889" s="40" t="str">
        <f t="shared" si="345"/>
        <v/>
      </c>
      <c r="AA889" s="45" t="str">
        <f t="shared" si="361"/>
        <v/>
      </c>
      <c r="AB889" s="42" t="str">
        <f>IF(AA889="","",RANK(AA889,AA$3:AA$1048576,1)+COUNTIF(AA$3:AA889,AA889)-1)</f>
        <v/>
      </c>
      <c r="AC889" s="1" t="str">
        <f t="shared" si="347"/>
        <v/>
      </c>
      <c r="AD889" s="35" t="str">
        <f t="shared" si="348"/>
        <v/>
      </c>
      <c r="AE889" s="40" t="str">
        <f t="shared" si="349"/>
        <v/>
      </c>
      <c r="AF889" s="45" t="str">
        <f t="shared" si="361"/>
        <v/>
      </c>
      <c r="AG889" s="42" t="str">
        <f>IF(AF889="","",RANK(AF889,AF$3:AF$1048576,1)+COUNTIF(AF$3:AF889,AF889)-1)</f>
        <v/>
      </c>
      <c r="AH889" s="1" t="str">
        <f t="shared" si="350"/>
        <v/>
      </c>
      <c r="AI889" s="35" t="str">
        <f t="shared" si="351"/>
        <v/>
      </c>
      <c r="AJ889" s="40" t="str">
        <f t="shared" si="352"/>
        <v/>
      </c>
      <c r="AK889" s="45" t="str">
        <f t="shared" si="361"/>
        <v/>
      </c>
      <c r="AL889" s="42" t="str">
        <f>IF(AK889="","",RANK(AK889,AK$3:AK$1048576,1)+COUNTIF(AK$3:AK889,AK889)-1)</f>
        <v/>
      </c>
      <c r="AM889" s="1" t="str">
        <f t="shared" si="353"/>
        <v/>
      </c>
      <c r="AN889" s="35" t="str">
        <f t="shared" si="354"/>
        <v/>
      </c>
      <c r="AO889" s="40" t="str">
        <f t="shared" si="355"/>
        <v/>
      </c>
      <c r="AQ889" s="3"/>
      <c r="AR889" s="98"/>
      <c r="AS889" s="98"/>
      <c r="AT889" s="98"/>
      <c r="AU889" s="98"/>
      <c r="AV889" s="3"/>
      <c r="AW889" s="98"/>
      <c r="AX889" s="98"/>
      <c r="AY889" s="98"/>
      <c r="AZ889" s="98"/>
      <c r="BA889" s="3"/>
      <c r="BB889" s="98"/>
      <c r="BC889" s="98"/>
      <c r="BD889" s="98"/>
      <c r="BE889" s="98"/>
      <c r="BF889" s="3"/>
      <c r="BG889" s="98"/>
      <c r="BH889" s="98"/>
      <c r="BI889" s="98"/>
      <c r="BJ889" s="98"/>
    </row>
    <row r="890" spans="2:62" ht="35.1" customHeight="1" x14ac:dyDescent="0.15">
      <c r="B890" s="65"/>
      <c r="C890" s="66"/>
      <c r="D890" s="84"/>
      <c r="E890" s="67"/>
      <c r="I890" s="91" t="str">
        <f>IF(J890="","",COUNT(J$3:J890))</f>
        <v/>
      </c>
      <c r="J890" s="92" t="str">
        <f t="shared" si="339"/>
        <v/>
      </c>
      <c r="K890" s="104" t="str">
        <f>IFERROR(IF(J890="",IF(COUNT(N$3:N$1048576)=COUNT(N$3:N890),IF(N890="","",INDEX(J$3:J890,MATCH(MAX(I$3:I890),I$3:I890,0),0)),INDEX(J$3:J890,MATCH(MAX(I$3:I890),I$3:I890,0),0)),J890),"")</f>
        <v/>
      </c>
      <c r="L890" s="102" t="str">
        <f>IF(M890="","",COUNT(M$3:M890))</f>
        <v/>
      </c>
      <c r="M890" s="91" t="str">
        <f t="shared" si="340"/>
        <v/>
      </c>
      <c r="N890" s="105" t="str">
        <f>IFERROR(IF(COUNTA($B890:$E890)=0,"",IF(M890="",INDEX(M$3:M890,MATCH(MAX(L$3:L890),L$3:L890,0),0),M890)),"")</f>
        <v/>
      </c>
      <c r="O890" s="91" t="str">
        <f>IF(P890="","",COUNT(P$3:P890))</f>
        <v/>
      </c>
      <c r="P890" s="109" t="str">
        <f t="shared" si="341"/>
        <v/>
      </c>
      <c r="Q890" s="105" t="str">
        <f>IFERROR(IF(N890="","",IF(P890="",IF(AND(C890="",D890="",E890&lt;&gt;""),INDEX(P$3:P890,MATCH(MAX(O$3:O890),O$3:O890,0),0),IF(AND(N890&lt;&gt;"",P890=""),0,"")),P890)),"")</f>
        <v/>
      </c>
      <c r="R890" s="111" t="str">
        <f t="shared" si="356"/>
        <v/>
      </c>
      <c r="S890" s="106" t="str">
        <f t="shared" si="342"/>
        <v/>
      </c>
      <c r="U890" s="36" t="str">
        <f t="shared" si="343"/>
        <v/>
      </c>
      <c r="V890" s="45" t="str">
        <f t="shared" si="357"/>
        <v/>
      </c>
      <c r="W890" s="42" t="str">
        <f>IF(V890="","",RANK(V890,V$3:V$1048576,1)+COUNTIF(V$3:V890,V890)-1)</f>
        <v/>
      </c>
      <c r="X890" s="1" t="str">
        <f t="shared" si="358"/>
        <v/>
      </c>
      <c r="Y890" s="35" t="str">
        <f t="shared" si="344"/>
        <v/>
      </c>
      <c r="Z890" s="40" t="str">
        <f t="shared" si="345"/>
        <v/>
      </c>
      <c r="AA890" s="45" t="str">
        <f t="shared" si="361"/>
        <v/>
      </c>
      <c r="AB890" s="42" t="str">
        <f>IF(AA890="","",RANK(AA890,AA$3:AA$1048576,1)+COUNTIF(AA$3:AA890,AA890)-1)</f>
        <v/>
      </c>
      <c r="AC890" s="1" t="str">
        <f t="shared" si="347"/>
        <v/>
      </c>
      <c r="AD890" s="35" t="str">
        <f t="shared" si="348"/>
        <v/>
      </c>
      <c r="AE890" s="40" t="str">
        <f t="shared" si="349"/>
        <v/>
      </c>
      <c r="AF890" s="45" t="str">
        <f t="shared" si="361"/>
        <v/>
      </c>
      <c r="AG890" s="42" t="str">
        <f>IF(AF890="","",RANK(AF890,AF$3:AF$1048576,1)+COUNTIF(AF$3:AF890,AF890)-1)</f>
        <v/>
      </c>
      <c r="AH890" s="1" t="str">
        <f t="shared" si="350"/>
        <v/>
      </c>
      <c r="AI890" s="35" t="str">
        <f t="shared" si="351"/>
        <v/>
      </c>
      <c r="AJ890" s="40" t="str">
        <f t="shared" si="352"/>
        <v/>
      </c>
      <c r="AK890" s="45" t="str">
        <f t="shared" si="361"/>
        <v/>
      </c>
      <c r="AL890" s="42" t="str">
        <f>IF(AK890="","",RANK(AK890,AK$3:AK$1048576,1)+COUNTIF(AK$3:AK890,AK890)-1)</f>
        <v/>
      </c>
      <c r="AM890" s="1" t="str">
        <f t="shared" si="353"/>
        <v/>
      </c>
      <c r="AN890" s="35" t="str">
        <f t="shared" si="354"/>
        <v/>
      </c>
      <c r="AO890" s="40" t="str">
        <f t="shared" si="355"/>
        <v/>
      </c>
      <c r="AQ890" s="3"/>
      <c r="AR890" s="98"/>
      <c r="AS890" s="98"/>
      <c r="AT890" s="98"/>
      <c r="AU890" s="98"/>
      <c r="AV890" s="3"/>
      <c r="AW890" s="98"/>
      <c r="AX890" s="98"/>
      <c r="AY890" s="98"/>
      <c r="AZ890" s="98"/>
      <c r="BA890" s="3"/>
      <c r="BB890" s="98"/>
      <c r="BC890" s="98"/>
      <c r="BD890" s="98"/>
      <c r="BE890" s="98"/>
      <c r="BF890" s="3"/>
      <c r="BG890" s="98"/>
      <c r="BH890" s="98"/>
      <c r="BI890" s="98"/>
      <c r="BJ890" s="98"/>
    </row>
    <row r="891" spans="2:62" ht="35.1" customHeight="1" x14ac:dyDescent="0.15">
      <c r="B891" s="65"/>
      <c r="C891" s="66"/>
      <c r="D891" s="84"/>
      <c r="E891" s="67"/>
      <c r="I891" s="91" t="str">
        <f>IF(J891="","",COUNT(J$3:J891))</f>
        <v/>
      </c>
      <c r="J891" s="92" t="str">
        <f t="shared" si="339"/>
        <v/>
      </c>
      <c r="K891" s="104" t="str">
        <f>IFERROR(IF(J891="",IF(COUNT(N$3:N$1048576)=COUNT(N$3:N891),IF(N891="","",INDEX(J$3:J891,MATCH(MAX(I$3:I891),I$3:I891,0),0)),INDEX(J$3:J891,MATCH(MAX(I$3:I891),I$3:I891,0),0)),J891),"")</f>
        <v/>
      </c>
      <c r="L891" s="102" t="str">
        <f>IF(M891="","",COUNT(M$3:M891))</f>
        <v/>
      </c>
      <c r="M891" s="91" t="str">
        <f t="shared" si="340"/>
        <v/>
      </c>
      <c r="N891" s="105" t="str">
        <f>IFERROR(IF(COUNTA($B891:$E891)=0,"",IF(M891="",INDEX(M$3:M891,MATCH(MAX(L$3:L891),L$3:L891,0),0),M891)),"")</f>
        <v/>
      </c>
      <c r="O891" s="91" t="str">
        <f>IF(P891="","",COUNT(P$3:P891))</f>
        <v/>
      </c>
      <c r="P891" s="109" t="str">
        <f t="shared" si="341"/>
        <v/>
      </c>
      <c r="Q891" s="105" t="str">
        <f>IFERROR(IF(N891="","",IF(P891="",IF(AND(C891="",D891="",E891&lt;&gt;""),INDEX(P$3:P891,MATCH(MAX(O$3:O891),O$3:O891,0),0),IF(AND(N891&lt;&gt;"",P891=""),0,"")),P891)),"")</f>
        <v/>
      </c>
      <c r="R891" s="111" t="str">
        <f t="shared" si="356"/>
        <v/>
      </c>
      <c r="S891" s="106" t="str">
        <f t="shared" si="342"/>
        <v/>
      </c>
      <c r="U891" s="36" t="str">
        <f t="shared" si="343"/>
        <v/>
      </c>
      <c r="V891" s="45" t="str">
        <f t="shared" si="357"/>
        <v/>
      </c>
      <c r="W891" s="42" t="str">
        <f>IF(V891="","",RANK(V891,V$3:V$1048576,1)+COUNTIF(V$3:V891,V891)-1)</f>
        <v/>
      </c>
      <c r="X891" s="1" t="str">
        <f t="shared" si="358"/>
        <v/>
      </c>
      <c r="Y891" s="35" t="str">
        <f t="shared" si="344"/>
        <v/>
      </c>
      <c r="Z891" s="40" t="str">
        <f t="shared" si="345"/>
        <v/>
      </c>
      <c r="AA891" s="45" t="str">
        <f t="shared" si="361"/>
        <v/>
      </c>
      <c r="AB891" s="42" t="str">
        <f>IF(AA891="","",RANK(AA891,AA$3:AA$1048576,1)+COUNTIF(AA$3:AA891,AA891)-1)</f>
        <v/>
      </c>
      <c r="AC891" s="1" t="str">
        <f t="shared" si="347"/>
        <v/>
      </c>
      <c r="AD891" s="35" t="str">
        <f t="shared" si="348"/>
        <v/>
      </c>
      <c r="AE891" s="40" t="str">
        <f t="shared" si="349"/>
        <v/>
      </c>
      <c r="AF891" s="45" t="str">
        <f t="shared" si="361"/>
        <v/>
      </c>
      <c r="AG891" s="42" t="str">
        <f>IF(AF891="","",RANK(AF891,AF$3:AF$1048576,1)+COUNTIF(AF$3:AF891,AF891)-1)</f>
        <v/>
      </c>
      <c r="AH891" s="1" t="str">
        <f t="shared" si="350"/>
        <v/>
      </c>
      <c r="AI891" s="35" t="str">
        <f t="shared" si="351"/>
        <v/>
      </c>
      <c r="AJ891" s="40" t="str">
        <f t="shared" si="352"/>
        <v/>
      </c>
      <c r="AK891" s="45" t="str">
        <f t="shared" si="361"/>
        <v/>
      </c>
      <c r="AL891" s="42" t="str">
        <f>IF(AK891="","",RANK(AK891,AK$3:AK$1048576,1)+COUNTIF(AK$3:AK891,AK891)-1)</f>
        <v/>
      </c>
      <c r="AM891" s="1" t="str">
        <f t="shared" si="353"/>
        <v/>
      </c>
      <c r="AN891" s="35" t="str">
        <f t="shared" si="354"/>
        <v/>
      </c>
      <c r="AO891" s="40" t="str">
        <f t="shared" si="355"/>
        <v/>
      </c>
      <c r="AQ891" s="3"/>
      <c r="AR891" s="98"/>
      <c r="AS891" s="98"/>
      <c r="AT891" s="98"/>
      <c r="AU891" s="98"/>
      <c r="AV891" s="3"/>
      <c r="AW891" s="98"/>
      <c r="AX891" s="98"/>
      <c r="AY891" s="98"/>
      <c r="AZ891" s="98"/>
      <c r="BA891" s="3"/>
      <c r="BB891" s="98"/>
      <c r="BC891" s="98"/>
      <c r="BD891" s="98"/>
      <c r="BE891" s="98"/>
      <c r="BF891" s="3"/>
      <c r="BG891" s="98"/>
      <c r="BH891" s="98"/>
      <c r="BI891" s="98"/>
      <c r="BJ891" s="98"/>
    </row>
    <row r="892" spans="2:62" ht="35.1" customHeight="1" x14ac:dyDescent="0.15">
      <c r="B892" s="65"/>
      <c r="C892" s="66"/>
      <c r="D892" s="84"/>
      <c r="E892" s="67"/>
      <c r="I892" s="91" t="str">
        <f>IF(J892="","",COUNT(J$3:J892))</f>
        <v/>
      </c>
      <c r="J892" s="92" t="str">
        <f t="shared" si="339"/>
        <v/>
      </c>
      <c r="K892" s="104" t="str">
        <f>IFERROR(IF(J892="",IF(COUNT(N$3:N$1048576)=COUNT(N$3:N892),IF(N892="","",INDEX(J$3:J892,MATCH(MAX(I$3:I892),I$3:I892,0),0)),INDEX(J$3:J892,MATCH(MAX(I$3:I892),I$3:I892,0),0)),J892),"")</f>
        <v/>
      </c>
      <c r="L892" s="102" t="str">
        <f>IF(M892="","",COUNT(M$3:M892))</f>
        <v/>
      </c>
      <c r="M892" s="91" t="str">
        <f t="shared" si="340"/>
        <v/>
      </c>
      <c r="N892" s="105" t="str">
        <f>IFERROR(IF(COUNTA($B892:$E892)=0,"",IF(M892="",INDEX(M$3:M892,MATCH(MAX(L$3:L892),L$3:L892,0),0),M892)),"")</f>
        <v/>
      </c>
      <c r="O892" s="91" t="str">
        <f>IF(P892="","",COUNT(P$3:P892))</f>
        <v/>
      </c>
      <c r="P892" s="109" t="str">
        <f t="shared" si="341"/>
        <v/>
      </c>
      <c r="Q892" s="105" t="str">
        <f>IFERROR(IF(N892="","",IF(P892="",IF(AND(C892="",D892="",E892&lt;&gt;""),INDEX(P$3:P892,MATCH(MAX(O$3:O892),O$3:O892,0),0),IF(AND(N892&lt;&gt;"",P892=""),0,"")),P892)),"")</f>
        <v/>
      </c>
      <c r="R892" s="111" t="str">
        <f t="shared" si="356"/>
        <v/>
      </c>
      <c r="S892" s="106" t="str">
        <f t="shared" si="342"/>
        <v/>
      </c>
      <c r="U892" s="36" t="str">
        <f t="shared" si="343"/>
        <v/>
      </c>
      <c r="V892" s="45" t="str">
        <f t="shared" si="357"/>
        <v/>
      </c>
      <c r="W892" s="42" t="str">
        <f>IF(V892="","",RANK(V892,V$3:V$1048576,1)+COUNTIF(V$3:V892,V892)-1)</f>
        <v/>
      </c>
      <c r="X892" s="1" t="str">
        <f t="shared" si="358"/>
        <v/>
      </c>
      <c r="Y892" s="35" t="str">
        <f t="shared" si="344"/>
        <v/>
      </c>
      <c r="Z892" s="40" t="str">
        <f t="shared" si="345"/>
        <v/>
      </c>
      <c r="AA892" s="45" t="str">
        <f t="shared" si="361"/>
        <v/>
      </c>
      <c r="AB892" s="42" t="str">
        <f>IF(AA892="","",RANK(AA892,AA$3:AA$1048576,1)+COUNTIF(AA$3:AA892,AA892)-1)</f>
        <v/>
      </c>
      <c r="AC892" s="1" t="str">
        <f t="shared" si="347"/>
        <v/>
      </c>
      <c r="AD892" s="35" t="str">
        <f t="shared" si="348"/>
        <v/>
      </c>
      <c r="AE892" s="40" t="str">
        <f t="shared" si="349"/>
        <v/>
      </c>
      <c r="AF892" s="45" t="str">
        <f t="shared" si="361"/>
        <v/>
      </c>
      <c r="AG892" s="42" t="str">
        <f>IF(AF892="","",RANK(AF892,AF$3:AF$1048576,1)+COUNTIF(AF$3:AF892,AF892)-1)</f>
        <v/>
      </c>
      <c r="AH892" s="1" t="str">
        <f t="shared" si="350"/>
        <v/>
      </c>
      <c r="AI892" s="35" t="str">
        <f t="shared" si="351"/>
        <v/>
      </c>
      <c r="AJ892" s="40" t="str">
        <f t="shared" si="352"/>
        <v/>
      </c>
      <c r="AK892" s="45" t="str">
        <f t="shared" si="361"/>
        <v/>
      </c>
      <c r="AL892" s="42" t="str">
        <f>IF(AK892="","",RANK(AK892,AK$3:AK$1048576,1)+COUNTIF(AK$3:AK892,AK892)-1)</f>
        <v/>
      </c>
      <c r="AM892" s="1" t="str">
        <f t="shared" si="353"/>
        <v/>
      </c>
      <c r="AN892" s="35" t="str">
        <f t="shared" si="354"/>
        <v/>
      </c>
      <c r="AO892" s="40" t="str">
        <f t="shared" si="355"/>
        <v/>
      </c>
      <c r="AQ892" s="3"/>
      <c r="AR892" s="98"/>
      <c r="AS892" s="98"/>
      <c r="AT892" s="98"/>
      <c r="AU892" s="98"/>
      <c r="AV892" s="3"/>
      <c r="AW892" s="98"/>
      <c r="AX892" s="98"/>
      <c r="AY892" s="98"/>
      <c r="AZ892" s="98"/>
      <c r="BA892" s="3"/>
      <c r="BB892" s="98"/>
      <c r="BC892" s="98"/>
      <c r="BD892" s="98"/>
      <c r="BE892" s="98"/>
      <c r="BF892" s="3"/>
      <c r="BG892" s="98"/>
      <c r="BH892" s="98"/>
      <c r="BI892" s="98"/>
      <c r="BJ892" s="98"/>
    </row>
    <row r="893" spans="2:62" ht="35.1" customHeight="1" x14ac:dyDescent="0.15">
      <c r="B893" s="65"/>
      <c r="C893" s="66"/>
      <c r="D893" s="84"/>
      <c r="E893" s="67"/>
      <c r="I893" s="91" t="str">
        <f>IF(J893="","",COUNT(J$3:J893))</f>
        <v/>
      </c>
      <c r="J893" s="92" t="str">
        <f t="shared" si="339"/>
        <v/>
      </c>
      <c r="K893" s="104" t="str">
        <f>IFERROR(IF(J893="",IF(COUNT(N$3:N$1048576)=COUNT(N$3:N893),IF(N893="","",INDEX(J$3:J893,MATCH(MAX(I$3:I893),I$3:I893,0),0)),INDEX(J$3:J893,MATCH(MAX(I$3:I893),I$3:I893,0),0)),J893),"")</f>
        <v/>
      </c>
      <c r="L893" s="102" t="str">
        <f>IF(M893="","",COUNT(M$3:M893))</f>
        <v/>
      </c>
      <c r="M893" s="91" t="str">
        <f t="shared" si="340"/>
        <v/>
      </c>
      <c r="N893" s="105" t="str">
        <f>IFERROR(IF(COUNTA($B893:$E893)=0,"",IF(M893="",INDEX(M$3:M893,MATCH(MAX(L$3:L893),L$3:L893,0),0),M893)),"")</f>
        <v/>
      </c>
      <c r="O893" s="91" t="str">
        <f>IF(P893="","",COUNT(P$3:P893))</f>
        <v/>
      </c>
      <c r="P893" s="109" t="str">
        <f t="shared" si="341"/>
        <v/>
      </c>
      <c r="Q893" s="105" t="str">
        <f>IFERROR(IF(N893="","",IF(P893="",IF(AND(C893="",D893="",E893&lt;&gt;""),INDEX(P$3:P893,MATCH(MAX(O$3:O893),O$3:O893,0),0),IF(AND(N893&lt;&gt;"",P893=""),0,"")),P893)),"")</f>
        <v/>
      </c>
      <c r="R893" s="111" t="str">
        <f t="shared" si="356"/>
        <v/>
      </c>
      <c r="S893" s="106" t="str">
        <f t="shared" si="342"/>
        <v/>
      </c>
      <c r="U893" s="36" t="str">
        <f t="shared" si="343"/>
        <v/>
      </c>
      <c r="V893" s="45" t="str">
        <f t="shared" si="357"/>
        <v/>
      </c>
      <c r="W893" s="42" t="str">
        <f>IF(V893="","",RANK(V893,V$3:V$1048576,1)+COUNTIF(V$3:V893,V893)-1)</f>
        <v/>
      </c>
      <c r="X893" s="1" t="str">
        <f t="shared" si="358"/>
        <v/>
      </c>
      <c r="Y893" s="35" t="str">
        <f t="shared" si="344"/>
        <v/>
      </c>
      <c r="Z893" s="40" t="str">
        <f t="shared" si="345"/>
        <v/>
      </c>
      <c r="AA893" s="45" t="str">
        <f t="shared" si="361"/>
        <v/>
      </c>
      <c r="AB893" s="42" t="str">
        <f>IF(AA893="","",RANK(AA893,AA$3:AA$1048576,1)+COUNTIF(AA$3:AA893,AA893)-1)</f>
        <v/>
      </c>
      <c r="AC893" s="1" t="str">
        <f t="shared" si="347"/>
        <v/>
      </c>
      <c r="AD893" s="35" t="str">
        <f t="shared" si="348"/>
        <v/>
      </c>
      <c r="AE893" s="40" t="str">
        <f t="shared" si="349"/>
        <v/>
      </c>
      <c r="AF893" s="45" t="str">
        <f t="shared" si="361"/>
        <v/>
      </c>
      <c r="AG893" s="42" t="str">
        <f>IF(AF893="","",RANK(AF893,AF$3:AF$1048576,1)+COUNTIF(AF$3:AF893,AF893)-1)</f>
        <v/>
      </c>
      <c r="AH893" s="1" t="str">
        <f t="shared" si="350"/>
        <v/>
      </c>
      <c r="AI893" s="35" t="str">
        <f t="shared" si="351"/>
        <v/>
      </c>
      <c r="AJ893" s="40" t="str">
        <f t="shared" si="352"/>
        <v/>
      </c>
      <c r="AK893" s="45" t="str">
        <f t="shared" si="361"/>
        <v/>
      </c>
      <c r="AL893" s="42" t="str">
        <f>IF(AK893="","",RANK(AK893,AK$3:AK$1048576,1)+COUNTIF(AK$3:AK893,AK893)-1)</f>
        <v/>
      </c>
      <c r="AM893" s="1" t="str">
        <f t="shared" si="353"/>
        <v/>
      </c>
      <c r="AN893" s="35" t="str">
        <f t="shared" si="354"/>
        <v/>
      </c>
      <c r="AO893" s="40" t="str">
        <f t="shared" si="355"/>
        <v/>
      </c>
      <c r="AQ893" s="3"/>
      <c r="AR893" s="98"/>
      <c r="AS893" s="98"/>
      <c r="AT893" s="98"/>
      <c r="AU893" s="98"/>
      <c r="AV893" s="3"/>
      <c r="AW893" s="98"/>
      <c r="AX893" s="98"/>
      <c r="AY893" s="98"/>
      <c r="AZ893" s="98"/>
      <c r="BA893" s="3"/>
      <c r="BB893" s="98"/>
      <c r="BC893" s="98"/>
      <c r="BD893" s="98"/>
      <c r="BE893" s="98"/>
      <c r="BF893" s="3"/>
      <c r="BG893" s="98"/>
      <c r="BH893" s="98"/>
      <c r="BI893" s="98"/>
      <c r="BJ893" s="98"/>
    </row>
    <row r="894" spans="2:62" ht="35.1" customHeight="1" x14ac:dyDescent="0.15">
      <c r="B894" s="65"/>
      <c r="C894" s="66"/>
      <c r="D894" s="84"/>
      <c r="E894" s="67"/>
      <c r="I894" s="91" t="str">
        <f>IF(J894="","",COUNT(J$3:J894))</f>
        <v/>
      </c>
      <c r="J894" s="92" t="str">
        <f t="shared" si="339"/>
        <v/>
      </c>
      <c r="K894" s="104" t="str">
        <f>IFERROR(IF(J894="",IF(COUNT(N$3:N$1048576)=COUNT(N$3:N894),IF(N894="","",INDEX(J$3:J894,MATCH(MAX(I$3:I894),I$3:I894,0),0)),INDEX(J$3:J894,MATCH(MAX(I$3:I894),I$3:I894,0),0)),J894),"")</f>
        <v/>
      </c>
      <c r="L894" s="102" t="str">
        <f>IF(M894="","",COUNT(M$3:M894))</f>
        <v/>
      </c>
      <c r="M894" s="91" t="str">
        <f t="shared" si="340"/>
        <v/>
      </c>
      <c r="N894" s="105" t="str">
        <f>IFERROR(IF(COUNTA($B894:$E894)=0,"",IF(M894="",INDEX(M$3:M894,MATCH(MAX(L$3:L894),L$3:L894,0),0),M894)),"")</f>
        <v/>
      </c>
      <c r="O894" s="91" t="str">
        <f>IF(P894="","",COUNT(P$3:P894))</f>
        <v/>
      </c>
      <c r="P894" s="109" t="str">
        <f t="shared" si="341"/>
        <v/>
      </c>
      <c r="Q894" s="105" t="str">
        <f>IFERROR(IF(N894="","",IF(P894="",IF(AND(C894="",D894="",E894&lt;&gt;""),INDEX(P$3:P894,MATCH(MAX(O$3:O894),O$3:O894,0),0),IF(AND(N894&lt;&gt;"",P894=""),0,"")),P894)),"")</f>
        <v/>
      </c>
      <c r="R894" s="111" t="str">
        <f t="shared" si="356"/>
        <v/>
      </c>
      <c r="S894" s="106" t="str">
        <f t="shared" si="342"/>
        <v/>
      </c>
      <c r="U894" s="36" t="str">
        <f t="shared" si="343"/>
        <v/>
      </c>
      <c r="V894" s="45" t="str">
        <f t="shared" si="357"/>
        <v/>
      </c>
      <c r="W894" s="42" t="str">
        <f>IF(V894="","",RANK(V894,V$3:V$1048576,1)+COUNTIF(V$3:V894,V894)-1)</f>
        <v/>
      </c>
      <c r="X894" s="1" t="str">
        <f t="shared" si="358"/>
        <v/>
      </c>
      <c r="Y894" s="35" t="str">
        <f t="shared" si="344"/>
        <v/>
      </c>
      <c r="Z894" s="40" t="str">
        <f t="shared" si="345"/>
        <v/>
      </c>
      <c r="AA894" s="45" t="str">
        <f t="shared" si="361"/>
        <v/>
      </c>
      <c r="AB894" s="42" t="str">
        <f>IF(AA894="","",RANK(AA894,AA$3:AA$1048576,1)+COUNTIF(AA$3:AA894,AA894)-1)</f>
        <v/>
      </c>
      <c r="AC894" s="1" t="str">
        <f t="shared" si="347"/>
        <v/>
      </c>
      <c r="AD894" s="35" t="str">
        <f t="shared" si="348"/>
        <v/>
      </c>
      <c r="AE894" s="40" t="str">
        <f t="shared" si="349"/>
        <v/>
      </c>
      <c r="AF894" s="45" t="str">
        <f t="shared" si="361"/>
        <v/>
      </c>
      <c r="AG894" s="42" t="str">
        <f>IF(AF894="","",RANK(AF894,AF$3:AF$1048576,1)+COUNTIF(AF$3:AF894,AF894)-1)</f>
        <v/>
      </c>
      <c r="AH894" s="1" t="str">
        <f t="shared" si="350"/>
        <v/>
      </c>
      <c r="AI894" s="35" t="str">
        <f t="shared" si="351"/>
        <v/>
      </c>
      <c r="AJ894" s="40" t="str">
        <f t="shared" si="352"/>
        <v/>
      </c>
      <c r="AK894" s="45" t="str">
        <f t="shared" si="361"/>
        <v/>
      </c>
      <c r="AL894" s="42" t="str">
        <f>IF(AK894="","",RANK(AK894,AK$3:AK$1048576,1)+COUNTIF(AK$3:AK894,AK894)-1)</f>
        <v/>
      </c>
      <c r="AM894" s="1" t="str">
        <f t="shared" si="353"/>
        <v/>
      </c>
      <c r="AN894" s="35" t="str">
        <f t="shared" si="354"/>
        <v/>
      </c>
      <c r="AO894" s="40" t="str">
        <f t="shared" si="355"/>
        <v/>
      </c>
      <c r="AQ894" s="3"/>
      <c r="AR894" s="98"/>
      <c r="AS894" s="98"/>
      <c r="AT894" s="98"/>
      <c r="AU894" s="98"/>
      <c r="AV894" s="3"/>
      <c r="AW894" s="98"/>
      <c r="AX894" s="98"/>
      <c r="AY894" s="98"/>
      <c r="AZ894" s="98"/>
      <c r="BA894" s="3"/>
      <c r="BB894" s="98"/>
      <c r="BC894" s="98"/>
      <c r="BD894" s="98"/>
      <c r="BE894" s="98"/>
      <c r="BF894" s="3"/>
      <c r="BG894" s="98"/>
      <c r="BH894" s="98"/>
      <c r="BI894" s="98"/>
      <c r="BJ894" s="98"/>
    </row>
    <row r="895" spans="2:62" ht="35.1" customHeight="1" x14ac:dyDescent="0.15">
      <c r="B895" s="65"/>
      <c r="C895" s="66"/>
      <c r="D895" s="84"/>
      <c r="E895" s="67"/>
      <c r="I895" s="91" t="str">
        <f>IF(J895="","",COUNT(J$3:J895))</f>
        <v/>
      </c>
      <c r="J895" s="92" t="str">
        <f t="shared" si="339"/>
        <v/>
      </c>
      <c r="K895" s="104" t="str">
        <f>IFERROR(IF(J895="",IF(COUNT(N$3:N$1048576)=COUNT(N$3:N895),IF(N895="","",INDEX(J$3:J895,MATCH(MAX(I$3:I895),I$3:I895,0),0)),INDEX(J$3:J895,MATCH(MAX(I$3:I895),I$3:I895,0),0)),J895),"")</f>
        <v/>
      </c>
      <c r="L895" s="102" t="str">
        <f>IF(M895="","",COUNT(M$3:M895))</f>
        <v/>
      </c>
      <c r="M895" s="91" t="str">
        <f t="shared" si="340"/>
        <v/>
      </c>
      <c r="N895" s="105" t="str">
        <f>IFERROR(IF(COUNTA($B895:$E895)=0,"",IF(M895="",INDEX(M$3:M895,MATCH(MAX(L$3:L895),L$3:L895,0),0),M895)),"")</f>
        <v/>
      </c>
      <c r="O895" s="91" t="str">
        <f>IF(P895="","",COUNT(P$3:P895))</f>
        <v/>
      </c>
      <c r="P895" s="109" t="str">
        <f t="shared" si="341"/>
        <v/>
      </c>
      <c r="Q895" s="105" t="str">
        <f>IFERROR(IF(N895="","",IF(P895="",IF(AND(C895="",D895="",E895&lt;&gt;""),INDEX(P$3:P895,MATCH(MAX(O$3:O895),O$3:O895,0),0),IF(AND(N895&lt;&gt;"",P895=""),0,"")),P895)),"")</f>
        <v/>
      </c>
      <c r="R895" s="111" t="str">
        <f t="shared" si="356"/>
        <v/>
      </c>
      <c r="S895" s="106" t="str">
        <f t="shared" si="342"/>
        <v/>
      </c>
      <c r="U895" s="36" t="str">
        <f t="shared" si="343"/>
        <v/>
      </c>
      <c r="V895" s="45" t="str">
        <f t="shared" si="357"/>
        <v/>
      </c>
      <c r="W895" s="42" t="str">
        <f>IF(V895="","",RANK(V895,V$3:V$1048576,1)+COUNTIF(V$3:V895,V895)-1)</f>
        <v/>
      </c>
      <c r="X895" s="1" t="str">
        <f t="shared" si="358"/>
        <v/>
      </c>
      <c r="Y895" s="35" t="str">
        <f t="shared" si="344"/>
        <v/>
      </c>
      <c r="Z895" s="40" t="str">
        <f t="shared" si="345"/>
        <v/>
      </c>
      <c r="AA895" s="45" t="str">
        <f t="shared" si="361"/>
        <v/>
      </c>
      <c r="AB895" s="42" t="str">
        <f>IF(AA895="","",RANK(AA895,AA$3:AA$1048576,1)+COUNTIF(AA$3:AA895,AA895)-1)</f>
        <v/>
      </c>
      <c r="AC895" s="1" t="str">
        <f t="shared" si="347"/>
        <v/>
      </c>
      <c r="AD895" s="35" t="str">
        <f t="shared" si="348"/>
        <v/>
      </c>
      <c r="AE895" s="40" t="str">
        <f t="shared" si="349"/>
        <v/>
      </c>
      <c r="AF895" s="45" t="str">
        <f t="shared" si="361"/>
        <v/>
      </c>
      <c r="AG895" s="42" t="str">
        <f>IF(AF895="","",RANK(AF895,AF$3:AF$1048576,1)+COUNTIF(AF$3:AF895,AF895)-1)</f>
        <v/>
      </c>
      <c r="AH895" s="1" t="str">
        <f t="shared" si="350"/>
        <v/>
      </c>
      <c r="AI895" s="35" t="str">
        <f t="shared" si="351"/>
        <v/>
      </c>
      <c r="AJ895" s="40" t="str">
        <f t="shared" si="352"/>
        <v/>
      </c>
      <c r="AK895" s="45" t="str">
        <f t="shared" si="361"/>
        <v/>
      </c>
      <c r="AL895" s="42" t="str">
        <f>IF(AK895="","",RANK(AK895,AK$3:AK$1048576,1)+COUNTIF(AK$3:AK895,AK895)-1)</f>
        <v/>
      </c>
      <c r="AM895" s="1" t="str">
        <f t="shared" si="353"/>
        <v/>
      </c>
      <c r="AN895" s="35" t="str">
        <f t="shared" si="354"/>
        <v/>
      </c>
      <c r="AO895" s="40" t="str">
        <f t="shared" si="355"/>
        <v/>
      </c>
      <c r="AQ895" s="3"/>
      <c r="AR895" s="98"/>
      <c r="AS895" s="98"/>
      <c r="AT895" s="98"/>
      <c r="AU895" s="98"/>
      <c r="AV895" s="3"/>
      <c r="AW895" s="98"/>
      <c r="AX895" s="98"/>
      <c r="AY895" s="98"/>
      <c r="AZ895" s="98"/>
      <c r="BA895" s="3"/>
      <c r="BB895" s="98"/>
      <c r="BC895" s="98"/>
      <c r="BD895" s="98"/>
      <c r="BE895" s="98"/>
      <c r="BF895" s="3"/>
      <c r="BG895" s="98"/>
      <c r="BH895" s="98"/>
      <c r="BI895" s="98"/>
      <c r="BJ895" s="98"/>
    </row>
    <row r="896" spans="2:62" ht="35.1" customHeight="1" x14ac:dyDescent="0.15">
      <c r="B896" s="65"/>
      <c r="C896" s="66"/>
      <c r="D896" s="84"/>
      <c r="E896" s="67"/>
      <c r="I896" s="91" t="str">
        <f>IF(J896="","",COUNT(J$3:J896))</f>
        <v/>
      </c>
      <c r="J896" s="92" t="str">
        <f t="shared" si="339"/>
        <v/>
      </c>
      <c r="K896" s="104" t="str">
        <f>IFERROR(IF(J896="",IF(COUNT(N$3:N$1048576)=COUNT(N$3:N896),IF(N896="","",INDEX(J$3:J896,MATCH(MAX(I$3:I896),I$3:I896,0),0)),INDEX(J$3:J896,MATCH(MAX(I$3:I896),I$3:I896,0),0)),J896),"")</f>
        <v/>
      </c>
      <c r="L896" s="102" t="str">
        <f>IF(M896="","",COUNT(M$3:M896))</f>
        <v/>
      </c>
      <c r="M896" s="91" t="str">
        <f t="shared" si="340"/>
        <v/>
      </c>
      <c r="N896" s="105" t="str">
        <f>IFERROR(IF(COUNTA($B896:$E896)=0,"",IF(M896="",INDEX(M$3:M896,MATCH(MAX(L$3:L896),L$3:L896,0),0),M896)),"")</f>
        <v/>
      </c>
      <c r="O896" s="91" t="str">
        <f>IF(P896="","",COUNT(P$3:P896))</f>
        <v/>
      </c>
      <c r="P896" s="109" t="str">
        <f t="shared" si="341"/>
        <v/>
      </c>
      <c r="Q896" s="105" t="str">
        <f>IFERROR(IF(N896="","",IF(P896="",IF(AND(C896="",D896="",E896&lt;&gt;""),INDEX(P$3:P896,MATCH(MAX(O$3:O896),O$3:O896,0),0),IF(AND(N896&lt;&gt;"",P896=""),0,"")),P896)),"")</f>
        <v/>
      </c>
      <c r="R896" s="111" t="str">
        <f t="shared" si="356"/>
        <v/>
      </c>
      <c r="S896" s="106" t="str">
        <f t="shared" si="342"/>
        <v/>
      </c>
      <c r="U896" s="36" t="str">
        <f t="shared" si="343"/>
        <v/>
      </c>
      <c r="V896" s="45" t="str">
        <f t="shared" si="357"/>
        <v/>
      </c>
      <c r="W896" s="42" t="str">
        <f>IF(V896="","",RANK(V896,V$3:V$1048576,1)+COUNTIF(V$3:V896,V896)-1)</f>
        <v/>
      </c>
      <c r="X896" s="1" t="str">
        <f t="shared" si="358"/>
        <v/>
      </c>
      <c r="Y896" s="35" t="str">
        <f t="shared" si="344"/>
        <v/>
      </c>
      <c r="Z896" s="40" t="str">
        <f t="shared" si="345"/>
        <v/>
      </c>
      <c r="AA896" s="45" t="str">
        <f t="shared" si="361"/>
        <v/>
      </c>
      <c r="AB896" s="42" t="str">
        <f>IF(AA896="","",RANK(AA896,AA$3:AA$1048576,1)+COUNTIF(AA$3:AA896,AA896)-1)</f>
        <v/>
      </c>
      <c r="AC896" s="1" t="str">
        <f t="shared" si="347"/>
        <v/>
      </c>
      <c r="AD896" s="35" t="str">
        <f t="shared" si="348"/>
        <v/>
      </c>
      <c r="AE896" s="40" t="str">
        <f t="shared" si="349"/>
        <v/>
      </c>
      <c r="AF896" s="45" t="str">
        <f t="shared" si="361"/>
        <v/>
      </c>
      <c r="AG896" s="42" t="str">
        <f>IF(AF896="","",RANK(AF896,AF$3:AF$1048576,1)+COUNTIF(AF$3:AF896,AF896)-1)</f>
        <v/>
      </c>
      <c r="AH896" s="1" t="str">
        <f t="shared" si="350"/>
        <v/>
      </c>
      <c r="AI896" s="35" t="str">
        <f t="shared" si="351"/>
        <v/>
      </c>
      <c r="AJ896" s="40" t="str">
        <f t="shared" si="352"/>
        <v/>
      </c>
      <c r="AK896" s="45" t="str">
        <f t="shared" si="361"/>
        <v/>
      </c>
      <c r="AL896" s="42" t="str">
        <f>IF(AK896="","",RANK(AK896,AK$3:AK$1048576,1)+COUNTIF(AK$3:AK896,AK896)-1)</f>
        <v/>
      </c>
      <c r="AM896" s="1" t="str">
        <f t="shared" si="353"/>
        <v/>
      </c>
      <c r="AN896" s="35" t="str">
        <f t="shared" si="354"/>
        <v/>
      </c>
      <c r="AO896" s="40" t="str">
        <f t="shared" si="355"/>
        <v/>
      </c>
      <c r="AQ896" s="3"/>
      <c r="AR896" s="98"/>
      <c r="AS896" s="98"/>
      <c r="AT896" s="98"/>
      <c r="AU896" s="98"/>
      <c r="AV896" s="3"/>
      <c r="AW896" s="98"/>
      <c r="AX896" s="98"/>
      <c r="AY896" s="98"/>
      <c r="AZ896" s="98"/>
      <c r="BA896" s="3"/>
      <c r="BB896" s="98"/>
      <c r="BC896" s="98"/>
      <c r="BD896" s="98"/>
      <c r="BE896" s="98"/>
      <c r="BF896" s="3"/>
      <c r="BG896" s="98"/>
      <c r="BH896" s="98"/>
      <c r="BI896" s="98"/>
      <c r="BJ896" s="98"/>
    </row>
    <row r="897" spans="2:62" ht="35.1" customHeight="1" x14ac:dyDescent="0.15">
      <c r="B897" s="65"/>
      <c r="C897" s="66"/>
      <c r="D897" s="84"/>
      <c r="E897" s="67"/>
      <c r="I897" s="91" t="str">
        <f>IF(J897="","",COUNT(J$3:J897))</f>
        <v/>
      </c>
      <c r="J897" s="92" t="str">
        <f t="shared" si="339"/>
        <v/>
      </c>
      <c r="K897" s="104" t="str">
        <f>IFERROR(IF(J897="",IF(COUNT(N$3:N$1048576)=COUNT(N$3:N897),IF(N897="","",INDEX(J$3:J897,MATCH(MAX(I$3:I897),I$3:I897,0),0)),INDEX(J$3:J897,MATCH(MAX(I$3:I897),I$3:I897,0),0)),J897),"")</f>
        <v/>
      </c>
      <c r="L897" s="102" t="str">
        <f>IF(M897="","",COUNT(M$3:M897))</f>
        <v/>
      </c>
      <c r="M897" s="91" t="str">
        <f t="shared" si="340"/>
        <v/>
      </c>
      <c r="N897" s="105" t="str">
        <f>IFERROR(IF(COUNTA($B897:$E897)=0,"",IF(M897="",INDEX(M$3:M897,MATCH(MAX(L$3:L897),L$3:L897,0),0),M897)),"")</f>
        <v/>
      </c>
      <c r="O897" s="91" t="str">
        <f>IF(P897="","",COUNT(P$3:P897))</f>
        <v/>
      </c>
      <c r="P897" s="109" t="str">
        <f t="shared" si="341"/>
        <v/>
      </c>
      <c r="Q897" s="105" t="str">
        <f>IFERROR(IF(N897="","",IF(P897="",IF(AND(C897="",D897="",E897&lt;&gt;""),INDEX(P$3:P897,MATCH(MAX(O$3:O897),O$3:O897,0),0),IF(AND(N897&lt;&gt;"",P897=""),0,"")),P897)),"")</f>
        <v/>
      </c>
      <c r="R897" s="111" t="str">
        <f t="shared" si="356"/>
        <v/>
      </c>
      <c r="S897" s="106" t="str">
        <f t="shared" si="342"/>
        <v/>
      </c>
      <c r="U897" s="36" t="str">
        <f t="shared" si="343"/>
        <v/>
      </c>
      <c r="V897" s="45" t="str">
        <f t="shared" si="357"/>
        <v/>
      </c>
      <c r="W897" s="42" t="str">
        <f>IF(V897="","",RANK(V897,V$3:V$1048576,1)+COUNTIF(V$3:V897,V897)-1)</f>
        <v/>
      </c>
      <c r="X897" s="1" t="str">
        <f t="shared" si="358"/>
        <v/>
      </c>
      <c r="Y897" s="35" t="str">
        <f t="shared" si="344"/>
        <v/>
      </c>
      <c r="Z897" s="40" t="str">
        <f t="shared" si="345"/>
        <v/>
      </c>
      <c r="AA897" s="45" t="str">
        <f t="shared" si="361"/>
        <v/>
      </c>
      <c r="AB897" s="42" t="str">
        <f>IF(AA897="","",RANK(AA897,AA$3:AA$1048576,1)+COUNTIF(AA$3:AA897,AA897)-1)</f>
        <v/>
      </c>
      <c r="AC897" s="1" t="str">
        <f t="shared" si="347"/>
        <v/>
      </c>
      <c r="AD897" s="35" t="str">
        <f t="shared" si="348"/>
        <v/>
      </c>
      <c r="AE897" s="40" t="str">
        <f t="shared" si="349"/>
        <v/>
      </c>
      <c r="AF897" s="45" t="str">
        <f t="shared" si="361"/>
        <v/>
      </c>
      <c r="AG897" s="42" t="str">
        <f>IF(AF897="","",RANK(AF897,AF$3:AF$1048576,1)+COUNTIF(AF$3:AF897,AF897)-1)</f>
        <v/>
      </c>
      <c r="AH897" s="1" t="str">
        <f t="shared" si="350"/>
        <v/>
      </c>
      <c r="AI897" s="35" t="str">
        <f t="shared" si="351"/>
        <v/>
      </c>
      <c r="AJ897" s="40" t="str">
        <f t="shared" si="352"/>
        <v/>
      </c>
      <c r="AK897" s="45" t="str">
        <f t="shared" si="361"/>
        <v/>
      </c>
      <c r="AL897" s="42" t="str">
        <f>IF(AK897="","",RANK(AK897,AK$3:AK$1048576,1)+COUNTIF(AK$3:AK897,AK897)-1)</f>
        <v/>
      </c>
      <c r="AM897" s="1" t="str">
        <f t="shared" si="353"/>
        <v/>
      </c>
      <c r="AN897" s="35" t="str">
        <f t="shared" si="354"/>
        <v/>
      </c>
      <c r="AO897" s="40" t="str">
        <f t="shared" si="355"/>
        <v/>
      </c>
      <c r="AQ897" s="3"/>
      <c r="AR897" s="98"/>
      <c r="AS897" s="98"/>
      <c r="AT897" s="98"/>
      <c r="AU897" s="98"/>
      <c r="AV897" s="3"/>
      <c r="AW897" s="98"/>
      <c r="AX897" s="98"/>
      <c r="AY897" s="98"/>
      <c r="AZ897" s="98"/>
      <c r="BA897" s="3"/>
      <c r="BB897" s="98"/>
      <c r="BC897" s="98"/>
      <c r="BD897" s="98"/>
      <c r="BE897" s="98"/>
      <c r="BF897" s="3"/>
      <c r="BG897" s="98"/>
      <c r="BH897" s="98"/>
      <c r="BI897" s="98"/>
      <c r="BJ897" s="98"/>
    </row>
    <row r="898" spans="2:62" ht="35.1" customHeight="1" x14ac:dyDescent="0.15">
      <c r="B898" s="65"/>
      <c r="C898" s="66"/>
      <c r="D898" s="84"/>
      <c r="E898" s="67"/>
      <c r="I898" s="91" t="str">
        <f>IF(J898="","",COUNT(J$3:J898))</f>
        <v/>
      </c>
      <c r="J898" s="92" t="str">
        <f t="shared" si="339"/>
        <v/>
      </c>
      <c r="K898" s="104" t="str">
        <f>IFERROR(IF(J898="",IF(COUNT(N$3:N$1048576)=COUNT(N$3:N898),IF(N898="","",INDEX(J$3:J898,MATCH(MAX(I$3:I898),I$3:I898,0),0)),INDEX(J$3:J898,MATCH(MAX(I$3:I898),I$3:I898,0),0)),J898),"")</f>
        <v/>
      </c>
      <c r="L898" s="102" t="str">
        <f>IF(M898="","",COUNT(M$3:M898))</f>
        <v/>
      </c>
      <c r="M898" s="91" t="str">
        <f t="shared" si="340"/>
        <v/>
      </c>
      <c r="N898" s="105" t="str">
        <f>IFERROR(IF(COUNTA($B898:$E898)=0,"",IF(M898="",INDEX(M$3:M898,MATCH(MAX(L$3:L898),L$3:L898,0),0),M898)),"")</f>
        <v/>
      </c>
      <c r="O898" s="91" t="str">
        <f>IF(P898="","",COUNT(P$3:P898))</f>
        <v/>
      </c>
      <c r="P898" s="109" t="str">
        <f t="shared" si="341"/>
        <v/>
      </c>
      <c r="Q898" s="105" t="str">
        <f>IFERROR(IF(N898="","",IF(P898="",IF(AND(C898="",D898="",E898&lt;&gt;""),INDEX(P$3:P898,MATCH(MAX(O$3:O898),O$3:O898,0),0),IF(AND(N898&lt;&gt;"",P898=""),0,"")),P898)),"")</f>
        <v/>
      </c>
      <c r="R898" s="111" t="str">
        <f t="shared" si="356"/>
        <v/>
      </c>
      <c r="S898" s="106" t="str">
        <f t="shared" si="342"/>
        <v/>
      </c>
      <c r="U898" s="36" t="str">
        <f t="shared" si="343"/>
        <v/>
      </c>
      <c r="V898" s="45" t="str">
        <f t="shared" si="357"/>
        <v/>
      </c>
      <c r="W898" s="42" t="str">
        <f>IF(V898="","",RANK(V898,V$3:V$1048576,1)+COUNTIF(V$3:V898,V898)-1)</f>
        <v/>
      </c>
      <c r="X898" s="1" t="str">
        <f t="shared" si="358"/>
        <v/>
      </c>
      <c r="Y898" s="35" t="str">
        <f t="shared" si="344"/>
        <v/>
      </c>
      <c r="Z898" s="40" t="str">
        <f t="shared" si="345"/>
        <v/>
      </c>
      <c r="AA898" s="45" t="str">
        <f t="shared" si="361"/>
        <v/>
      </c>
      <c r="AB898" s="42" t="str">
        <f>IF(AA898="","",RANK(AA898,AA$3:AA$1048576,1)+COUNTIF(AA$3:AA898,AA898)-1)</f>
        <v/>
      </c>
      <c r="AC898" s="1" t="str">
        <f t="shared" si="347"/>
        <v/>
      </c>
      <c r="AD898" s="35" t="str">
        <f t="shared" si="348"/>
        <v/>
      </c>
      <c r="AE898" s="40" t="str">
        <f t="shared" si="349"/>
        <v/>
      </c>
      <c r="AF898" s="45" t="str">
        <f t="shared" si="361"/>
        <v/>
      </c>
      <c r="AG898" s="42" t="str">
        <f>IF(AF898="","",RANK(AF898,AF$3:AF$1048576,1)+COUNTIF(AF$3:AF898,AF898)-1)</f>
        <v/>
      </c>
      <c r="AH898" s="1" t="str">
        <f t="shared" si="350"/>
        <v/>
      </c>
      <c r="AI898" s="35" t="str">
        <f t="shared" si="351"/>
        <v/>
      </c>
      <c r="AJ898" s="40" t="str">
        <f t="shared" si="352"/>
        <v/>
      </c>
      <c r="AK898" s="45" t="str">
        <f t="shared" si="361"/>
        <v/>
      </c>
      <c r="AL898" s="42" t="str">
        <f>IF(AK898="","",RANK(AK898,AK$3:AK$1048576,1)+COUNTIF(AK$3:AK898,AK898)-1)</f>
        <v/>
      </c>
      <c r="AM898" s="1" t="str">
        <f t="shared" si="353"/>
        <v/>
      </c>
      <c r="AN898" s="35" t="str">
        <f t="shared" si="354"/>
        <v/>
      </c>
      <c r="AO898" s="40" t="str">
        <f t="shared" si="355"/>
        <v/>
      </c>
      <c r="AQ898" s="3"/>
      <c r="AR898" s="98"/>
      <c r="AS898" s="98"/>
      <c r="AT898" s="98"/>
      <c r="AU898" s="98"/>
      <c r="AV898" s="3"/>
      <c r="AW898" s="98"/>
      <c r="AX898" s="98"/>
      <c r="AY898" s="98"/>
      <c r="AZ898" s="98"/>
      <c r="BA898" s="3"/>
      <c r="BB898" s="98"/>
      <c r="BC898" s="98"/>
      <c r="BD898" s="98"/>
      <c r="BE898" s="98"/>
      <c r="BF898" s="3"/>
      <c r="BG898" s="98"/>
      <c r="BH898" s="98"/>
      <c r="BI898" s="98"/>
      <c r="BJ898" s="98"/>
    </row>
    <row r="899" spans="2:62" ht="35.1" customHeight="1" x14ac:dyDescent="0.15">
      <c r="B899" s="65"/>
      <c r="C899" s="66"/>
      <c r="D899" s="84"/>
      <c r="E899" s="67"/>
      <c r="I899" s="91" t="str">
        <f>IF(J899="","",COUNT(J$3:J899))</f>
        <v/>
      </c>
      <c r="J899" s="92" t="str">
        <f t="shared" ref="J899:J962" si="362">IF(B899="","",B899)</f>
        <v/>
      </c>
      <c r="K899" s="104" t="str">
        <f>IFERROR(IF(J899="",IF(COUNT(N$3:N$1048576)=COUNT(N$3:N899),IF(N899="","",INDEX(J$3:J899,MATCH(MAX(I$3:I899),I$3:I899,0),0)),INDEX(J$3:J899,MATCH(MAX(I$3:I899),I$3:I899,0),0)),J899),"")</f>
        <v/>
      </c>
      <c r="L899" s="102" t="str">
        <f>IF(M899="","",COUNT(M$3:M899))</f>
        <v/>
      </c>
      <c r="M899" s="91" t="str">
        <f t="shared" ref="M899:M962" si="363">IF(C899="","",C899)</f>
        <v/>
      </c>
      <c r="N899" s="105" t="str">
        <f>IFERROR(IF(COUNTA($B899:$E899)=0,"",IF(M899="",INDEX(M$3:M899,MATCH(MAX(L$3:L899),L$3:L899,0),0),M899)),"")</f>
        <v/>
      </c>
      <c r="O899" s="91" t="str">
        <f>IF(P899="","",COUNT(P$3:P899))</f>
        <v/>
      </c>
      <c r="P899" s="109" t="str">
        <f t="shared" ref="P899:P962" si="364">IF(D899="","",D899)</f>
        <v/>
      </c>
      <c r="Q899" s="105" t="str">
        <f>IFERROR(IF(N899="","",IF(P899="",IF(AND(C899="",D899="",E899&lt;&gt;""),INDEX(P$3:P899,MATCH(MAX(O$3:O899),O$3:O899,0),0),IF(AND(N899&lt;&gt;"",P899=""),0,"")),P899)),"")</f>
        <v/>
      </c>
      <c r="R899" s="111" t="str">
        <f t="shared" si="356"/>
        <v/>
      </c>
      <c r="S899" s="106" t="str">
        <f t="shared" ref="S899:S962" si="365">IF(E899="","",E899)</f>
        <v/>
      </c>
      <c r="U899" s="36" t="str">
        <f t="shared" ref="U899:U962" si="366">IF(OR($K899="",COUNTIF($V$2:$AO$2,$K899)=0),"",$K899)</f>
        <v/>
      </c>
      <c r="V899" s="45" t="str">
        <f t="shared" si="357"/>
        <v/>
      </c>
      <c r="W899" s="42" t="str">
        <f>IF(V899="","",RANK(V899,V$3:V$1048576,1)+COUNTIF(V$3:V899,V899)-1)</f>
        <v/>
      </c>
      <c r="X899" s="1" t="str">
        <f t="shared" si="358"/>
        <v/>
      </c>
      <c r="Y899" s="35" t="str">
        <f t="shared" ref="Y899:Y962" si="367">IF(OR($U899="",$U899&lt;&gt;V$2),"",$Q899)</f>
        <v/>
      </c>
      <c r="Z899" s="40" t="str">
        <f t="shared" ref="Z899:Z962" si="368">IF(OR($U899="",$U899&lt;&gt;V$2,$E899=""),"",$E899)</f>
        <v/>
      </c>
      <c r="AA899" s="45" t="str">
        <f t="shared" ref="AA899:AK914" si="369">IF(OR($U899="",$U899&lt;&gt;AA$2),"",$R899)</f>
        <v/>
      </c>
      <c r="AB899" s="42" t="str">
        <f>IF(AA899="","",RANK(AA899,AA$3:AA$1048576,1)+COUNTIF(AA$3:AA899,AA899)-1)</f>
        <v/>
      </c>
      <c r="AC899" s="1" t="str">
        <f t="shared" ref="AC899:AC962" si="370">IF(OR($U899="",$U899&lt;&gt;AA$2,$R899=""),"",$N899)</f>
        <v/>
      </c>
      <c r="AD899" s="35" t="str">
        <f t="shared" ref="AD899:AD962" si="371">IF(OR($U899="",$U899&lt;&gt;AA$2),"",$Q899)</f>
        <v/>
      </c>
      <c r="AE899" s="40" t="str">
        <f t="shared" ref="AE899:AE962" si="372">IF(OR($U899="",$U899&lt;&gt;AA$2,$E899=""),"",$E899)</f>
        <v/>
      </c>
      <c r="AF899" s="45" t="str">
        <f t="shared" si="369"/>
        <v/>
      </c>
      <c r="AG899" s="42" t="str">
        <f>IF(AF899="","",RANK(AF899,AF$3:AF$1048576,1)+COUNTIF(AF$3:AF899,AF899)-1)</f>
        <v/>
      </c>
      <c r="AH899" s="1" t="str">
        <f t="shared" ref="AH899:AH962" si="373">IF(OR($U899="",$U899&lt;&gt;AF$2,$R899=""),"",$N899)</f>
        <v/>
      </c>
      <c r="AI899" s="35" t="str">
        <f t="shared" ref="AI899:AI962" si="374">IF(OR($U899="",$U899&lt;&gt;AF$2),"",$Q899)</f>
        <v/>
      </c>
      <c r="AJ899" s="40" t="str">
        <f t="shared" ref="AJ899:AJ962" si="375">IF(OR($U899="",$U899&lt;&gt;AF$2,$E899=""),"",$E899)</f>
        <v/>
      </c>
      <c r="AK899" s="45" t="str">
        <f t="shared" si="369"/>
        <v/>
      </c>
      <c r="AL899" s="42" t="str">
        <f>IF(AK899="","",RANK(AK899,AK$3:AK$1048576,1)+COUNTIF(AK$3:AK899,AK899)-1)</f>
        <v/>
      </c>
      <c r="AM899" s="1" t="str">
        <f t="shared" ref="AM899:AM962" si="376">IF(OR($U899="",$U899&lt;&gt;AK$2,$R899=""),"",$N899)</f>
        <v/>
      </c>
      <c r="AN899" s="35" t="str">
        <f t="shared" ref="AN899:AN962" si="377">IF(OR($U899="",$U899&lt;&gt;AK$2),"",$Q899)</f>
        <v/>
      </c>
      <c r="AO899" s="40" t="str">
        <f t="shared" ref="AO899:AO962" si="378">IF(OR($U899="",$U899&lt;&gt;AK$2,$E899=""),"",$E899)</f>
        <v/>
      </c>
      <c r="AQ899" s="3"/>
      <c r="AR899" s="98"/>
      <c r="AS899" s="98"/>
      <c r="AT899" s="98"/>
      <c r="AU899" s="98"/>
      <c r="AV899" s="3"/>
      <c r="AW899" s="98"/>
      <c r="AX899" s="98"/>
      <c r="AY899" s="98"/>
      <c r="AZ899" s="98"/>
      <c r="BA899" s="3"/>
      <c r="BB899" s="98"/>
      <c r="BC899" s="98"/>
      <c r="BD899" s="98"/>
      <c r="BE899" s="98"/>
      <c r="BF899" s="3"/>
      <c r="BG899" s="98"/>
      <c r="BH899" s="98"/>
      <c r="BI899" s="98"/>
      <c r="BJ899" s="98"/>
    </row>
    <row r="900" spans="2:62" ht="35.1" customHeight="1" x14ac:dyDescent="0.15">
      <c r="B900" s="65"/>
      <c r="C900" s="66"/>
      <c r="D900" s="84"/>
      <c r="E900" s="67"/>
      <c r="I900" s="91" t="str">
        <f>IF(J900="","",COUNT(J$3:J900))</f>
        <v/>
      </c>
      <c r="J900" s="92" t="str">
        <f t="shared" si="362"/>
        <v/>
      </c>
      <c r="K900" s="104" t="str">
        <f>IFERROR(IF(J900="",IF(COUNT(N$3:N$1048576)=COUNT(N$3:N900),IF(N900="","",INDEX(J$3:J900,MATCH(MAX(I$3:I900),I$3:I900,0),0)),INDEX(J$3:J900,MATCH(MAX(I$3:I900),I$3:I900,0),0)),J900),"")</f>
        <v/>
      </c>
      <c r="L900" s="102" t="str">
        <f>IF(M900="","",COUNT(M$3:M900))</f>
        <v/>
      </c>
      <c r="M900" s="91" t="str">
        <f t="shared" si="363"/>
        <v/>
      </c>
      <c r="N900" s="105" t="str">
        <f>IFERROR(IF(COUNTA($B900:$E900)=0,"",IF(M900="",INDEX(M$3:M900,MATCH(MAX(L$3:L900),L$3:L900,0),0),M900)),"")</f>
        <v/>
      </c>
      <c r="O900" s="91" t="str">
        <f>IF(P900="","",COUNT(P$3:P900))</f>
        <v/>
      </c>
      <c r="P900" s="109" t="str">
        <f t="shared" si="364"/>
        <v/>
      </c>
      <c r="Q900" s="105" t="str">
        <f>IFERROR(IF(N900="","",IF(P900="",IF(AND(C900="",D900="",E900&lt;&gt;""),INDEX(P$3:P900,MATCH(MAX(O$3:O900),O$3:O900,0),0),IF(AND(N900&lt;&gt;"",P900=""),0,"")),P900)),"")</f>
        <v/>
      </c>
      <c r="R900" s="111" t="str">
        <f t="shared" ref="R900:R963" si="379">IF(AND(N900="",Q900=""),"",TIME(N900,Q900,0))</f>
        <v/>
      </c>
      <c r="S900" s="106" t="str">
        <f t="shared" si="365"/>
        <v/>
      </c>
      <c r="U900" s="36" t="str">
        <f t="shared" si="366"/>
        <v/>
      </c>
      <c r="V900" s="45" t="str">
        <f t="shared" ref="V900:V963" si="380">IF(OR($U900="",$U900&lt;&gt;V$2),"",$R900)</f>
        <v/>
      </c>
      <c r="W900" s="42" t="str">
        <f>IF(V900="","",RANK(V900,V$3:V$1048576,1)+COUNTIF(V$3:V900,V900)-1)</f>
        <v/>
      </c>
      <c r="X900" s="1" t="str">
        <f t="shared" ref="X900:X963" si="381">IF(OR($U900="",$U900&lt;&gt;V$2,$R900=""),"",$N900)</f>
        <v/>
      </c>
      <c r="Y900" s="35" t="str">
        <f t="shared" si="367"/>
        <v/>
      </c>
      <c r="Z900" s="40" t="str">
        <f t="shared" si="368"/>
        <v/>
      </c>
      <c r="AA900" s="45" t="str">
        <f t="shared" si="369"/>
        <v/>
      </c>
      <c r="AB900" s="42" t="str">
        <f>IF(AA900="","",RANK(AA900,AA$3:AA$1048576,1)+COUNTIF(AA$3:AA900,AA900)-1)</f>
        <v/>
      </c>
      <c r="AC900" s="1" t="str">
        <f t="shared" si="370"/>
        <v/>
      </c>
      <c r="AD900" s="35" t="str">
        <f t="shared" si="371"/>
        <v/>
      </c>
      <c r="AE900" s="40" t="str">
        <f t="shared" si="372"/>
        <v/>
      </c>
      <c r="AF900" s="45" t="str">
        <f t="shared" si="369"/>
        <v/>
      </c>
      <c r="AG900" s="42" t="str">
        <f>IF(AF900="","",RANK(AF900,AF$3:AF$1048576,1)+COUNTIF(AF$3:AF900,AF900)-1)</f>
        <v/>
      </c>
      <c r="AH900" s="1" t="str">
        <f t="shared" si="373"/>
        <v/>
      </c>
      <c r="AI900" s="35" t="str">
        <f t="shared" si="374"/>
        <v/>
      </c>
      <c r="AJ900" s="40" t="str">
        <f t="shared" si="375"/>
        <v/>
      </c>
      <c r="AK900" s="45" t="str">
        <f t="shared" si="369"/>
        <v/>
      </c>
      <c r="AL900" s="42" t="str">
        <f>IF(AK900="","",RANK(AK900,AK$3:AK$1048576,1)+COUNTIF(AK$3:AK900,AK900)-1)</f>
        <v/>
      </c>
      <c r="AM900" s="1" t="str">
        <f t="shared" si="376"/>
        <v/>
      </c>
      <c r="AN900" s="35" t="str">
        <f t="shared" si="377"/>
        <v/>
      </c>
      <c r="AO900" s="40" t="str">
        <f t="shared" si="378"/>
        <v/>
      </c>
      <c r="AQ900" s="3"/>
      <c r="AR900" s="98"/>
      <c r="AS900" s="98"/>
      <c r="AT900" s="98"/>
      <c r="AU900" s="98"/>
      <c r="AV900" s="3"/>
      <c r="AW900" s="98"/>
      <c r="AX900" s="98"/>
      <c r="AY900" s="98"/>
      <c r="AZ900" s="98"/>
      <c r="BA900" s="3"/>
      <c r="BB900" s="98"/>
      <c r="BC900" s="98"/>
      <c r="BD900" s="98"/>
      <c r="BE900" s="98"/>
      <c r="BF900" s="3"/>
      <c r="BG900" s="98"/>
      <c r="BH900" s="98"/>
      <c r="BI900" s="98"/>
      <c r="BJ900" s="98"/>
    </row>
    <row r="901" spans="2:62" ht="35.1" customHeight="1" x14ac:dyDescent="0.15">
      <c r="B901" s="65"/>
      <c r="C901" s="66"/>
      <c r="D901" s="84"/>
      <c r="E901" s="67"/>
      <c r="I901" s="91" t="str">
        <f>IF(J901="","",COUNT(J$3:J901))</f>
        <v/>
      </c>
      <c r="J901" s="92" t="str">
        <f t="shared" si="362"/>
        <v/>
      </c>
      <c r="K901" s="104" t="str">
        <f>IFERROR(IF(J901="",IF(COUNT(N$3:N$1048576)=COUNT(N$3:N901),IF(N901="","",INDEX(J$3:J901,MATCH(MAX(I$3:I901),I$3:I901,0),0)),INDEX(J$3:J901,MATCH(MAX(I$3:I901),I$3:I901,0),0)),J901),"")</f>
        <v/>
      </c>
      <c r="L901" s="102" t="str">
        <f>IF(M901="","",COUNT(M$3:M901))</f>
        <v/>
      </c>
      <c r="M901" s="91" t="str">
        <f t="shared" si="363"/>
        <v/>
      </c>
      <c r="N901" s="105" t="str">
        <f>IFERROR(IF(COUNTA($B901:$E901)=0,"",IF(M901="",INDEX(M$3:M901,MATCH(MAX(L$3:L901),L$3:L901,0),0),M901)),"")</f>
        <v/>
      </c>
      <c r="O901" s="91" t="str">
        <f>IF(P901="","",COUNT(P$3:P901))</f>
        <v/>
      </c>
      <c r="P901" s="109" t="str">
        <f t="shared" si="364"/>
        <v/>
      </c>
      <c r="Q901" s="105" t="str">
        <f>IFERROR(IF(N901="","",IF(P901="",IF(AND(C901="",D901="",E901&lt;&gt;""),INDEX(P$3:P901,MATCH(MAX(O$3:O901),O$3:O901,0),0),IF(AND(N901&lt;&gt;"",P901=""),0,"")),P901)),"")</f>
        <v/>
      </c>
      <c r="R901" s="111" t="str">
        <f t="shared" si="379"/>
        <v/>
      </c>
      <c r="S901" s="106" t="str">
        <f t="shared" si="365"/>
        <v/>
      </c>
      <c r="U901" s="36" t="str">
        <f t="shared" si="366"/>
        <v/>
      </c>
      <c r="V901" s="45" t="str">
        <f t="shared" si="380"/>
        <v/>
      </c>
      <c r="W901" s="42" t="str">
        <f>IF(V901="","",RANK(V901,V$3:V$1048576,1)+COUNTIF(V$3:V901,V901)-1)</f>
        <v/>
      </c>
      <c r="X901" s="1" t="str">
        <f t="shared" si="381"/>
        <v/>
      </c>
      <c r="Y901" s="35" t="str">
        <f t="shared" si="367"/>
        <v/>
      </c>
      <c r="Z901" s="40" t="str">
        <f t="shared" si="368"/>
        <v/>
      </c>
      <c r="AA901" s="45" t="str">
        <f t="shared" si="369"/>
        <v/>
      </c>
      <c r="AB901" s="42" t="str">
        <f>IF(AA901="","",RANK(AA901,AA$3:AA$1048576,1)+COUNTIF(AA$3:AA901,AA901)-1)</f>
        <v/>
      </c>
      <c r="AC901" s="1" t="str">
        <f t="shared" si="370"/>
        <v/>
      </c>
      <c r="AD901" s="35" t="str">
        <f t="shared" si="371"/>
        <v/>
      </c>
      <c r="AE901" s="40" t="str">
        <f t="shared" si="372"/>
        <v/>
      </c>
      <c r="AF901" s="45" t="str">
        <f t="shared" si="369"/>
        <v/>
      </c>
      <c r="AG901" s="42" t="str">
        <f>IF(AF901="","",RANK(AF901,AF$3:AF$1048576,1)+COUNTIF(AF$3:AF901,AF901)-1)</f>
        <v/>
      </c>
      <c r="AH901" s="1" t="str">
        <f t="shared" si="373"/>
        <v/>
      </c>
      <c r="AI901" s="35" t="str">
        <f t="shared" si="374"/>
        <v/>
      </c>
      <c r="AJ901" s="40" t="str">
        <f t="shared" si="375"/>
        <v/>
      </c>
      <c r="AK901" s="45" t="str">
        <f t="shared" si="369"/>
        <v/>
      </c>
      <c r="AL901" s="42" t="str">
        <f>IF(AK901="","",RANK(AK901,AK$3:AK$1048576,1)+COUNTIF(AK$3:AK901,AK901)-1)</f>
        <v/>
      </c>
      <c r="AM901" s="1" t="str">
        <f t="shared" si="376"/>
        <v/>
      </c>
      <c r="AN901" s="35" t="str">
        <f t="shared" si="377"/>
        <v/>
      </c>
      <c r="AO901" s="40" t="str">
        <f t="shared" si="378"/>
        <v/>
      </c>
      <c r="AQ901" s="3"/>
      <c r="AR901" s="98"/>
      <c r="AS901" s="98"/>
      <c r="AT901" s="98"/>
      <c r="AU901" s="98"/>
      <c r="AV901" s="3"/>
      <c r="AW901" s="98"/>
      <c r="AX901" s="98"/>
      <c r="AY901" s="98"/>
      <c r="AZ901" s="98"/>
      <c r="BA901" s="3"/>
      <c r="BB901" s="98"/>
      <c r="BC901" s="98"/>
      <c r="BD901" s="98"/>
      <c r="BE901" s="98"/>
      <c r="BF901" s="3"/>
      <c r="BG901" s="98"/>
      <c r="BH901" s="98"/>
      <c r="BI901" s="98"/>
      <c r="BJ901" s="98"/>
    </row>
    <row r="902" spans="2:62" ht="35.1" customHeight="1" x14ac:dyDescent="0.15">
      <c r="B902" s="65"/>
      <c r="C902" s="66"/>
      <c r="D902" s="84"/>
      <c r="E902" s="67"/>
      <c r="I902" s="91" t="str">
        <f>IF(J902="","",COUNT(J$3:J902))</f>
        <v/>
      </c>
      <c r="J902" s="92" t="str">
        <f t="shared" si="362"/>
        <v/>
      </c>
      <c r="K902" s="104" t="str">
        <f>IFERROR(IF(J902="",IF(COUNT(N$3:N$1048576)=COUNT(N$3:N902),IF(N902="","",INDEX(J$3:J902,MATCH(MAX(I$3:I902),I$3:I902,0),0)),INDEX(J$3:J902,MATCH(MAX(I$3:I902),I$3:I902,0),0)),J902),"")</f>
        <v/>
      </c>
      <c r="L902" s="102" t="str">
        <f>IF(M902="","",COUNT(M$3:M902))</f>
        <v/>
      </c>
      <c r="M902" s="91" t="str">
        <f t="shared" si="363"/>
        <v/>
      </c>
      <c r="N902" s="105" t="str">
        <f>IFERROR(IF(COUNTA($B902:$E902)=0,"",IF(M902="",INDEX(M$3:M902,MATCH(MAX(L$3:L902),L$3:L902,0),0),M902)),"")</f>
        <v/>
      </c>
      <c r="O902" s="91" t="str">
        <f>IF(P902="","",COUNT(P$3:P902))</f>
        <v/>
      </c>
      <c r="P902" s="109" t="str">
        <f t="shared" si="364"/>
        <v/>
      </c>
      <c r="Q902" s="105" t="str">
        <f>IFERROR(IF(N902="","",IF(P902="",IF(AND(C902="",D902="",E902&lt;&gt;""),INDEX(P$3:P902,MATCH(MAX(O$3:O902),O$3:O902,0),0),IF(AND(N902&lt;&gt;"",P902=""),0,"")),P902)),"")</f>
        <v/>
      </c>
      <c r="R902" s="111" t="str">
        <f t="shared" si="379"/>
        <v/>
      </c>
      <c r="S902" s="106" t="str">
        <f t="shared" si="365"/>
        <v/>
      </c>
      <c r="U902" s="36" t="str">
        <f t="shared" si="366"/>
        <v/>
      </c>
      <c r="V902" s="45" t="str">
        <f t="shared" si="380"/>
        <v/>
      </c>
      <c r="W902" s="42" t="str">
        <f>IF(V902="","",RANK(V902,V$3:V$1048576,1)+COUNTIF(V$3:V902,V902)-1)</f>
        <v/>
      </c>
      <c r="X902" s="1" t="str">
        <f t="shared" si="381"/>
        <v/>
      </c>
      <c r="Y902" s="35" t="str">
        <f t="shared" si="367"/>
        <v/>
      </c>
      <c r="Z902" s="40" t="str">
        <f t="shared" si="368"/>
        <v/>
      </c>
      <c r="AA902" s="45" t="str">
        <f t="shared" si="369"/>
        <v/>
      </c>
      <c r="AB902" s="42" t="str">
        <f>IF(AA902="","",RANK(AA902,AA$3:AA$1048576,1)+COUNTIF(AA$3:AA902,AA902)-1)</f>
        <v/>
      </c>
      <c r="AC902" s="1" t="str">
        <f t="shared" si="370"/>
        <v/>
      </c>
      <c r="AD902" s="35" t="str">
        <f t="shared" si="371"/>
        <v/>
      </c>
      <c r="AE902" s="40" t="str">
        <f t="shared" si="372"/>
        <v/>
      </c>
      <c r="AF902" s="45" t="str">
        <f t="shared" si="369"/>
        <v/>
      </c>
      <c r="AG902" s="42" t="str">
        <f>IF(AF902="","",RANK(AF902,AF$3:AF$1048576,1)+COUNTIF(AF$3:AF902,AF902)-1)</f>
        <v/>
      </c>
      <c r="AH902" s="1" t="str">
        <f t="shared" si="373"/>
        <v/>
      </c>
      <c r="AI902" s="35" t="str">
        <f t="shared" si="374"/>
        <v/>
      </c>
      <c r="AJ902" s="40" t="str">
        <f t="shared" si="375"/>
        <v/>
      </c>
      <c r="AK902" s="45" t="str">
        <f t="shared" si="369"/>
        <v/>
      </c>
      <c r="AL902" s="42" t="str">
        <f>IF(AK902="","",RANK(AK902,AK$3:AK$1048576,1)+COUNTIF(AK$3:AK902,AK902)-1)</f>
        <v/>
      </c>
      <c r="AM902" s="1" t="str">
        <f t="shared" si="376"/>
        <v/>
      </c>
      <c r="AN902" s="35" t="str">
        <f t="shared" si="377"/>
        <v/>
      </c>
      <c r="AO902" s="40" t="str">
        <f t="shared" si="378"/>
        <v/>
      </c>
      <c r="AQ902" s="3"/>
      <c r="AR902" s="98"/>
      <c r="AS902" s="98"/>
      <c r="AT902" s="98"/>
      <c r="AU902" s="98"/>
      <c r="AV902" s="3"/>
      <c r="AW902" s="98"/>
      <c r="AX902" s="98"/>
      <c r="AY902" s="98"/>
      <c r="AZ902" s="98"/>
      <c r="BA902" s="3"/>
      <c r="BB902" s="98"/>
      <c r="BC902" s="98"/>
      <c r="BD902" s="98"/>
      <c r="BE902" s="98"/>
      <c r="BF902" s="3"/>
      <c r="BG902" s="98"/>
      <c r="BH902" s="98"/>
      <c r="BI902" s="98"/>
      <c r="BJ902" s="98"/>
    </row>
    <row r="903" spans="2:62" ht="35.1" customHeight="1" x14ac:dyDescent="0.15">
      <c r="B903" s="65"/>
      <c r="C903" s="66"/>
      <c r="D903" s="84"/>
      <c r="E903" s="67"/>
      <c r="I903" s="91" t="str">
        <f>IF(J903="","",COUNT(J$3:J903))</f>
        <v/>
      </c>
      <c r="J903" s="92" t="str">
        <f t="shared" si="362"/>
        <v/>
      </c>
      <c r="K903" s="104" t="str">
        <f>IFERROR(IF(J903="",IF(COUNT(N$3:N$1048576)=COUNT(N$3:N903),IF(N903="","",INDEX(J$3:J903,MATCH(MAX(I$3:I903),I$3:I903,0),0)),INDEX(J$3:J903,MATCH(MAX(I$3:I903),I$3:I903,0),0)),J903),"")</f>
        <v/>
      </c>
      <c r="L903" s="102" t="str">
        <f>IF(M903="","",COUNT(M$3:M903))</f>
        <v/>
      </c>
      <c r="M903" s="91" t="str">
        <f t="shared" si="363"/>
        <v/>
      </c>
      <c r="N903" s="105" t="str">
        <f>IFERROR(IF(COUNTA($B903:$E903)=0,"",IF(M903="",INDEX(M$3:M903,MATCH(MAX(L$3:L903),L$3:L903,0),0),M903)),"")</f>
        <v/>
      </c>
      <c r="O903" s="91" t="str">
        <f>IF(P903="","",COUNT(P$3:P903))</f>
        <v/>
      </c>
      <c r="P903" s="109" t="str">
        <f t="shared" si="364"/>
        <v/>
      </c>
      <c r="Q903" s="105" t="str">
        <f>IFERROR(IF(N903="","",IF(P903="",IF(AND(C903="",D903="",E903&lt;&gt;""),INDEX(P$3:P903,MATCH(MAX(O$3:O903),O$3:O903,0),0),IF(AND(N903&lt;&gt;"",P903=""),0,"")),P903)),"")</f>
        <v/>
      </c>
      <c r="R903" s="111" t="str">
        <f t="shared" si="379"/>
        <v/>
      </c>
      <c r="S903" s="106" t="str">
        <f t="shared" si="365"/>
        <v/>
      </c>
      <c r="U903" s="36" t="str">
        <f t="shared" si="366"/>
        <v/>
      </c>
      <c r="V903" s="45" t="str">
        <f t="shared" si="380"/>
        <v/>
      </c>
      <c r="W903" s="42" t="str">
        <f>IF(V903="","",RANK(V903,V$3:V$1048576,1)+COUNTIF(V$3:V903,V903)-1)</f>
        <v/>
      </c>
      <c r="X903" s="1" t="str">
        <f t="shared" si="381"/>
        <v/>
      </c>
      <c r="Y903" s="35" t="str">
        <f t="shared" si="367"/>
        <v/>
      </c>
      <c r="Z903" s="40" t="str">
        <f t="shared" si="368"/>
        <v/>
      </c>
      <c r="AA903" s="45" t="str">
        <f t="shared" si="369"/>
        <v/>
      </c>
      <c r="AB903" s="42" t="str">
        <f>IF(AA903="","",RANK(AA903,AA$3:AA$1048576,1)+COUNTIF(AA$3:AA903,AA903)-1)</f>
        <v/>
      </c>
      <c r="AC903" s="1" t="str">
        <f t="shared" si="370"/>
        <v/>
      </c>
      <c r="AD903" s="35" t="str">
        <f t="shared" si="371"/>
        <v/>
      </c>
      <c r="AE903" s="40" t="str">
        <f t="shared" si="372"/>
        <v/>
      </c>
      <c r="AF903" s="45" t="str">
        <f t="shared" si="369"/>
        <v/>
      </c>
      <c r="AG903" s="42" t="str">
        <f>IF(AF903="","",RANK(AF903,AF$3:AF$1048576,1)+COUNTIF(AF$3:AF903,AF903)-1)</f>
        <v/>
      </c>
      <c r="AH903" s="1" t="str">
        <f t="shared" si="373"/>
        <v/>
      </c>
      <c r="AI903" s="35" t="str">
        <f t="shared" si="374"/>
        <v/>
      </c>
      <c r="AJ903" s="40" t="str">
        <f t="shared" si="375"/>
        <v/>
      </c>
      <c r="AK903" s="45" t="str">
        <f t="shared" si="369"/>
        <v/>
      </c>
      <c r="AL903" s="42" t="str">
        <f>IF(AK903="","",RANK(AK903,AK$3:AK$1048576,1)+COUNTIF(AK$3:AK903,AK903)-1)</f>
        <v/>
      </c>
      <c r="AM903" s="1" t="str">
        <f t="shared" si="376"/>
        <v/>
      </c>
      <c r="AN903" s="35" t="str">
        <f t="shared" si="377"/>
        <v/>
      </c>
      <c r="AO903" s="40" t="str">
        <f t="shared" si="378"/>
        <v/>
      </c>
      <c r="AQ903" s="3"/>
      <c r="AR903" s="98"/>
      <c r="AS903" s="98"/>
      <c r="AT903" s="98"/>
      <c r="AU903" s="98"/>
      <c r="AV903" s="3"/>
      <c r="AW903" s="98"/>
      <c r="AX903" s="98"/>
      <c r="AY903" s="98"/>
      <c r="AZ903" s="98"/>
      <c r="BA903" s="3"/>
      <c r="BB903" s="98"/>
      <c r="BC903" s="98"/>
      <c r="BD903" s="98"/>
      <c r="BE903" s="98"/>
      <c r="BF903" s="3"/>
      <c r="BG903" s="98"/>
      <c r="BH903" s="98"/>
      <c r="BI903" s="98"/>
      <c r="BJ903" s="98"/>
    </row>
    <row r="904" spans="2:62" ht="35.1" customHeight="1" x14ac:dyDescent="0.15">
      <c r="B904" s="65"/>
      <c r="C904" s="66"/>
      <c r="D904" s="84"/>
      <c r="E904" s="67"/>
      <c r="I904" s="91" t="str">
        <f>IF(J904="","",COUNT(J$3:J904))</f>
        <v/>
      </c>
      <c r="J904" s="92" t="str">
        <f t="shared" si="362"/>
        <v/>
      </c>
      <c r="K904" s="104" t="str">
        <f>IFERROR(IF(J904="",IF(COUNT(N$3:N$1048576)=COUNT(N$3:N904),IF(N904="","",INDEX(J$3:J904,MATCH(MAX(I$3:I904),I$3:I904,0),0)),INDEX(J$3:J904,MATCH(MAX(I$3:I904),I$3:I904,0),0)),J904),"")</f>
        <v/>
      </c>
      <c r="L904" s="102" t="str">
        <f>IF(M904="","",COUNT(M$3:M904))</f>
        <v/>
      </c>
      <c r="M904" s="91" t="str">
        <f t="shared" si="363"/>
        <v/>
      </c>
      <c r="N904" s="105" t="str">
        <f>IFERROR(IF(COUNTA($B904:$E904)=0,"",IF(M904="",INDEX(M$3:M904,MATCH(MAX(L$3:L904),L$3:L904,0),0),M904)),"")</f>
        <v/>
      </c>
      <c r="O904" s="91" t="str">
        <f>IF(P904="","",COUNT(P$3:P904))</f>
        <v/>
      </c>
      <c r="P904" s="109" t="str">
        <f t="shared" si="364"/>
        <v/>
      </c>
      <c r="Q904" s="105" t="str">
        <f>IFERROR(IF(N904="","",IF(P904="",IF(AND(C904="",D904="",E904&lt;&gt;""),INDEX(P$3:P904,MATCH(MAX(O$3:O904),O$3:O904,0),0),IF(AND(N904&lt;&gt;"",P904=""),0,"")),P904)),"")</f>
        <v/>
      </c>
      <c r="R904" s="111" t="str">
        <f t="shared" si="379"/>
        <v/>
      </c>
      <c r="S904" s="106" t="str">
        <f t="shared" si="365"/>
        <v/>
      </c>
      <c r="U904" s="36" t="str">
        <f t="shared" si="366"/>
        <v/>
      </c>
      <c r="V904" s="45" t="str">
        <f t="shared" si="380"/>
        <v/>
      </c>
      <c r="W904" s="42" t="str">
        <f>IF(V904="","",RANK(V904,V$3:V$1048576,1)+COUNTIF(V$3:V904,V904)-1)</f>
        <v/>
      </c>
      <c r="X904" s="1" t="str">
        <f t="shared" si="381"/>
        <v/>
      </c>
      <c r="Y904" s="35" t="str">
        <f t="shared" si="367"/>
        <v/>
      </c>
      <c r="Z904" s="40" t="str">
        <f t="shared" si="368"/>
        <v/>
      </c>
      <c r="AA904" s="45" t="str">
        <f t="shared" si="369"/>
        <v/>
      </c>
      <c r="AB904" s="42" t="str">
        <f>IF(AA904="","",RANK(AA904,AA$3:AA$1048576,1)+COUNTIF(AA$3:AA904,AA904)-1)</f>
        <v/>
      </c>
      <c r="AC904" s="1" t="str">
        <f t="shared" si="370"/>
        <v/>
      </c>
      <c r="AD904" s="35" t="str">
        <f t="shared" si="371"/>
        <v/>
      </c>
      <c r="AE904" s="40" t="str">
        <f t="shared" si="372"/>
        <v/>
      </c>
      <c r="AF904" s="45" t="str">
        <f t="shared" si="369"/>
        <v/>
      </c>
      <c r="AG904" s="42" t="str">
        <f>IF(AF904="","",RANK(AF904,AF$3:AF$1048576,1)+COUNTIF(AF$3:AF904,AF904)-1)</f>
        <v/>
      </c>
      <c r="AH904" s="1" t="str">
        <f t="shared" si="373"/>
        <v/>
      </c>
      <c r="AI904" s="35" t="str">
        <f t="shared" si="374"/>
        <v/>
      </c>
      <c r="AJ904" s="40" t="str">
        <f t="shared" si="375"/>
        <v/>
      </c>
      <c r="AK904" s="45" t="str">
        <f t="shared" si="369"/>
        <v/>
      </c>
      <c r="AL904" s="42" t="str">
        <f>IF(AK904="","",RANK(AK904,AK$3:AK$1048576,1)+COUNTIF(AK$3:AK904,AK904)-1)</f>
        <v/>
      </c>
      <c r="AM904" s="1" t="str">
        <f t="shared" si="376"/>
        <v/>
      </c>
      <c r="AN904" s="35" t="str">
        <f t="shared" si="377"/>
        <v/>
      </c>
      <c r="AO904" s="40" t="str">
        <f t="shared" si="378"/>
        <v/>
      </c>
      <c r="AQ904" s="3"/>
      <c r="AR904" s="98"/>
      <c r="AS904" s="98"/>
      <c r="AT904" s="98"/>
      <c r="AU904" s="98"/>
      <c r="AV904" s="3"/>
      <c r="AW904" s="98"/>
      <c r="AX904" s="98"/>
      <c r="AY904" s="98"/>
      <c r="AZ904" s="98"/>
      <c r="BA904" s="3"/>
      <c r="BB904" s="98"/>
      <c r="BC904" s="98"/>
      <c r="BD904" s="98"/>
      <c r="BE904" s="98"/>
      <c r="BF904" s="3"/>
      <c r="BG904" s="98"/>
      <c r="BH904" s="98"/>
      <c r="BI904" s="98"/>
      <c r="BJ904" s="98"/>
    </row>
    <row r="905" spans="2:62" ht="35.1" customHeight="1" x14ac:dyDescent="0.15">
      <c r="B905" s="65"/>
      <c r="C905" s="66"/>
      <c r="D905" s="84"/>
      <c r="E905" s="67"/>
      <c r="I905" s="91" t="str">
        <f>IF(J905="","",COUNT(J$3:J905))</f>
        <v/>
      </c>
      <c r="J905" s="92" t="str">
        <f t="shared" si="362"/>
        <v/>
      </c>
      <c r="K905" s="104" t="str">
        <f>IFERROR(IF(J905="",IF(COUNT(N$3:N$1048576)=COUNT(N$3:N905),IF(N905="","",INDEX(J$3:J905,MATCH(MAX(I$3:I905),I$3:I905,0),0)),INDEX(J$3:J905,MATCH(MAX(I$3:I905),I$3:I905,0),0)),J905),"")</f>
        <v/>
      </c>
      <c r="L905" s="102" t="str">
        <f>IF(M905="","",COUNT(M$3:M905))</f>
        <v/>
      </c>
      <c r="M905" s="91" t="str">
        <f t="shared" si="363"/>
        <v/>
      </c>
      <c r="N905" s="105" t="str">
        <f>IFERROR(IF(COUNTA($B905:$E905)=0,"",IF(M905="",INDEX(M$3:M905,MATCH(MAX(L$3:L905),L$3:L905,0),0),M905)),"")</f>
        <v/>
      </c>
      <c r="O905" s="91" t="str">
        <f>IF(P905="","",COUNT(P$3:P905))</f>
        <v/>
      </c>
      <c r="P905" s="109" t="str">
        <f t="shared" si="364"/>
        <v/>
      </c>
      <c r="Q905" s="105" t="str">
        <f>IFERROR(IF(N905="","",IF(P905="",IF(AND(C905="",D905="",E905&lt;&gt;""),INDEX(P$3:P905,MATCH(MAX(O$3:O905),O$3:O905,0),0),IF(AND(N905&lt;&gt;"",P905=""),0,"")),P905)),"")</f>
        <v/>
      </c>
      <c r="R905" s="111" t="str">
        <f t="shared" si="379"/>
        <v/>
      </c>
      <c r="S905" s="106" t="str">
        <f t="shared" si="365"/>
        <v/>
      </c>
      <c r="U905" s="36" t="str">
        <f t="shared" si="366"/>
        <v/>
      </c>
      <c r="V905" s="45" t="str">
        <f t="shared" si="380"/>
        <v/>
      </c>
      <c r="W905" s="42" t="str">
        <f>IF(V905="","",RANK(V905,V$3:V$1048576,1)+COUNTIF(V$3:V905,V905)-1)</f>
        <v/>
      </c>
      <c r="X905" s="1" t="str">
        <f t="shared" si="381"/>
        <v/>
      </c>
      <c r="Y905" s="35" t="str">
        <f t="shared" si="367"/>
        <v/>
      </c>
      <c r="Z905" s="40" t="str">
        <f t="shared" si="368"/>
        <v/>
      </c>
      <c r="AA905" s="45" t="str">
        <f t="shared" si="369"/>
        <v/>
      </c>
      <c r="AB905" s="42" t="str">
        <f>IF(AA905="","",RANK(AA905,AA$3:AA$1048576,1)+COUNTIF(AA$3:AA905,AA905)-1)</f>
        <v/>
      </c>
      <c r="AC905" s="1" t="str">
        <f t="shared" si="370"/>
        <v/>
      </c>
      <c r="AD905" s="35" t="str">
        <f t="shared" si="371"/>
        <v/>
      </c>
      <c r="AE905" s="40" t="str">
        <f t="shared" si="372"/>
        <v/>
      </c>
      <c r="AF905" s="45" t="str">
        <f t="shared" si="369"/>
        <v/>
      </c>
      <c r="AG905" s="42" t="str">
        <f>IF(AF905="","",RANK(AF905,AF$3:AF$1048576,1)+COUNTIF(AF$3:AF905,AF905)-1)</f>
        <v/>
      </c>
      <c r="AH905" s="1" t="str">
        <f t="shared" si="373"/>
        <v/>
      </c>
      <c r="AI905" s="35" t="str">
        <f t="shared" si="374"/>
        <v/>
      </c>
      <c r="AJ905" s="40" t="str">
        <f t="shared" si="375"/>
        <v/>
      </c>
      <c r="AK905" s="45" t="str">
        <f t="shared" si="369"/>
        <v/>
      </c>
      <c r="AL905" s="42" t="str">
        <f>IF(AK905="","",RANK(AK905,AK$3:AK$1048576,1)+COUNTIF(AK$3:AK905,AK905)-1)</f>
        <v/>
      </c>
      <c r="AM905" s="1" t="str">
        <f t="shared" si="376"/>
        <v/>
      </c>
      <c r="AN905" s="35" t="str">
        <f t="shared" si="377"/>
        <v/>
      </c>
      <c r="AO905" s="40" t="str">
        <f t="shared" si="378"/>
        <v/>
      </c>
      <c r="AQ905" s="3"/>
      <c r="AR905" s="98"/>
      <c r="AS905" s="98"/>
      <c r="AT905" s="98"/>
      <c r="AU905" s="98"/>
      <c r="AV905" s="3"/>
      <c r="AW905" s="98"/>
      <c r="AX905" s="98"/>
      <c r="AY905" s="98"/>
      <c r="AZ905" s="98"/>
      <c r="BA905" s="3"/>
      <c r="BB905" s="98"/>
      <c r="BC905" s="98"/>
      <c r="BD905" s="98"/>
      <c r="BE905" s="98"/>
      <c r="BF905" s="3"/>
      <c r="BG905" s="98"/>
      <c r="BH905" s="98"/>
      <c r="BI905" s="98"/>
      <c r="BJ905" s="98"/>
    </row>
    <row r="906" spans="2:62" ht="35.1" customHeight="1" x14ac:dyDescent="0.15">
      <c r="B906" s="65"/>
      <c r="C906" s="66"/>
      <c r="D906" s="84"/>
      <c r="E906" s="67"/>
      <c r="I906" s="91" t="str">
        <f>IF(J906="","",COUNT(J$3:J906))</f>
        <v/>
      </c>
      <c r="J906" s="92" t="str">
        <f t="shared" si="362"/>
        <v/>
      </c>
      <c r="K906" s="104" t="str">
        <f>IFERROR(IF(J906="",IF(COUNT(N$3:N$1048576)=COUNT(N$3:N906),IF(N906="","",INDEX(J$3:J906,MATCH(MAX(I$3:I906),I$3:I906,0),0)),INDEX(J$3:J906,MATCH(MAX(I$3:I906),I$3:I906,0),0)),J906),"")</f>
        <v/>
      </c>
      <c r="L906" s="102" t="str">
        <f>IF(M906="","",COUNT(M$3:M906))</f>
        <v/>
      </c>
      <c r="M906" s="91" t="str">
        <f t="shared" si="363"/>
        <v/>
      </c>
      <c r="N906" s="105" t="str">
        <f>IFERROR(IF(COUNTA($B906:$E906)=0,"",IF(M906="",INDEX(M$3:M906,MATCH(MAX(L$3:L906),L$3:L906,0),0),M906)),"")</f>
        <v/>
      </c>
      <c r="O906" s="91" t="str">
        <f>IF(P906="","",COUNT(P$3:P906))</f>
        <v/>
      </c>
      <c r="P906" s="109" t="str">
        <f t="shared" si="364"/>
        <v/>
      </c>
      <c r="Q906" s="105" t="str">
        <f>IFERROR(IF(N906="","",IF(P906="",IF(AND(C906="",D906="",E906&lt;&gt;""),INDEX(P$3:P906,MATCH(MAX(O$3:O906),O$3:O906,0),0),IF(AND(N906&lt;&gt;"",P906=""),0,"")),P906)),"")</f>
        <v/>
      </c>
      <c r="R906" s="111" t="str">
        <f t="shared" si="379"/>
        <v/>
      </c>
      <c r="S906" s="106" t="str">
        <f t="shared" si="365"/>
        <v/>
      </c>
      <c r="U906" s="36" t="str">
        <f t="shared" si="366"/>
        <v/>
      </c>
      <c r="V906" s="45" t="str">
        <f t="shared" si="380"/>
        <v/>
      </c>
      <c r="W906" s="42" t="str">
        <f>IF(V906="","",RANK(V906,V$3:V$1048576,1)+COUNTIF(V$3:V906,V906)-1)</f>
        <v/>
      </c>
      <c r="X906" s="1" t="str">
        <f t="shared" si="381"/>
        <v/>
      </c>
      <c r="Y906" s="35" t="str">
        <f t="shared" si="367"/>
        <v/>
      </c>
      <c r="Z906" s="40" t="str">
        <f t="shared" si="368"/>
        <v/>
      </c>
      <c r="AA906" s="45" t="str">
        <f t="shared" si="369"/>
        <v/>
      </c>
      <c r="AB906" s="42" t="str">
        <f>IF(AA906="","",RANK(AA906,AA$3:AA$1048576,1)+COUNTIF(AA$3:AA906,AA906)-1)</f>
        <v/>
      </c>
      <c r="AC906" s="1" t="str">
        <f t="shared" si="370"/>
        <v/>
      </c>
      <c r="AD906" s="35" t="str">
        <f t="shared" si="371"/>
        <v/>
      </c>
      <c r="AE906" s="40" t="str">
        <f t="shared" si="372"/>
        <v/>
      </c>
      <c r="AF906" s="45" t="str">
        <f t="shared" si="369"/>
        <v/>
      </c>
      <c r="AG906" s="42" t="str">
        <f>IF(AF906="","",RANK(AF906,AF$3:AF$1048576,1)+COUNTIF(AF$3:AF906,AF906)-1)</f>
        <v/>
      </c>
      <c r="AH906" s="1" t="str">
        <f t="shared" si="373"/>
        <v/>
      </c>
      <c r="AI906" s="35" t="str">
        <f t="shared" si="374"/>
        <v/>
      </c>
      <c r="AJ906" s="40" t="str">
        <f t="shared" si="375"/>
        <v/>
      </c>
      <c r="AK906" s="45" t="str">
        <f t="shared" si="369"/>
        <v/>
      </c>
      <c r="AL906" s="42" t="str">
        <f>IF(AK906="","",RANK(AK906,AK$3:AK$1048576,1)+COUNTIF(AK$3:AK906,AK906)-1)</f>
        <v/>
      </c>
      <c r="AM906" s="1" t="str">
        <f t="shared" si="376"/>
        <v/>
      </c>
      <c r="AN906" s="35" t="str">
        <f t="shared" si="377"/>
        <v/>
      </c>
      <c r="AO906" s="40" t="str">
        <f t="shared" si="378"/>
        <v/>
      </c>
      <c r="AQ906" s="3"/>
      <c r="AR906" s="98"/>
      <c r="AS906" s="98"/>
      <c r="AT906" s="98"/>
      <c r="AU906" s="98"/>
      <c r="AV906" s="3"/>
      <c r="AW906" s="98"/>
      <c r="AX906" s="98"/>
      <c r="AY906" s="98"/>
      <c r="AZ906" s="98"/>
      <c r="BA906" s="3"/>
      <c r="BB906" s="98"/>
      <c r="BC906" s="98"/>
      <c r="BD906" s="98"/>
      <c r="BE906" s="98"/>
      <c r="BF906" s="3"/>
      <c r="BG906" s="98"/>
      <c r="BH906" s="98"/>
      <c r="BI906" s="98"/>
      <c r="BJ906" s="98"/>
    </row>
    <row r="907" spans="2:62" ht="35.1" customHeight="1" x14ac:dyDescent="0.15">
      <c r="B907" s="65"/>
      <c r="C907" s="66"/>
      <c r="D907" s="84"/>
      <c r="E907" s="67"/>
      <c r="I907" s="91" t="str">
        <f>IF(J907="","",COUNT(J$3:J907))</f>
        <v/>
      </c>
      <c r="J907" s="92" t="str">
        <f t="shared" si="362"/>
        <v/>
      </c>
      <c r="K907" s="104" t="str">
        <f>IFERROR(IF(J907="",IF(COUNT(N$3:N$1048576)=COUNT(N$3:N907),IF(N907="","",INDEX(J$3:J907,MATCH(MAX(I$3:I907),I$3:I907,0),0)),INDEX(J$3:J907,MATCH(MAX(I$3:I907),I$3:I907,0),0)),J907),"")</f>
        <v/>
      </c>
      <c r="L907" s="102" t="str">
        <f>IF(M907="","",COUNT(M$3:M907))</f>
        <v/>
      </c>
      <c r="M907" s="91" t="str">
        <f t="shared" si="363"/>
        <v/>
      </c>
      <c r="N907" s="105" t="str">
        <f>IFERROR(IF(COUNTA($B907:$E907)=0,"",IF(M907="",INDEX(M$3:M907,MATCH(MAX(L$3:L907),L$3:L907,0),0),M907)),"")</f>
        <v/>
      </c>
      <c r="O907" s="91" t="str">
        <f>IF(P907="","",COUNT(P$3:P907))</f>
        <v/>
      </c>
      <c r="P907" s="109" t="str">
        <f t="shared" si="364"/>
        <v/>
      </c>
      <c r="Q907" s="105" t="str">
        <f>IFERROR(IF(N907="","",IF(P907="",IF(AND(C907="",D907="",E907&lt;&gt;""),INDEX(P$3:P907,MATCH(MAX(O$3:O907),O$3:O907,0),0),IF(AND(N907&lt;&gt;"",P907=""),0,"")),P907)),"")</f>
        <v/>
      </c>
      <c r="R907" s="111" t="str">
        <f t="shared" si="379"/>
        <v/>
      </c>
      <c r="S907" s="106" t="str">
        <f t="shared" si="365"/>
        <v/>
      </c>
      <c r="U907" s="36" t="str">
        <f t="shared" si="366"/>
        <v/>
      </c>
      <c r="V907" s="45" t="str">
        <f t="shared" si="380"/>
        <v/>
      </c>
      <c r="W907" s="42" t="str">
        <f>IF(V907="","",RANK(V907,V$3:V$1048576,1)+COUNTIF(V$3:V907,V907)-1)</f>
        <v/>
      </c>
      <c r="X907" s="1" t="str">
        <f t="shared" si="381"/>
        <v/>
      </c>
      <c r="Y907" s="35" t="str">
        <f t="shared" si="367"/>
        <v/>
      </c>
      <c r="Z907" s="40" t="str">
        <f t="shared" si="368"/>
        <v/>
      </c>
      <c r="AA907" s="45" t="str">
        <f t="shared" si="369"/>
        <v/>
      </c>
      <c r="AB907" s="42" t="str">
        <f>IF(AA907="","",RANK(AA907,AA$3:AA$1048576,1)+COUNTIF(AA$3:AA907,AA907)-1)</f>
        <v/>
      </c>
      <c r="AC907" s="1" t="str">
        <f t="shared" si="370"/>
        <v/>
      </c>
      <c r="AD907" s="35" t="str">
        <f t="shared" si="371"/>
        <v/>
      </c>
      <c r="AE907" s="40" t="str">
        <f t="shared" si="372"/>
        <v/>
      </c>
      <c r="AF907" s="45" t="str">
        <f t="shared" si="369"/>
        <v/>
      </c>
      <c r="AG907" s="42" t="str">
        <f>IF(AF907="","",RANK(AF907,AF$3:AF$1048576,1)+COUNTIF(AF$3:AF907,AF907)-1)</f>
        <v/>
      </c>
      <c r="AH907" s="1" t="str">
        <f t="shared" si="373"/>
        <v/>
      </c>
      <c r="AI907" s="35" t="str">
        <f t="shared" si="374"/>
        <v/>
      </c>
      <c r="AJ907" s="40" t="str">
        <f t="shared" si="375"/>
        <v/>
      </c>
      <c r="AK907" s="45" t="str">
        <f t="shared" si="369"/>
        <v/>
      </c>
      <c r="AL907" s="42" t="str">
        <f>IF(AK907="","",RANK(AK907,AK$3:AK$1048576,1)+COUNTIF(AK$3:AK907,AK907)-1)</f>
        <v/>
      </c>
      <c r="AM907" s="1" t="str">
        <f t="shared" si="376"/>
        <v/>
      </c>
      <c r="AN907" s="35" t="str">
        <f t="shared" si="377"/>
        <v/>
      </c>
      <c r="AO907" s="40" t="str">
        <f t="shared" si="378"/>
        <v/>
      </c>
      <c r="AQ907" s="3"/>
      <c r="AR907" s="98"/>
      <c r="AS907" s="98"/>
      <c r="AT907" s="98"/>
      <c r="AU907" s="98"/>
      <c r="AV907" s="3"/>
      <c r="AW907" s="98"/>
      <c r="AX907" s="98"/>
      <c r="AY907" s="98"/>
      <c r="AZ907" s="98"/>
      <c r="BA907" s="3"/>
      <c r="BB907" s="98"/>
      <c r="BC907" s="98"/>
      <c r="BD907" s="98"/>
      <c r="BE907" s="98"/>
      <c r="BF907" s="3"/>
      <c r="BG907" s="98"/>
      <c r="BH907" s="98"/>
      <c r="BI907" s="98"/>
      <c r="BJ907" s="98"/>
    </row>
    <row r="908" spans="2:62" ht="35.1" customHeight="1" x14ac:dyDescent="0.15">
      <c r="B908" s="65"/>
      <c r="C908" s="66"/>
      <c r="D908" s="84"/>
      <c r="E908" s="67"/>
      <c r="I908" s="91" t="str">
        <f>IF(J908="","",COUNT(J$3:J908))</f>
        <v/>
      </c>
      <c r="J908" s="92" t="str">
        <f t="shared" si="362"/>
        <v/>
      </c>
      <c r="K908" s="104" t="str">
        <f>IFERROR(IF(J908="",IF(COUNT(N$3:N$1048576)=COUNT(N$3:N908),IF(N908="","",INDEX(J$3:J908,MATCH(MAX(I$3:I908),I$3:I908,0),0)),INDEX(J$3:J908,MATCH(MAX(I$3:I908),I$3:I908,0),0)),J908),"")</f>
        <v/>
      </c>
      <c r="L908" s="102" t="str">
        <f>IF(M908="","",COUNT(M$3:M908))</f>
        <v/>
      </c>
      <c r="M908" s="91" t="str">
        <f t="shared" si="363"/>
        <v/>
      </c>
      <c r="N908" s="105" t="str">
        <f>IFERROR(IF(COUNTA($B908:$E908)=0,"",IF(M908="",INDEX(M$3:M908,MATCH(MAX(L$3:L908),L$3:L908,0),0),M908)),"")</f>
        <v/>
      </c>
      <c r="O908" s="91" t="str">
        <f>IF(P908="","",COUNT(P$3:P908))</f>
        <v/>
      </c>
      <c r="P908" s="109" t="str">
        <f t="shared" si="364"/>
        <v/>
      </c>
      <c r="Q908" s="105" t="str">
        <f>IFERROR(IF(N908="","",IF(P908="",IF(AND(C908="",D908="",E908&lt;&gt;""),INDEX(P$3:P908,MATCH(MAX(O$3:O908),O$3:O908,0),0),IF(AND(N908&lt;&gt;"",P908=""),0,"")),P908)),"")</f>
        <v/>
      </c>
      <c r="R908" s="111" t="str">
        <f t="shared" si="379"/>
        <v/>
      </c>
      <c r="S908" s="106" t="str">
        <f t="shared" si="365"/>
        <v/>
      </c>
      <c r="U908" s="36" t="str">
        <f t="shared" si="366"/>
        <v/>
      </c>
      <c r="V908" s="45" t="str">
        <f t="shared" si="380"/>
        <v/>
      </c>
      <c r="W908" s="42" t="str">
        <f>IF(V908="","",RANK(V908,V$3:V$1048576,1)+COUNTIF(V$3:V908,V908)-1)</f>
        <v/>
      </c>
      <c r="X908" s="1" t="str">
        <f t="shared" si="381"/>
        <v/>
      </c>
      <c r="Y908" s="35" t="str">
        <f t="shared" si="367"/>
        <v/>
      </c>
      <c r="Z908" s="40" t="str">
        <f t="shared" si="368"/>
        <v/>
      </c>
      <c r="AA908" s="45" t="str">
        <f t="shared" si="369"/>
        <v/>
      </c>
      <c r="AB908" s="42" t="str">
        <f>IF(AA908="","",RANK(AA908,AA$3:AA$1048576,1)+COUNTIF(AA$3:AA908,AA908)-1)</f>
        <v/>
      </c>
      <c r="AC908" s="1" t="str">
        <f t="shared" si="370"/>
        <v/>
      </c>
      <c r="AD908" s="35" t="str">
        <f t="shared" si="371"/>
        <v/>
      </c>
      <c r="AE908" s="40" t="str">
        <f t="shared" si="372"/>
        <v/>
      </c>
      <c r="AF908" s="45" t="str">
        <f t="shared" si="369"/>
        <v/>
      </c>
      <c r="AG908" s="42" t="str">
        <f>IF(AF908="","",RANK(AF908,AF$3:AF$1048576,1)+COUNTIF(AF$3:AF908,AF908)-1)</f>
        <v/>
      </c>
      <c r="AH908" s="1" t="str">
        <f t="shared" si="373"/>
        <v/>
      </c>
      <c r="AI908" s="35" t="str">
        <f t="shared" si="374"/>
        <v/>
      </c>
      <c r="AJ908" s="40" t="str">
        <f t="shared" si="375"/>
        <v/>
      </c>
      <c r="AK908" s="45" t="str">
        <f t="shared" si="369"/>
        <v/>
      </c>
      <c r="AL908" s="42" t="str">
        <f>IF(AK908="","",RANK(AK908,AK$3:AK$1048576,1)+COUNTIF(AK$3:AK908,AK908)-1)</f>
        <v/>
      </c>
      <c r="AM908" s="1" t="str">
        <f t="shared" si="376"/>
        <v/>
      </c>
      <c r="AN908" s="35" t="str">
        <f t="shared" si="377"/>
        <v/>
      </c>
      <c r="AO908" s="40" t="str">
        <f t="shared" si="378"/>
        <v/>
      </c>
      <c r="AQ908" s="3"/>
      <c r="AR908" s="98"/>
      <c r="AS908" s="98"/>
      <c r="AT908" s="98"/>
      <c r="AU908" s="98"/>
      <c r="AV908" s="3"/>
      <c r="AW908" s="98"/>
      <c r="AX908" s="98"/>
      <c r="AY908" s="98"/>
      <c r="AZ908" s="98"/>
      <c r="BA908" s="3"/>
      <c r="BB908" s="98"/>
      <c r="BC908" s="98"/>
      <c r="BD908" s="98"/>
      <c r="BE908" s="98"/>
      <c r="BF908" s="3"/>
      <c r="BG908" s="98"/>
      <c r="BH908" s="98"/>
      <c r="BI908" s="98"/>
      <c r="BJ908" s="98"/>
    </row>
    <row r="909" spans="2:62" ht="35.1" customHeight="1" x14ac:dyDescent="0.15">
      <c r="B909" s="65"/>
      <c r="C909" s="66"/>
      <c r="D909" s="84"/>
      <c r="E909" s="67"/>
      <c r="I909" s="91" t="str">
        <f>IF(J909="","",COUNT(J$3:J909))</f>
        <v/>
      </c>
      <c r="J909" s="92" t="str">
        <f t="shared" si="362"/>
        <v/>
      </c>
      <c r="K909" s="104" t="str">
        <f>IFERROR(IF(J909="",IF(COUNT(N$3:N$1048576)=COUNT(N$3:N909),IF(N909="","",INDEX(J$3:J909,MATCH(MAX(I$3:I909),I$3:I909,0),0)),INDEX(J$3:J909,MATCH(MAX(I$3:I909),I$3:I909,0),0)),J909),"")</f>
        <v/>
      </c>
      <c r="L909" s="102" t="str">
        <f>IF(M909="","",COUNT(M$3:M909))</f>
        <v/>
      </c>
      <c r="M909" s="91" t="str">
        <f t="shared" si="363"/>
        <v/>
      </c>
      <c r="N909" s="105" t="str">
        <f>IFERROR(IF(COUNTA($B909:$E909)=0,"",IF(M909="",INDEX(M$3:M909,MATCH(MAX(L$3:L909),L$3:L909,0),0),M909)),"")</f>
        <v/>
      </c>
      <c r="O909" s="91" t="str">
        <f>IF(P909="","",COUNT(P$3:P909))</f>
        <v/>
      </c>
      <c r="P909" s="109" t="str">
        <f t="shared" si="364"/>
        <v/>
      </c>
      <c r="Q909" s="105" t="str">
        <f>IFERROR(IF(N909="","",IF(P909="",IF(AND(C909="",D909="",E909&lt;&gt;""),INDEX(P$3:P909,MATCH(MAX(O$3:O909),O$3:O909,0),0),IF(AND(N909&lt;&gt;"",P909=""),0,"")),P909)),"")</f>
        <v/>
      </c>
      <c r="R909" s="111" t="str">
        <f t="shared" si="379"/>
        <v/>
      </c>
      <c r="S909" s="106" t="str">
        <f t="shared" si="365"/>
        <v/>
      </c>
      <c r="U909" s="36" t="str">
        <f t="shared" si="366"/>
        <v/>
      </c>
      <c r="V909" s="45" t="str">
        <f t="shared" si="380"/>
        <v/>
      </c>
      <c r="W909" s="42" t="str">
        <f>IF(V909="","",RANK(V909,V$3:V$1048576,1)+COUNTIF(V$3:V909,V909)-1)</f>
        <v/>
      </c>
      <c r="X909" s="1" t="str">
        <f t="shared" si="381"/>
        <v/>
      </c>
      <c r="Y909" s="35" t="str">
        <f t="shared" si="367"/>
        <v/>
      </c>
      <c r="Z909" s="40" t="str">
        <f t="shared" si="368"/>
        <v/>
      </c>
      <c r="AA909" s="45" t="str">
        <f t="shared" si="369"/>
        <v/>
      </c>
      <c r="AB909" s="42" t="str">
        <f>IF(AA909="","",RANK(AA909,AA$3:AA$1048576,1)+COUNTIF(AA$3:AA909,AA909)-1)</f>
        <v/>
      </c>
      <c r="AC909" s="1" t="str">
        <f t="shared" si="370"/>
        <v/>
      </c>
      <c r="AD909" s="35" t="str">
        <f t="shared" si="371"/>
        <v/>
      </c>
      <c r="AE909" s="40" t="str">
        <f t="shared" si="372"/>
        <v/>
      </c>
      <c r="AF909" s="45" t="str">
        <f t="shared" si="369"/>
        <v/>
      </c>
      <c r="AG909" s="42" t="str">
        <f>IF(AF909="","",RANK(AF909,AF$3:AF$1048576,1)+COUNTIF(AF$3:AF909,AF909)-1)</f>
        <v/>
      </c>
      <c r="AH909" s="1" t="str">
        <f t="shared" si="373"/>
        <v/>
      </c>
      <c r="AI909" s="35" t="str">
        <f t="shared" si="374"/>
        <v/>
      </c>
      <c r="AJ909" s="40" t="str">
        <f t="shared" si="375"/>
        <v/>
      </c>
      <c r="AK909" s="45" t="str">
        <f t="shared" si="369"/>
        <v/>
      </c>
      <c r="AL909" s="42" t="str">
        <f>IF(AK909="","",RANK(AK909,AK$3:AK$1048576,1)+COUNTIF(AK$3:AK909,AK909)-1)</f>
        <v/>
      </c>
      <c r="AM909" s="1" t="str">
        <f t="shared" si="376"/>
        <v/>
      </c>
      <c r="AN909" s="35" t="str">
        <f t="shared" si="377"/>
        <v/>
      </c>
      <c r="AO909" s="40" t="str">
        <f t="shared" si="378"/>
        <v/>
      </c>
      <c r="AQ909" s="3"/>
      <c r="AR909" s="98"/>
      <c r="AS909" s="98"/>
      <c r="AT909" s="98"/>
      <c r="AU909" s="98"/>
      <c r="AV909" s="3"/>
      <c r="AW909" s="98"/>
      <c r="AX909" s="98"/>
      <c r="AY909" s="98"/>
      <c r="AZ909" s="98"/>
      <c r="BA909" s="3"/>
      <c r="BB909" s="98"/>
      <c r="BC909" s="98"/>
      <c r="BD909" s="98"/>
      <c r="BE909" s="98"/>
      <c r="BF909" s="3"/>
      <c r="BG909" s="98"/>
      <c r="BH909" s="98"/>
      <c r="BI909" s="98"/>
      <c r="BJ909" s="98"/>
    </row>
    <row r="910" spans="2:62" ht="35.1" customHeight="1" x14ac:dyDescent="0.15">
      <c r="B910" s="65"/>
      <c r="C910" s="66"/>
      <c r="D910" s="84"/>
      <c r="E910" s="67"/>
      <c r="I910" s="91" t="str">
        <f>IF(J910="","",COUNT(J$3:J910))</f>
        <v/>
      </c>
      <c r="J910" s="92" t="str">
        <f t="shared" si="362"/>
        <v/>
      </c>
      <c r="K910" s="104" t="str">
        <f>IFERROR(IF(J910="",IF(COUNT(N$3:N$1048576)=COUNT(N$3:N910),IF(N910="","",INDEX(J$3:J910,MATCH(MAX(I$3:I910),I$3:I910,0),0)),INDEX(J$3:J910,MATCH(MAX(I$3:I910),I$3:I910,0),0)),J910),"")</f>
        <v/>
      </c>
      <c r="L910" s="102" t="str">
        <f>IF(M910="","",COUNT(M$3:M910))</f>
        <v/>
      </c>
      <c r="M910" s="91" t="str">
        <f t="shared" si="363"/>
        <v/>
      </c>
      <c r="N910" s="105" t="str">
        <f>IFERROR(IF(COUNTA($B910:$E910)=0,"",IF(M910="",INDEX(M$3:M910,MATCH(MAX(L$3:L910),L$3:L910,0),0),M910)),"")</f>
        <v/>
      </c>
      <c r="O910" s="91" t="str">
        <f>IF(P910="","",COUNT(P$3:P910))</f>
        <v/>
      </c>
      <c r="P910" s="109" t="str">
        <f t="shared" si="364"/>
        <v/>
      </c>
      <c r="Q910" s="105" t="str">
        <f>IFERROR(IF(N910="","",IF(P910="",IF(AND(C910="",D910="",E910&lt;&gt;""),INDEX(P$3:P910,MATCH(MAX(O$3:O910),O$3:O910,0),0),IF(AND(N910&lt;&gt;"",P910=""),0,"")),P910)),"")</f>
        <v/>
      </c>
      <c r="R910" s="111" t="str">
        <f t="shared" si="379"/>
        <v/>
      </c>
      <c r="S910" s="106" t="str">
        <f t="shared" si="365"/>
        <v/>
      </c>
      <c r="U910" s="36" t="str">
        <f t="shared" si="366"/>
        <v/>
      </c>
      <c r="V910" s="45" t="str">
        <f t="shared" si="380"/>
        <v/>
      </c>
      <c r="W910" s="42" t="str">
        <f>IF(V910="","",RANK(V910,V$3:V$1048576,1)+COUNTIF(V$3:V910,V910)-1)</f>
        <v/>
      </c>
      <c r="X910" s="1" t="str">
        <f t="shared" si="381"/>
        <v/>
      </c>
      <c r="Y910" s="35" t="str">
        <f t="shared" si="367"/>
        <v/>
      </c>
      <c r="Z910" s="40" t="str">
        <f t="shared" si="368"/>
        <v/>
      </c>
      <c r="AA910" s="45" t="str">
        <f t="shared" si="369"/>
        <v/>
      </c>
      <c r="AB910" s="42" t="str">
        <f>IF(AA910="","",RANK(AA910,AA$3:AA$1048576,1)+COUNTIF(AA$3:AA910,AA910)-1)</f>
        <v/>
      </c>
      <c r="AC910" s="1" t="str">
        <f t="shared" si="370"/>
        <v/>
      </c>
      <c r="AD910" s="35" t="str">
        <f t="shared" si="371"/>
        <v/>
      </c>
      <c r="AE910" s="40" t="str">
        <f t="shared" si="372"/>
        <v/>
      </c>
      <c r="AF910" s="45" t="str">
        <f t="shared" si="369"/>
        <v/>
      </c>
      <c r="AG910" s="42" t="str">
        <f>IF(AF910="","",RANK(AF910,AF$3:AF$1048576,1)+COUNTIF(AF$3:AF910,AF910)-1)</f>
        <v/>
      </c>
      <c r="AH910" s="1" t="str">
        <f t="shared" si="373"/>
        <v/>
      </c>
      <c r="AI910" s="35" t="str">
        <f t="shared" si="374"/>
        <v/>
      </c>
      <c r="AJ910" s="40" t="str">
        <f t="shared" si="375"/>
        <v/>
      </c>
      <c r="AK910" s="45" t="str">
        <f t="shared" si="369"/>
        <v/>
      </c>
      <c r="AL910" s="42" t="str">
        <f>IF(AK910="","",RANK(AK910,AK$3:AK$1048576,1)+COUNTIF(AK$3:AK910,AK910)-1)</f>
        <v/>
      </c>
      <c r="AM910" s="1" t="str">
        <f t="shared" si="376"/>
        <v/>
      </c>
      <c r="AN910" s="35" t="str">
        <f t="shared" si="377"/>
        <v/>
      </c>
      <c r="AO910" s="40" t="str">
        <f t="shared" si="378"/>
        <v/>
      </c>
      <c r="AQ910" s="3"/>
      <c r="AR910" s="98"/>
      <c r="AS910" s="98"/>
      <c r="AT910" s="98"/>
      <c r="AU910" s="98"/>
      <c r="AV910" s="3"/>
      <c r="AW910" s="98"/>
      <c r="AX910" s="98"/>
      <c r="AY910" s="98"/>
      <c r="AZ910" s="98"/>
      <c r="BA910" s="3"/>
      <c r="BB910" s="98"/>
      <c r="BC910" s="98"/>
      <c r="BD910" s="98"/>
      <c r="BE910" s="98"/>
      <c r="BF910" s="3"/>
      <c r="BG910" s="98"/>
      <c r="BH910" s="98"/>
      <c r="BI910" s="98"/>
      <c r="BJ910" s="98"/>
    </row>
    <row r="911" spans="2:62" ht="35.1" customHeight="1" x14ac:dyDescent="0.15">
      <c r="B911" s="65"/>
      <c r="C911" s="66"/>
      <c r="D911" s="84"/>
      <c r="E911" s="67"/>
      <c r="I911" s="91" t="str">
        <f>IF(J911="","",COUNT(J$3:J911))</f>
        <v/>
      </c>
      <c r="J911" s="92" t="str">
        <f t="shared" si="362"/>
        <v/>
      </c>
      <c r="K911" s="104" t="str">
        <f>IFERROR(IF(J911="",IF(COUNT(N$3:N$1048576)=COUNT(N$3:N911),IF(N911="","",INDEX(J$3:J911,MATCH(MAX(I$3:I911),I$3:I911,0),0)),INDEX(J$3:J911,MATCH(MAX(I$3:I911),I$3:I911,0),0)),J911),"")</f>
        <v/>
      </c>
      <c r="L911" s="102" t="str">
        <f>IF(M911="","",COUNT(M$3:M911))</f>
        <v/>
      </c>
      <c r="M911" s="91" t="str">
        <f t="shared" si="363"/>
        <v/>
      </c>
      <c r="N911" s="105" t="str">
        <f>IFERROR(IF(COUNTA($B911:$E911)=0,"",IF(M911="",INDEX(M$3:M911,MATCH(MAX(L$3:L911),L$3:L911,0),0),M911)),"")</f>
        <v/>
      </c>
      <c r="O911" s="91" t="str">
        <f>IF(P911="","",COUNT(P$3:P911))</f>
        <v/>
      </c>
      <c r="P911" s="109" t="str">
        <f t="shared" si="364"/>
        <v/>
      </c>
      <c r="Q911" s="105" t="str">
        <f>IFERROR(IF(N911="","",IF(P911="",IF(AND(C911="",D911="",E911&lt;&gt;""),INDEX(P$3:P911,MATCH(MAX(O$3:O911),O$3:O911,0),0),IF(AND(N911&lt;&gt;"",P911=""),0,"")),P911)),"")</f>
        <v/>
      </c>
      <c r="R911" s="111" t="str">
        <f t="shared" si="379"/>
        <v/>
      </c>
      <c r="S911" s="106" t="str">
        <f t="shared" si="365"/>
        <v/>
      </c>
      <c r="U911" s="36" t="str">
        <f t="shared" si="366"/>
        <v/>
      </c>
      <c r="V911" s="45" t="str">
        <f t="shared" si="380"/>
        <v/>
      </c>
      <c r="W911" s="42" t="str">
        <f>IF(V911="","",RANK(V911,V$3:V$1048576,1)+COUNTIF(V$3:V911,V911)-1)</f>
        <v/>
      </c>
      <c r="X911" s="1" t="str">
        <f t="shared" si="381"/>
        <v/>
      </c>
      <c r="Y911" s="35" t="str">
        <f t="shared" si="367"/>
        <v/>
      </c>
      <c r="Z911" s="40" t="str">
        <f t="shared" si="368"/>
        <v/>
      </c>
      <c r="AA911" s="45" t="str">
        <f t="shared" si="369"/>
        <v/>
      </c>
      <c r="AB911" s="42" t="str">
        <f>IF(AA911="","",RANK(AA911,AA$3:AA$1048576,1)+COUNTIF(AA$3:AA911,AA911)-1)</f>
        <v/>
      </c>
      <c r="AC911" s="1" t="str">
        <f t="shared" si="370"/>
        <v/>
      </c>
      <c r="AD911" s="35" t="str">
        <f t="shared" si="371"/>
        <v/>
      </c>
      <c r="AE911" s="40" t="str">
        <f t="shared" si="372"/>
        <v/>
      </c>
      <c r="AF911" s="45" t="str">
        <f t="shared" si="369"/>
        <v/>
      </c>
      <c r="AG911" s="42" t="str">
        <f>IF(AF911="","",RANK(AF911,AF$3:AF$1048576,1)+COUNTIF(AF$3:AF911,AF911)-1)</f>
        <v/>
      </c>
      <c r="AH911" s="1" t="str">
        <f t="shared" si="373"/>
        <v/>
      </c>
      <c r="AI911" s="35" t="str">
        <f t="shared" si="374"/>
        <v/>
      </c>
      <c r="AJ911" s="40" t="str">
        <f t="shared" si="375"/>
        <v/>
      </c>
      <c r="AK911" s="45" t="str">
        <f t="shared" si="369"/>
        <v/>
      </c>
      <c r="AL911" s="42" t="str">
        <f>IF(AK911="","",RANK(AK911,AK$3:AK$1048576,1)+COUNTIF(AK$3:AK911,AK911)-1)</f>
        <v/>
      </c>
      <c r="AM911" s="1" t="str">
        <f t="shared" si="376"/>
        <v/>
      </c>
      <c r="AN911" s="35" t="str">
        <f t="shared" si="377"/>
        <v/>
      </c>
      <c r="AO911" s="40" t="str">
        <f t="shared" si="378"/>
        <v/>
      </c>
      <c r="AQ911" s="3"/>
      <c r="AR911" s="98"/>
      <c r="AS911" s="98"/>
      <c r="AT911" s="98"/>
      <c r="AU911" s="98"/>
      <c r="AV911" s="3"/>
      <c r="AW911" s="98"/>
      <c r="AX911" s="98"/>
      <c r="AY911" s="98"/>
      <c r="AZ911" s="98"/>
      <c r="BA911" s="3"/>
      <c r="BB911" s="98"/>
      <c r="BC911" s="98"/>
      <c r="BD911" s="98"/>
      <c r="BE911" s="98"/>
      <c r="BF911" s="3"/>
      <c r="BG911" s="98"/>
      <c r="BH911" s="98"/>
      <c r="BI911" s="98"/>
      <c r="BJ911" s="98"/>
    </row>
    <row r="912" spans="2:62" ht="35.1" customHeight="1" x14ac:dyDescent="0.15">
      <c r="B912" s="65"/>
      <c r="C912" s="66"/>
      <c r="D912" s="84"/>
      <c r="E912" s="67"/>
      <c r="I912" s="91" t="str">
        <f>IF(J912="","",COUNT(J$3:J912))</f>
        <v/>
      </c>
      <c r="J912" s="92" t="str">
        <f t="shared" si="362"/>
        <v/>
      </c>
      <c r="K912" s="104" t="str">
        <f>IFERROR(IF(J912="",IF(COUNT(N$3:N$1048576)=COUNT(N$3:N912),IF(N912="","",INDEX(J$3:J912,MATCH(MAX(I$3:I912),I$3:I912,0),0)),INDEX(J$3:J912,MATCH(MAX(I$3:I912),I$3:I912,0),0)),J912),"")</f>
        <v/>
      </c>
      <c r="L912" s="102" t="str">
        <f>IF(M912="","",COUNT(M$3:M912))</f>
        <v/>
      </c>
      <c r="M912" s="91" t="str">
        <f t="shared" si="363"/>
        <v/>
      </c>
      <c r="N912" s="105" t="str">
        <f>IFERROR(IF(COUNTA($B912:$E912)=0,"",IF(M912="",INDEX(M$3:M912,MATCH(MAX(L$3:L912),L$3:L912,0),0),M912)),"")</f>
        <v/>
      </c>
      <c r="O912" s="91" t="str">
        <f>IF(P912="","",COUNT(P$3:P912))</f>
        <v/>
      </c>
      <c r="P912" s="109" t="str">
        <f t="shared" si="364"/>
        <v/>
      </c>
      <c r="Q912" s="105" t="str">
        <f>IFERROR(IF(N912="","",IF(P912="",IF(AND(C912="",D912="",E912&lt;&gt;""),INDEX(P$3:P912,MATCH(MAX(O$3:O912),O$3:O912,0),0),IF(AND(N912&lt;&gt;"",P912=""),0,"")),P912)),"")</f>
        <v/>
      </c>
      <c r="R912" s="111" t="str">
        <f t="shared" si="379"/>
        <v/>
      </c>
      <c r="S912" s="106" t="str">
        <f t="shared" si="365"/>
        <v/>
      </c>
      <c r="U912" s="36" t="str">
        <f t="shared" si="366"/>
        <v/>
      </c>
      <c r="V912" s="45" t="str">
        <f t="shared" si="380"/>
        <v/>
      </c>
      <c r="W912" s="42" t="str">
        <f>IF(V912="","",RANK(V912,V$3:V$1048576,1)+COUNTIF(V$3:V912,V912)-1)</f>
        <v/>
      </c>
      <c r="X912" s="1" t="str">
        <f t="shared" si="381"/>
        <v/>
      </c>
      <c r="Y912" s="35" t="str">
        <f t="shared" si="367"/>
        <v/>
      </c>
      <c r="Z912" s="40" t="str">
        <f t="shared" si="368"/>
        <v/>
      </c>
      <c r="AA912" s="45" t="str">
        <f t="shared" si="369"/>
        <v/>
      </c>
      <c r="AB912" s="42" t="str">
        <f>IF(AA912="","",RANK(AA912,AA$3:AA$1048576,1)+COUNTIF(AA$3:AA912,AA912)-1)</f>
        <v/>
      </c>
      <c r="AC912" s="1" t="str">
        <f t="shared" si="370"/>
        <v/>
      </c>
      <c r="AD912" s="35" t="str">
        <f t="shared" si="371"/>
        <v/>
      </c>
      <c r="AE912" s="40" t="str">
        <f t="shared" si="372"/>
        <v/>
      </c>
      <c r="AF912" s="45" t="str">
        <f t="shared" si="369"/>
        <v/>
      </c>
      <c r="AG912" s="42" t="str">
        <f>IF(AF912="","",RANK(AF912,AF$3:AF$1048576,1)+COUNTIF(AF$3:AF912,AF912)-1)</f>
        <v/>
      </c>
      <c r="AH912" s="1" t="str">
        <f t="shared" si="373"/>
        <v/>
      </c>
      <c r="AI912" s="35" t="str">
        <f t="shared" si="374"/>
        <v/>
      </c>
      <c r="AJ912" s="40" t="str">
        <f t="shared" si="375"/>
        <v/>
      </c>
      <c r="AK912" s="45" t="str">
        <f t="shared" si="369"/>
        <v/>
      </c>
      <c r="AL912" s="42" t="str">
        <f>IF(AK912="","",RANK(AK912,AK$3:AK$1048576,1)+COUNTIF(AK$3:AK912,AK912)-1)</f>
        <v/>
      </c>
      <c r="AM912" s="1" t="str">
        <f t="shared" si="376"/>
        <v/>
      </c>
      <c r="AN912" s="35" t="str">
        <f t="shared" si="377"/>
        <v/>
      </c>
      <c r="AO912" s="40" t="str">
        <f t="shared" si="378"/>
        <v/>
      </c>
      <c r="AQ912" s="3"/>
      <c r="AR912" s="98"/>
      <c r="AS912" s="98"/>
      <c r="AT912" s="98"/>
      <c r="AU912" s="98"/>
      <c r="AV912" s="3"/>
      <c r="AW912" s="98"/>
      <c r="AX912" s="98"/>
      <c r="AY912" s="98"/>
      <c r="AZ912" s="98"/>
      <c r="BA912" s="3"/>
      <c r="BB912" s="98"/>
      <c r="BC912" s="98"/>
      <c r="BD912" s="98"/>
      <c r="BE912" s="98"/>
      <c r="BF912" s="3"/>
      <c r="BG912" s="98"/>
      <c r="BH912" s="98"/>
      <c r="BI912" s="98"/>
      <c r="BJ912" s="98"/>
    </row>
    <row r="913" spans="2:62" ht="35.1" customHeight="1" x14ac:dyDescent="0.15">
      <c r="B913" s="65"/>
      <c r="C913" s="66"/>
      <c r="D913" s="84"/>
      <c r="E913" s="67"/>
      <c r="I913" s="91" t="str">
        <f>IF(J913="","",COUNT(J$3:J913))</f>
        <v/>
      </c>
      <c r="J913" s="92" t="str">
        <f t="shared" si="362"/>
        <v/>
      </c>
      <c r="K913" s="104" t="str">
        <f>IFERROR(IF(J913="",IF(COUNT(N$3:N$1048576)=COUNT(N$3:N913),IF(N913="","",INDEX(J$3:J913,MATCH(MAX(I$3:I913),I$3:I913,0),0)),INDEX(J$3:J913,MATCH(MAX(I$3:I913),I$3:I913,0),0)),J913),"")</f>
        <v/>
      </c>
      <c r="L913" s="102" t="str">
        <f>IF(M913="","",COUNT(M$3:M913))</f>
        <v/>
      </c>
      <c r="M913" s="91" t="str">
        <f t="shared" si="363"/>
        <v/>
      </c>
      <c r="N913" s="105" t="str">
        <f>IFERROR(IF(COUNTA($B913:$E913)=0,"",IF(M913="",INDEX(M$3:M913,MATCH(MAX(L$3:L913),L$3:L913,0),0),M913)),"")</f>
        <v/>
      </c>
      <c r="O913" s="91" t="str">
        <f>IF(P913="","",COUNT(P$3:P913))</f>
        <v/>
      </c>
      <c r="P913" s="109" t="str">
        <f t="shared" si="364"/>
        <v/>
      </c>
      <c r="Q913" s="105" t="str">
        <f>IFERROR(IF(N913="","",IF(P913="",IF(AND(C913="",D913="",E913&lt;&gt;""),INDEX(P$3:P913,MATCH(MAX(O$3:O913),O$3:O913,0),0),IF(AND(N913&lt;&gt;"",P913=""),0,"")),P913)),"")</f>
        <v/>
      </c>
      <c r="R913" s="111" t="str">
        <f t="shared" si="379"/>
        <v/>
      </c>
      <c r="S913" s="106" t="str">
        <f t="shared" si="365"/>
        <v/>
      </c>
      <c r="U913" s="36" t="str">
        <f t="shared" si="366"/>
        <v/>
      </c>
      <c r="V913" s="45" t="str">
        <f t="shared" si="380"/>
        <v/>
      </c>
      <c r="W913" s="42" t="str">
        <f>IF(V913="","",RANK(V913,V$3:V$1048576,1)+COUNTIF(V$3:V913,V913)-1)</f>
        <v/>
      </c>
      <c r="X913" s="1" t="str">
        <f t="shared" si="381"/>
        <v/>
      </c>
      <c r="Y913" s="35" t="str">
        <f t="shared" si="367"/>
        <v/>
      </c>
      <c r="Z913" s="40" t="str">
        <f t="shared" si="368"/>
        <v/>
      </c>
      <c r="AA913" s="45" t="str">
        <f t="shared" si="369"/>
        <v/>
      </c>
      <c r="AB913" s="42" t="str">
        <f>IF(AA913="","",RANK(AA913,AA$3:AA$1048576,1)+COUNTIF(AA$3:AA913,AA913)-1)</f>
        <v/>
      </c>
      <c r="AC913" s="1" t="str">
        <f t="shared" si="370"/>
        <v/>
      </c>
      <c r="AD913" s="35" t="str">
        <f t="shared" si="371"/>
        <v/>
      </c>
      <c r="AE913" s="40" t="str">
        <f t="shared" si="372"/>
        <v/>
      </c>
      <c r="AF913" s="45" t="str">
        <f t="shared" si="369"/>
        <v/>
      </c>
      <c r="AG913" s="42" t="str">
        <f>IF(AF913="","",RANK(AF913,AF$3:AF$1048576,1)+COUNTIF(AF$3:AF913,AF913)-1)</f>
        <v/>
      </c>
      <c r="AH913" s="1" t="str">
        <f t="shared" si="373"/>
        <v/>
      </c>
      <c r="AI913" s="35" t="str">
        <f t="shared" si="374"/>
        <v/>
      </c>
      <c r="AJ913" s="40" t="str">
        <f t="shared" si="375"/>
        <v/>
      </c>
      <c r="AK913" s="45" t="str">
        <f t="shared" si="369"/>
        <v/>
      </c>
      <c r="AL913" s="42" t="str">
        <f>IF(AK913="","",RANK(AK913,AK$3:AK$1048576,1)+COUNTIF(AK$3:AK913,AK913)-1)</f>
        <v/>
      </c>
      <c r="AM913" s="1" t="str">
        <f t="shared" si="376"/>
        <v/>
      </c>
      <c r="AN913" s="35" t="str">
        <f t="shared" si="377"/>
        <v/>
      </c>
      <c r="AO913" s="40" t="str">
        <f t="shared" si="378"/>
        <v/>
      </c>
      <c r="AQ913" s="3"/>
      <c r="AR913" s="98"/>
      <c r="AS913" s="98"/>
      <c r="AT913" s="98"/>
      <c r="AU913" s="98"/>
      <c r="AV913" s="3"/>
      <c r="AW913" s="98"/>
      <c r="AX913" s="98"/>
      <c r="AY913" s="98"/>
      <c r="AZ913" s="98"/>
      <c r="BA913" s="3"/>
      <c r="BB913" s="98"/>
      <c r="BC913" s="98"/>
      <c r="BD913" s="98"/>
      <c r="BE913" s="98"/>
      <c r="BF913" s="3"/>
      <c r="BG913" s="98"/>
      <c r="BH913" s="98"/>
      <c r="BI913" s="98"/>
      <c r="BJ913" s="98"/>
    </row>
    <row r="914" spans="2:62" ht="35.1" customHeight="1" x14ac:dyDescent="0.15">
      <c r="B914" s="65"/>
      <c r="C914" s="66"/>
      <c r="D914" s="84"/>
      <c r="E914" s="67"/>
      <c r="I914" s="91" t="str">
        <f>IF(J914="","",COUNT(J$3:J914))</f>
        <v/>
      </c>
      <c r="J914" s="92" t="str">
        <f t="shared" si="362"/>
        <v/>
      </c>
      <c r="K914" s="104" t="str">
        <f>IFERROR(IF(J914="",IF(COUNT(N$3:N$1048576)=COUNT(N$3:N914),IF(N914="","",INDEX(J$3:J914,MATCH(MAX(I$3:I914),I$3:I914,0),0)),INDEX(J$3:J914,MATCH(MAX(I$3:I914),I$3:I914,0),0)),J914),"")</f>
        <v/>
      </c>
      <c r="L914" s="102" t="str">
        <f>IF(M914="","",COUNT(M$3:M914))</f>
        <v/>
      </c>
      <c r="M914" s="91" t="str">
        <f t="shared" si="363"/>
        <v/>
      </c>
      <c r="N914" s="105" t="str">
        <f>IFERROR(IF(COUNTA($B914:$E914)=0,"",IF(M914="",INDEX(M$3:M914,MATCH(MAX(L$3:L914),L$3:L914,0),0),M914)),"")</f>
        <v/>
      </c>
      <c r="O914" s="91" t="str">
        <f>IF(P914="","",COUNT(P$3:P914))</f>
        <v/>
      </c>
      <c r="P914" s="109" t="str">
        <f t="shared" si="364"/>
        <v/>
      </c>
      <c r="Q914" s="105" t="str">
        <f>IFERROR(IF(N914="","",IF(P914="",IF(AND(C914="",D914="",E914&lt;&gt;""),INDEX(P$3:P914,MATCH(MAX(O$3:O914),O$3:O914,0),0),IF(AND(N914&lt;&gt;"",P914=""),0,"")),P914)),"")</f>
        <v/>
      </c>
      <c r="R914" s="111" t="str">
        <f t="shared" si="379"/>
        <v/>
      </c>
      <c r="S914" s="106" t="str">
        <f t="shared" si="365"/>
        <v/>
      </c>
      <c r="U914" s="36" t="str">
        <f t="shared" si="366"/>
        <v/>
      </c>
      <c r="V914" s="45" t="str">
        <f t="shared" si="380"/>
        <v/>
      </c>
      <c r="W914" s="42" t="str">
        <f>IF(V914="","",RANK(V914,V$3:V$1048576,1)+COUNTIF(V$3:V914,V914)-1)</f>
        <v/>
      </c>
      <c r="X914" s="1" t="str">
        <f t="shared" si="381"/>
        <v/>
      </c>
      <c r="Y914" s="35" t="str">
        <f t="shared" si="367"/>
        <v/>
      </c>
      <c r="Z914" s="40" t="str">
        <f t="shared" si="368"/>
        <v/>
      </c>
      <c r="AA914" s="45" t="str">
        <f t="shared" si="369"/>
        <v/>
      </c>
      <c r="AB914" s="42" t="str">
        <f>IF(AA914="","",RANK(AA914,AA$3:AA$1048576,1)+COUNTIF(AA$3:AA914,AA914)-1)</f>
        <v/>
      </c>
      <c r="AC914" s="1" t="str">
        <f t="shared" si="370"/>
        <v/>
      </c>
      <c r="AD914" s="35" t="str">
        <f t="shared" si="371"/>
        <v/>
      </c>
      <c r="AE914" s="40" t="str">
        <f t="shared" si="372"/>
        <v/>
      </c>
      <c r="AF914" s="45" t="str">
        <f t="shared" si="369"/>
        <v/>
      </c>
      <c r="AG914" s="42" t="str">
        <f>IF(AF914="","",RANK(AF914,AF$3:AF$1048576,1)+COUNTIF(AF$3:AF914,AF914)-1)</f>
        <v/>
      </c>
      <c r="AH914" s="1" t="str">
        <f t="shared" si="373"/>
        <v/>
      </c>
      <c r="AI914" s="35" t="str">
        <f t="shared" si="374"/>
        <v/>
      </c>
      <c r="AJ914" s="40" t="str">
        <f t="shared" si="375"/>
        <v/>
      </c>
      <c r="AK914" s="45" t="str">
        <f t="shared" si="369"/>
        <v/>
      </c>
      <c r="AL914" s="42" t="str">
        <f>IF(AK914="","",RANK(AK914,AK$3:AK$1048576,1)+COUNTIF(AK$3:AK914,AK914)-1)</f>
        <v/>
      </c>
      <c r="AM914" s="1" t="str">
        <f t="shared" si="376"/>
        <v/>
      </c>
      <c r="AN914" s="35" t="str">
        <f t="shared" si="377"/>
        <v/>
      </c>
      <c r="AO914" s="40" t="str">
        <f t="shared" si="378"/>
        <v/>
      </c>
      <c r="AQ914" s="3"/>
      <c r="AR914" s="98"/>
      <c r="AS914" s="98"/>
      <c r="AT914" s="98"/>
      <c r="AU914" s="98"/>
      <c r="AV914" s="3"/>
      <c r="AW914" s="98"/>
      <c r="AX914" s="98"/>
      <c r="AY914" s="98"/>
      <c r="AZ914" s="98"/>
      <c r="BA914" s="3"/>
      <c r="BB914" s="98"/>
      <c r="BC914" s="98"/>
      <c r="BD914" s="98"/>
      <c r="BE914" s="98"/>
      <c r="BF914" s="3"/>
      <c r="BG914" s="98"/>
      <c r="BH914" s="98"/>
      <c r="BI914" s="98"/>
      <c r="BJ914" s="98"/>
    </row>
    <row r="915" spans="2:62" ht="35.1" customHeight="1" x14ac:dyDescent="0.15">
      <c r="B915" s="65"/>
      <c r="C915" s="66"/>
      <c r="D915" s="84"/>
      <c r="E915" s="67"/>
      <c r="I915" s="91" t="str">
        <f>IF(J915="","",COUNT(J$3:J915))</f>
        <v/>
      </c>
      <c r="J915" s="92" t="str">
        <f t="shared" si="362"/>
        <v/>
      </c>
      <c r="K915" s="104" t="str">
        <f>IFERROR(IF(J915="",IF(COUNT(N$3:N$1048576)=COUNT(N$3:N915),IF(N915="","",INDEX(J$3:J915,MATCH(MAX(I$3:I915),I$3:I915,0),0)),INDEX(J$3:J915,MATCH(MAX(I$3:I915),I$3:I915,0),0)),J915),"")</f>
        <v/>
      </c>
      <c r="L915" s="102" t="str">
        <f>IF(M915="","",COUNT(M$3:M915))</f>
        <v/>
      </c>
      <c r="M915" s="91" t="str">
        <f t="shared" si="363"/>
        <v/>
      </c>
      <c r="N915" s="105" t="str">
        <f>IFERROR(IF(COUNTA($B915:$E915)=0,"",IF(M915="",INDEX(M$3:M915,MATCH(MAX(L$3:L915),L$3:L915,0),0),M915)),"")</f>
        <v/>
      </c>
      <c r="O915" s="91" t="str">
        <f>IF(P915="","",COUNT(P$3:P915))</f>
        <v/>
      </c>
      <c r="P915" s="109" t="str">
        <f t="shared" si="364"/>
        <v/>
      </c>
      <c r="Q915" s="105" t="str">
        <f>IFERROR(IF(N915="","",IF(P915="",IF(AND(C915="",D915="",E915&lt;&gt;""),INDEX(P$3:P915,MATCH(MAX(O$3:O915),O$3:O915,0),0),IF(AND(N915&lt;&gt;"",P915=""),0,"")),P915)),"")</f>
        <v/>
      </c>
      <c r="R915" s="111" t="str">
        <f t="shared" si="379"/>
        <v/>
      </c>
      <c r="S915" s="106" t="str">
        <f t="shared" si="365"/>
        <v/>
      </c>
      <c r="U915" s="36" t="str">
        <f t="shared" si="366"/>
        <v/>
      </c>
      <c r="V915" s="45" t="str">
        <f t="shared" si="380"/>
        <v/>
      </c>
      <c r="W915" s="42" t="str">
        <f>IF(V915="","",RANK(V915,V$3:V$1048576,1)+COUNTIF(V$3:V915,V915)-1)</f>
        <v/>
      </c>
      <c r="X915" s="1" t="str">
        <f t="shared" si="381"/>
        <v/>
      </c>
      <c r="Y915" s="35" t="str">
        <f t="shared" si="367"/>
        <v/>
      </c>
      <c r="Z915" s="40" t="str">
        <f t="shared" si="368"/>
        <v/>
      </c>
      <c r="AA915" s="45" t="str">
        <f t="shared" ref="AA915:AK930" si="382">IF(OR($U915="",$U915&lt;&gt;AA$2),"",$R915)</f>
        <v/>
      </c>
      <c r="AB915" s="42" t="str">
        <f>IF(AA915="","",RANK(AA915,AA$3:AA$1048576,1)+COUNTIF(AA$3:AA915,AA915)-1)</f>
        <v/>
      </c>
      <c r="AC915" s="1" t="str">
        <f t="shared" si="370"/>
        <v/>
      </c>
      <c r="AD915" s="35" t="str">
        <f t="shared" si="371"/>
        <v/>
      </c>
      <c r="AE915" s="40" t="str">
        <f t="shared" si="372"/>
        <v/>
      </c>
      <c r="AF915" s="45" t="str">
        <f t="shared" si="382"/>
        <v/>
      </c>
      <c r="AG915" s="42" t="str">
        <f>IF(AF915="","",RANK(AF915,AF$3:AF$1048576,1)+COUNTIF(AF$3:AF915,AF915)-1)</f>
        <v/>
      </c>
      <c r="AH915" s="1" t="str">
        <f t="shared" si="373"/>
        <v/>
      </c>
      <c r="AI915" s="35" t="str">
        <f t="shared" si="374"/>
        <v/>
      </c>
      <c r="AJ915" s="40" t="str">
        <f t="shared" si="375"/>
        <v/>
      </c>
      <c r="AK915" s="45" t="str">
        <f t="shared" si="382"/>
        <v/>
      </c>
      <c r="AL915" s="42" t="str">
        <f>IF(AK915="","",RANK(AK915,AK$3:AK$1048576,1)+COUNTIF(AK$3:AK915,AK915)-1)</f>
        <v/>
      </c>
      <c r="AM915" s="1" t="str">
        <f t="shared" si="376"/>
        <v/>
      </c>
      <c r="AN915" s="35" t="str">
        <f t="shared" si="377"/>
        <v/>
      </c>
      <c r="AO915" s="40" t="str">
        <f t="shared" si="378"/>
        <v/>
      </c>
      <c r="AQ915" s="3"/>
      <c r="AR915" s="98"/>
      <c r="AS915" s="98"/>
      <c r="AT915" s="98"/>
      <c r="AU915" s="98"/>
      <c r="AV915" s="3"/>
      <c r="AW915" s="98"/>
      <c r="AX915" s="98"/>
      <c r="AY915" s="98"/>
      <c r="AZ915" s="98"/>
      <c r="BA915" s="3"/>
      <c r="BB915" s="98"/>
      <c r="BC915" s="98"/>
      <c r="BD915" s="98"/>
      <c r="BE915" s="98"/>
      <c r="BF915" s="3"/>
      <c r="BG915" s="98"/>
      <c r="BH915" s="98"/>
      <c r="BI915" s="98"/>
      <c r="BJ915" s="98"/>
    </row>
    <row r="916" spans="2:62" ht="35.1" customHeight="1" x14ac:dyDescent="0.15">
      <c r="B916" s="65"/>
      <c r="C916" s="66"/>
      <c r="D916" s="84"/>
      <c r="E916" s="67"/>
      <c r="I916" s="91" t="str">
        <f>IF(J916="","",COUNT(J$3:J916))</f>
        <v/>
      </c>
      <c r="J916" s="92" t="str">
        <f t="shared" si="362"/>
        <v/>
      </c>
      <c r="K916" s="104" t="str">
        <f>IFERROR(IF(J916="",IF(COUNT(N$3:N$1048576)=COUNT(N$3:N916),IF(N916="","",INDEX(J$3:J916,MATCH(MAX(I$3:I916),I$3:I916,0),0)),INDEX(J$3:J916,MATCH(MAX(I$3:I916),I$3:I916,0),0)),J916),"")</f>
        <v/>
      </c>
      <c r="L916" s="102" t="str">
        <f>IF(M916="","",COUNT(M$3:M916))</f>
        <v/>
      </c>
      <c r="M916" s="91" t="str">
        <f t="shared" si="363"/>
        <v/>
      </c>
      <c r="N916" s="105" t="str">
        <f>IFERROR(IF(COUNTA($B916:$E916)=0,"",IF(M916="",INDEX(M$3:M916,MATCH(MAX(L$3:L916),L$3:L916,0),0),M916)),"")</f>
        <v/>
      </c>
      <c r="O916" s="91" t="str">
        <f>IF(P916="","",COUNT(P$3:P916))</f>
        <v/>
      </c>
      <c r="P916" s="109" t="str">
        <f t="shared" si="364"/>
        <v/>
      </c>
      <c r="Q916" s="105" t="str">
        <f>IFERROR(IF(N916="","",IF(P916="",IF(AND(C916="",D916="",E916&lt;&gt;""),INDEX(P$3:P916,MATCH(MAX(O$3:O916),O$3:O916,0),0),IF(AND(N916&lt;&gt;"",P916=""),0,"")),P916)),"")</f>
        <v/>
      </c>
      <c r="R916" s="111" t="str">
        <f t="shared" si="379"/>
        <v/>
      </c>
      <c r="S916" s="106" t="str">
        <f t="shared" si="365"/>
        <v/>
      </c>
      <c r="U916" s="36" t="str">
        <f t="shared" si="366"/>
        <v/>
      </c>
      <c r="V916" s="45" t="str">
        <f t="shared" si="380"/>
        <v/>
      </c>
      <c r="W916" s="42" t="str">
        <f>IF(V916="","",RANK(V916,V$3:V$1048576,1)+COUNTIF(V$3:V916,V916)-1)</f>
        <v/>
      </c>
      <c r="X916" s="1" t="str">
        <f t="shared" si="381"/>
        <v/>
      </c>
      <c r="Y916" s="35" t="str">
        <f t="shared" si="367"/>
        <v/>
      </c>
      <c r="Z916" s="40" t="str">
        <f t="shared" si="368"/>
        <v/>
      </c>
      <c r="AA916" s="45" t="str">
        <f t="shared" si="382"/>
        <v/>
      </c>
      <c r="AB916" s="42" t="str">
        <f>IF(AA916="","",RANK(AA916,AA$3:AA$1048576,1)+COUNTIF(AA$3:AA916,AA916)-1)</f>
        <v/>
      </c>
      <c r="AC916" s="1" t="str">
        <f t="shared" si="370"/>
        <v/>
      </c>
      <c r="AD916" s="35" t="str">
        <f t="shared" si="371"/>
        <v/>
      </c>
      <c r="AE916" s="40" t="str">
        <f t="shared" si="372"/>
        <v/>
      </c>
      <c r="AF916" s="45" t="str">
        <f t="shared" si="382"/>
        <v/>
      </c>
      <c r="AG916" s="42" t="str">
        <f>IF(AF916="","",RANK(AF916,AF$3:AF$1048576,1)+COUNTIF(AF$3:AF916,AF916)-1)</f>
        <v/>
      </c>
      <c r="AH916" s="1" t="str">
        <f t="shared" si="373"/>
        <v/>
      </c>
      <c r="AI916" s="35" t="str">
        <f t="shared" si="374"/>
        <v/>
      </c>
      <c r="AJ916" s="40" t="str">
        <f t="shared" si="375"/>
        <v/>
      </c>
      <c r="AK916" s="45" t="str">
        <f t="shared" si="382"/>
        <v/>
      </c>
      <c r="AL916" s="42" t="str">
        <f>IF(AK916="","",RANK(AK916,AK$3:AK$1048576,1)+COUNTIF(AK$3:AK916,AK916)-1)</f>
        <v/>
      </c>
      <c r="AM916" s="1" t="str">
        <f t="shared" si="376"/>
        <v/>
      </c>
      <c r="AN916" s="35" t="str">
        <f t="shared" si="377"/>
        <v/>
      </c>
      <c r="AO916" s="40" t="str">
        <f t="shared" si="378"/>
        <v/>
      </c>
      <c r="AQ916" s="3"/>
      <c r="AR916" s="98"/>
      <c r="AS916" s="98"/>
      <c r="AT916" s="98"/>
      <c r="AU916" s="98"/>
      <c r="AV916" s="3"/>
      <c r="AW916" s="98"/>
      <c r="AX916" s="98"/>
      <c r="AY916" s="98"/>
      <c r="AZ916" s="98"/>
      <c r="BA916" s="3"/>
      <c r="BB916" s="98"/>
      <c r="BC916" s="98"/>
      <c r="BD916" s="98"/>
      <c r="BE916" s="98"/>
      <c r="BF916" s="3"/>
      <c r="BG916" s="98"/>
      <c r="BH916" s="98"/>
      <c r="BI916" s="98"/>
      <c r="BJ916" s="98"/>
    </row>
    <row r="917" spans="2:62" ht="35.1" customHeight="1" x14ac:dyDescent="0.15">
      <c r="B917" s="65"/>
      <c r="C917" s="66"/>
      <c r="D917" s="84"/>
      <c r="E917" s="67"/>
      <c r="I917" s="91" t="str">
        <f>IF(J917="","",COUNT(J$3:J917))</f>
        <v/>
      </c>
      <c r="J917" s="92" t="str">
        <f t="shared" si="362"/>
        <v/>
      </c>
      <c r="K917" s="104" t="str">
        <f>IFERROR(IF(J917="",IF(COUNT(N$3:N$1048576)=COUNT(N$3:N917),IF(N917="","",INDEX(J$3:J917,MATCH(MAX(I$3:I917),I$3:I917,0),0)),INDEX(J$3:J917,MATCH(MAX(I$3:I917),I$3:I917,0),0)),J917),"")</f>
        <v/>
      </c>
      <c r="L917" s="102" t="str">
        <f>IF(M917="","",COUNT(M$3:M917))</f>
        <v/>
      </c>
      <c r="M917" s="91" t="str">
        <f t="shared" si="363"/>
        <v/>
      </c>
      <c r="N917" s="105" t="str">
        <f>IFERROR(IF(COUNTA($B917:$E917)=0,"",IF(M917="",INDEX(M$3:M917,MATCH(MAX(L$3:L917),L$3:L917,0),0),M917)),"")</f>
        <v/>
      </c>
      <c r="O917" s="91" t="str">
        <f>IF(P917="","",COUNT(P$3:P917))</f>
        <v/>
      </c>
      <c r="P917" s="109" t="str">
        <f t="shared" si="364"/>
        <v/>
      </c>
      <c r="Q917" s="105" t="str">
        <f>IFERROR(IF(N917="","",IF(P917="",IF(AND(C917="",D917="",E917&lt;&gt;""),INDEX(P$3:P917,MATCH(MAX(O$3:O917),O$3:O917,0),0),IF(AND(N917&lt;&gt;"",P917=""),0,"")),P917)),"")</f>
        <v/>
      </c>
      <c r="R917" s="111" t="str">
        <f t="shared" si="379"/>
        <v/>
      </c>
      <c r="S917" s="106" t="str">
        <f t="shared" si="365"/>
        <v/>
      </c>
      <c r="U917" s="36" t="str">
        <f t="shared" si="366"/>
        <v/>
      </c>
      <c r="V917" s="45" t="str">
        <f t="shared" si="380"/>
        <v/>
      </c>
      <c r="W917" s="42" t="str">
        <f>IF(V917="","",RANK(V917,V$3:V$1048576,1)+COUNTIF(V$3:V917,V917)-1)</f>
        <v/>
      </c>
      <c r="X917" s="1" t="str">
        <f t="shared" si="381"/>
        <v/>
      </c>
      <c r="Y917" s="35" t="str">
        <f t="shared" si="367"/>
        <v/>
      </c>
      <c r="Z917" s="40" t="str">
        <f t="shared" si="368"/>
        <v/>
      </c>
      <c r="AA917" s="45" t="str">
        <f t="shared" si="382"/>
        <v/>
      </c>
      <c r="AB917" s="42" t="str">
        <f>IF(AA917="","",RANK(AA917,AA$3:AA$1048576,1)+COUNTIF(AA$3:AA917,AA917)-1)</f>
        <v/>
      </c>
      <c r="AC917" s="1" t="str">
        <f t="shared" si="370"/>
        <v/>
      </c>
      <c r="AD917" s="35" t="str">
        <f t="shared" si="371"/>
        <v/>
      </c>
      <c r="AE917" s="40" t="str">
        <f t="shared" si="372"/>
        <v/>
      </c>
      <c r="AF917" s="45" t="str">
        <f t="shared" si="382"/>
        <v/>
      </c>
      <c r="AG917" s="42" t="str">
        <f>IF(AF917="","",RANK(AF917,AF$3:AF$1048576,1)+COUNTIF(AF$3:AF917,AF917)-1)</f>
        <v/>
      </c>
      <c r="AH917" s="1" t="str">
        <f t="shared" si="373"/>
        <v/>
      </c>
      <c r="AI917" s="35" t="str">
        <f t="shared" si="374"/>
        <v/>
      </c>
      <c r="AJ917" s="40" t="str">
        <f t="shared" si="375"/>
        <v/>
      </c>
      <c r="AK917" s="45" t="str">
        <f t="shared" si="382"/>
        <v/>
      </c>
      <c r="AL917" s="42" t="str">
        <f>IF(AK917="","",RANK(AK917,AK$3:AK$1048576,1)+COUNTIF(AK$3:AK917,AK917)-1)</f>
        <v/>
      </c>
      <c r="AM917" s="1" t="str">
        <f t="shared" si="376"/>
        <v/>
      </c>
      <c r="AN917" s="35" t="str">
        <f t="shared" si="377"/>
        <v/>
      </c>
      <c r="AO917" s="40" t="str">
        <f t="shared" si="378"/>
        <v/>
      </c>
      <c r="AQ917" s="3"/>
      <c r="AR917" s="98"/>
      <c r="AS917" s="98"/>
      <c r="AT917" s="98"/>
      <c r="AU917" s="98"/>
      <c r="AV917" s="3"/>
      <c r="AW917" s="98"/>
      <c r="AX917" s="98"/>
      <c r="AY917" s="98"/>
      <c r="AZ917" s="98"/>
      <c r="BA917" s="3"/>
      <c r="BB917" s="98"/>
      <c r="BC917" s="98"/>
      <c r="BD917" s="98"/>
      <c r="BE917" s="98"/>
      <c r="BF917" s="3"/>
      <c r="BG917" s="98"/>
      <c r="BH917" s="98"/>
      <c r="BI917" s="98"/>
      <c r="BJ917" s="98"/>
    </row>
    <row r="918" spans="2:62" ht="35.1" customHeight="1" x14ac:dyDescent="0.15">
      <c r="B918" s="65"/>
      <c r="C918" s="66"/>
      <c r="D918" s="84"/>
      <c r="E918" s="67"/>
      <c r="I918" s="91" t="str">
        <f>IF(J918="","",COUNT(J$3:J918))</f>
        <v/>
      </c>
      <c r="J918" s="92" t="str">
        <f t="shared" si="362"/>
        <v/>
      </c>
      <c r="K918" s="104" t="str">
        <f>IFERROR(IF(J918="",IF(COUNT(N$3:N$1048576)=COUNT(N$3:N918),IF(N918="","",INDEX(J$3:J918,MATCH(MAX(I$3:I918),I$3:I918,0),0)),INDEX(J$3:J918,MATCH(MAX(I$3:I918),I$3:I918,0),0)),J918),"")</f>
        <v/>
      </c>
      <c r="L918" s="102" t="str">
        <f>IF(M918="","",COUNT(M$3:M918))</f>
        <v/>
      </c>
      <c r="M918" s="91" t="str">
        <f t="shared" si="363"/>
        <v/>
      </c>
      <c r="N918" s="105" t="str">
        <f>IFERROR(IF(COUNTA($B918:$E918)=0,"",IF(M918="",INDEX(M$3:M918,MATCH(MAX(L$3:L918),L$3:L918,0),0),M918)),"")</f>
        <v/>
      </c>
      <c r="O918" s="91" t="str">
        <f>IF(P918="","",COUNT(P$3:P918))</f>
        <v/>
      </c>
      <c r="P918" s="109" t="str">
        <f t="shared" si="364"/>
        <v/>
      </c>
      <c r="Q918" s="105" t="str">
        <f>IFERROR(IF(N918="","",IF(P918="",IF(AND(C918="",D918="",E918&lt;&gt;""),INDEX(P$3:P918,MATCH(MAX(O$3:O918),O$3:O918,0),0),IF(AND(N918&lt;&gt;"",P918=""),0,"")),P918)),"")</f>
        <v/>
      </c>
      <c r="R918" s="111" t="str">
        <f t="shared" si="379"/>
        <v/>
      </c>
      <c r="S918" s="106" t="str">
        <f t="shared" si="365"/>
        <v/>
      </c>
      <c r="U918" s="36" t="str">
        <f t="shared" si="366"/>
        <v/>
      </c>
      <c r="V918" s="45" t="str">
        <f t="shared" si="380"/>
        <v/>
      </c>
      <c r="W918" s="42" t="str">
        <f>IF(V918="","",RANK(V918,V$3:V$1048576,1)+COUNTIF(V$3:V918,V918)-1)</f>
        <v/>
      </c>
      <c r="X918" s="1" t="str">
        <f t="shared" si="381"/>
        <v/>
      </c>
      <c r="Y918" s="35" t="str">
        <f t="shared" si="367"/>
        <v/>
      </c>
      <c r="Z918" s="40" t="str">
        <f t="shared" si="368"/>
        <v/>
      </c>
      <c r="AA918" s="45" t="str">
        <f t="shared" si="382"/>
        <v/>
      </c>
      <c r="AB918" s="42" t="str">
        <f>IF(AA918="","",RANK(AA918,AA$3:AA$1048576,1)+COUNTIF(AA$3:AA918,AA918)-1)</f>
        <v/>
      </c>
      <c r="AC918" s="1" t="str">
        <f t="shared" si="370"/>
        <v/>
      </c>
      <c r="AD918" s="35" t="str">
        <f t="shared" si="371"/>
        <v/>
      </c>
      <c r="AE918" s="40" t="str">
        <f t="shared" si="372"/>
        <v/>
      </c>
      <c r="AF918" s="45" t="str">
        <f t="shared" si="382"/>
        <v/>
      </c>
      <c r="AG918" s="42" t="str">
        <f>IF(AF918="","",RANK(AF918,AF$3:AF$1048576,1)+COUNTIF(AF$3:AF918,AF918)-1)</f>
        <v/>
      </c>
      <c r="AH918" s="1" t="str">
        <f t="shared" si="373"/>
        <v/>
      </c>
      <c r="AI918" s="35" t="str">
        <f t="shared" si="374"/>
        <v/>
      </c>
      <c r="AJ918" s="40" t="str">
        <f t="shared" si="375"/>
        <v/>
      </c>
      <c r="AK918" s="45" t="str">
        <f t="shared" si="382"/>
        <v/>
      </c>
      <c r="AL918" s="42" t="str">
        <f>IF(AK918="","",RANK(AK918,AK$3:AK$1048576,1)+COUNTIF(AK$3:AK918,AK918)-1)</f>
        <v/>
      </c>
      <c r="AM918" s="1" t="str">
        <f t="shared" si="376"/>
        <v/>
      </c>
      <c r="AN918" s="35" t="str">
        <f t="shared" si="377"/>
        <v/>
      </c>
      <c r="AO918" s="40" t="str">
        <f t="shared" si="378"/>
        <v/>
      </c>
      <c r="AQ918" s="3"/>
      <c r="AR918" s="98"/>
      <c r="AS918" s="98"/>
      <c r="AT918" s="98"/>
      <c r="AU918" s="98"/>
      <c r="AV918" s="3"/>
      <c r="AW918" s="98"/>
      <c r="AX918" s="98"/>
      <c r="AY918" s="98"/>
      <c r="AZ918" s="98"/>
      <c r="BA918" s="3"/>
      <c r="BB918" s="98"/>
      <c r="BC918" s="98"/>
      <c r="BD918" s="98"/>
      <c r="BE918" s="98"/>
      <c r="BF918" s="3"/>
      <c r="BG918" s="98"/>
      <c r="BH918" s="98"/>
      <c r="BI918" s="98"/>
      <c r="BJ918" s="98"/>
    </row>
    <row r="919" spans="2:62" ht="35.1" customHeight="1" x14ac:dyDescent="0.15">
      <c r="B919" s="65"/>
      <c r="C919" s="66"/>
      <c r="D919" s="84"/>
      <c r="E919" s="67"/>
      <c r="I919" s="91" t="str">
        <f>IF(J919="","",COUNT(J$3:J919))</f>
        <v/>
      </c>
      <c r="J919" s="92" t="str">
        <f t="shared" si="362"/>
        <v/>
      </c>
      <c r="K919" s="104" t="str">
        <f>IFERROR(IF(J919="",IF(COUNT(N$3:N$1048576)=COUNT(N$3:N919),IF(N919="","",INDEX(J$3:J919,MATCH(MAX(I$3:I919),I$3:I919,0),0)),INDEX(J$3:J919,MATCH(MAX(I$3:I919),I$3:I919,0),0)),J919),"")</f>
        <v/>
      </c>
      <c r="L919" s="102" t="str">
        <f>IF(M919="","",COUNT(M$3:M919))</f>
        <v/>
      </c>
      <c r="M919" s="91" t="str">
        <f t="shared" si="363"/>
        <v/>
      </c>
      <c r="N919" s="105" t="str">
        <f>IFERROR(IF(COUNTA($B919:$E919)=0,"",IF(M919="",INDEX(M$3:M919,MATCH(MAX(L$3:L919),L$3:L919,0),0),M919)),"")</f>
        <v/>
      </c>
      <c r="O919" s="91" t="str">
        <f>IF(P919="","",COUNT(P$3:P919))</f>
        <v/>
      </c>
      <c r="P919" s="109" t="str">
        <f t="shared" si="364"/>
        <v/>
      </c>
      <c r="Q919" s="105" t="str">
        <f>IFERROR(IF(N919="","",IF(P919="",IF(AND(C919="",D919="",E919&lt;&gt;""),INDEX(P$3:P919,MATCH(MAX(O$3:O919),O$3:O919,0),0),IF(AND(N919&lt;&gt;"",P919=""),0,"")),P919)),"")</f>
        <v/>
      </c>
      <c r="R919" s="111" t="str">
        <f t="shared" si="379"/>
        <v/>
      </c>
      <c r="S919" s="106" t="str">
        <f t="shared" si="365"/>
        <v/>
      </c>
      <c r="U919" s="36" t="str">
        <f t="shared" si="366"/>
        <v/>
      </c>
      <c r="V919" s="45" t="str">
        <f t="shared" si="380"/>
        <v/>
      </c>
      <c r="W919" s="42" t="str">
        <f>IF(V919="","",RANK(V919,V$3:V$1048576,1)+COUNTIF(V$3:V919,V919)-1)</f>
        <v/>
      </c>
      <c r="X919" s="1" t="str">
        <f t="shared" si="381"/>
        <v/>
      </c>
      <c r="Y919" s="35" t="str">
        <f t="shared" si="367"/>
        <v/>
      </c>
      <c r="Z919" s="40" t="str">
        <f t="shared" si="368"/>
        <v/>
      </c>
      <c r="AA919" s="45" t="str">
        <f t="shared" si="382"/>
        <v/>
      </c>
      <c r="AB919" s="42" t="str">
        <f>IF(AA919="","",RANK(AA919,AA$3:AA$1048576,1)+COUNTIF(AA$3:AA919,AA919)-1)</f>
        <v/>
      </c>
      <c r="AC919" s="1" t="str">
        <f t="shared" si="370"/>
        <v/>
      </c>
      <c r="AD919" s="35" t="str">
        <f t="shared" si="371"/>
        <v/>
      </c>
      <c r="AE919" s="40" t="str">
        <f t="shared" si="372"/>
        <v/>
      </c>
      <c r="AF919" s="45" t="str">
        <f t="shared" si="382"/>
        <v/>
      </c>
      <c r="AG919" s="42" t="str">
        <f>IF(AF919="","",RANK(AF919,AF$3:AF$1048576,1)+COUNTIF(AF$3:AF919,AF919)-1)</f>
        <v/>
      </c>
      <c r="AH919" s="1" t="str">
        <f t="shared" si="373"/>
        <v/>
      </c>
      <c r="AI919" s="35" t="str">
        <f t="shared" si="374"/>
        <v/>
      </c>
      <c r="AJ919" s="40" t="str">
        <f t="shared" si="375"/>
        <v/>
      </c>
      <c r="AK919" s="45" t="str">
        <f t="shared" si="382"/>
        <v/>
      </c>
      <c r="AL919" s="42" t="str">
        <f>IF(AK919="","",RANK(AK919,AK$3:AK$1048576,1)+COUNTIF(AK$3:AK919,AK919)-1)</f>
        <v/>
      </c>
      <c r="AM919" s="1" t="str">
        <f t="shared" si="376"/>
        <v/>
      </c>
      <c r="AN919" s="35" t="str">
        <f t="shared" si="377"/>
        <v/>
      </c>
      <c r="AO919" s="40" t="str">
        <f t="shared" si="378"/>
        <v/>
      </c>
      <c r="AQ919" s="3"/>
      <c r="AR919" s="98"/>
      <c r="AS919" s="98"/>
      <c r="AT919" s="98"/>
      <c r="AU919" s="98"/>
      <c r="AV919" s="3"/>
      <c r="AW919" s="98"/>
      <c r="AX919" s="98"/>
      <c r="AY919" s="98"/>
      <c r="AZ919" s="98"/>
      <c r="BA919" s="3"/>
      <c r="BB919" s="98"/>
      <c r="BC919" s="98"/>
      <c r="BD919" s="98"/>
      <c r="BE919" s="98"/>
      <c r="BF919" s="3"/>
      <c r="BG919" s="98"/>
      <c r="BH919" s="98"/>
      <c r="BI919" s="98"/>
      <c r="BJ919" s="98"/>
    </row>
    <row r="920" spans="2:62" ht="35.1" customHeight="1" x14ac:dyDescent="0.15">
      <c r="B920" s="65"/>
      <c r="C920" s="66"/>
      <c r="D920" s="84"/>
      <c r="E920" s="67"/>
      <c r="I920" s="91" t="str">
        <f>IF(J920="","",COUNT(J$3:J920))</f>
        <v/>
      </c>
      <c r="J920" s="92" t="str">
        <f t="shared" si="362"/>
        <v/>
      </c>
      <c r="K920" s="104" t="str">
        <f>IFERROR(IF(J920="",IF(COUNT(N$3:N$1048576)=COUNT(N$3:N920),IF(N920="","",INDEX(J$3:J920,MATCH(MAX(I$3:I920),I$3:I920,0),0)),INDEX(J$3:J920,MATCH(MAX(I$3:I920),I$3:I920,0),0)),J920),"")</f>
        <v/>
      </c>
      <c r="L920" s="102" t="str">
        <f>IF(M920="","",COUNT(M$3:M920))</f>
        <v/>
      </c>
      <c r="M920" s="91" t="str">
        <f t="shared" si="363"/>
        <v/>
      </c>
      <c r="N920" s="105" t="str">
        <f>IFERROR(IF(COUNTA($B920:$E920)=0,"",IF(M920="",INDEX(M$3:M920,MATCH(MAX(L$3:L920),L$3:L920,0),0),M920)),"")</f>
        <v/>
      </c>
      <c r="O920" s="91" t="str">
        <f>IF(P920="","",COUNT(P$3:P920))</f>
        <v/>
      </c>
      <c r="P920" s="109" t="str">
        <f t="shared" si="364"/>
        <v/>
      </c>
      <c r="Q920" s="105" t="str">
        <f>IFERROR(IF(N920="","",IF(P920="",IF(AND(C920="",D920="",E920&lt;&gt;""),INDEX(P$3:P920,MATCH(MAX(O$3:O920),O$3:O920,0),0),IF(AND(N920&lt;&gt;"",P920=""),0,"")),P920)),"")</f>
        <v/>
      </c>
      <c r="R920" s="111" t="str">
        <f t="shared" si="379"/>
        <v/>
      </c>
      <c r="S920" s="106" t="str">
        <f t="shared" si="365"/>
        <v/>
      </c>
      <c r="U920" s="36" t="str">
        <f t="shared" si="366"/>
        <v/>
      </c>
      <c r="V920" s="45" t="str">
        <f t="shared" si="380"/>
        <v/>
      </c>
      <c r="W920" s="42" t="str">
        <f>IF(V920="","",RANK(V920,V$3:V$1048576,1)+COUNTIF(V$3:V920,V920)-1)</f>
        <v/>
      </c>
      <c r="X920" s="1" t="str">
        <f t="shared" si="381"/>
        <v/>
      </c>
      <c r="Y920" s="35" t="str">
        <f t="shared" si="367"/>
        <v/>
      </c>
      <c r="Z920" s="40" t="str">
        <f t="shared" si="368"/>
        <v/>
      </c>
      <c r="AA920" s="45" t="str">
        <f t="shared" si="382"/>
        <v/>
      </c>
      <c r="AB920" s="42" t="str">
        <f>IF(AA920="","",RANK(AA920,AA$3:AA$1048576,1)+COUNTIF(AA$3:AA920,AA920)-1)</f>
        <v/>
      </c>
      <c r="AC920" s="1" t="str">
        <f t="shared" si="370"/>
        <v/>
      </c>
      <c r="AD920" s="35" t="str">
        <f t="shared" si="371"/>
        <v/>
      </c>
      <c r="AE920" s="40" t="str">
        <f t="shared" si="372"/>
        <v/>
      </c>
      <c r="AF920" s="45" t="str">
        <f t="shared" si="382"/>
        <v/>
      </c>
      <c r="AG920" s="42" t="str">
        <f>IF(AF920="","",RANK(AF920,AF$3:AF$1048576,1)+COUNTIF(AF$3:AF920,AF920)-1)</f>
        <v/>
      </c>
      <c r="AH920" s="1" t="str">
        <f t="shared" si="373"/>
        <v/>
      </c>
      <c r="AI920" s="35" t="str">
        <f t="shared" si="374"/>
        <v/>
      </c>
      <c r="AJ920" s="40" t="str">
        <f t="shared" si="375"/>
        <v/>
      </c>
      <c r="AK920" s="45" t="str">
        <f t="shared" si="382"/>
        <v/>
      </c>
      <c r="AL920" s="42" t="str">
        <f>IF(AK920="","",RANK(AK920,AK$3:AK$1048576,1)+COUNTIF(AK$3:AK920,AK920)-1)</f>
        <v/>
      </c>
      <c r="AM920" s="1" t="str">
        <f t="shared" si="376"/>
        <v/>
      </c>
      <c r="AN920" s="35" t="str">
        <f t="shared" si="377"/>
        <v/>
      </c>
      <c r="AO920" s="40" t="str">
        <f t="shared" si="378"/>
        <v/>
      </c>
      <c r="AQ920" s="3"/>
      <c r="AR920" s="98"/>
      <c r="AS920" s="98"/>
      <c r="AT920" s="98"/>
      <c r="AU920" s="98"/>
      <c r="AV920" s="3"/>
      <c r="AW920" s="98"/>
      <c r="AX920" s="98"/>
      <c r="AY920" s="98"/>
      <c r="AZ920" s="98"/>
      <c r="BA920" s="3"/>
      <c r="BB920" s="98"/>
      <c r="BC920" s="98"/>
      <c r="BD920" s="98"/>
      <c r="BE920" s="98"/>
      <c r="BF920" s="3"/>
      <c r="BG920" s="98"/>
      <c r="BH920" s="98"/>
      <c r="BI920" s="98"/>
      <c r="BJ920" s="98"/>
    </row>
    <row r="921" spans="2:62" ht="35.1" customHeight="1" x14ac:dyDescent="0.15">
      <c r="B921" s="65"/>
      <c r="C921" s="66"/>
      <c r="D921" s="84"/>
      <c r="E921" s="67"/>
      <c r="I921" s="91" t="str">
        <f>IF(J921="","",COUNT(J$3:J921))</f>
        <v/>
      </c>
      <c r="J921" s="92" t="str">
        <f t="shared" si="362"/>
        <v/>
      </c>
      <c r="K921" s="104" t="str">
        <f>IFERROR(IF(J921="",IF(COUNT(N$3:N$1048576)=COUNT(N$3:N921),IF(N921="","",INDEX(J$3:J921,MATCH(MAX(I$3:I921),I$3:I921,0),0)),INDEX(J$3:J921,MATCH(MAX(I$3:I921),I$3:I921,0),0)),J921),"")</f>
        <v/>
      </c>
      <c r="L921" s="102" t="str">
        <f>IF(M921="","",COUNT(M$3:M921))</f>
        <v/>
      </c>
      <c r="M921" s="91" t="str">
        <f t="shared" si="363"/>
        <v/>
      </c>
      <c r="N921" s="105" t="str">
        <f>IFERROR(IF(COUNTA($B921:$E921)=0,"",IF(M921="",INDEX(M$3:M921,MATCH(MAX(L$3:L921),L$3:L921,0),0),M921)),"")</f>
        <v/>
      </c>
      <c r="O921" s="91" t="str">
        <f>IF(P921="","",COUNT(P$3:P921))</f>
        <v/>
      </c>
      <c r="P921" s="109" t="str">
        <f t="shared" si="364"/>
        <v/>
      </c>
      <c r="Q921" s="105" t="str">
        <f>IFERROR(IF(N921="","",IF(P921="",IF(AND(C921="",D921="",E921&lt;&gt;""),INDEX(P$3:P921,MATCH(MAX(O$3:O921),O$3:O921,0),0),IF(AND(N921&lt;&gt;"",P921=""),0,"")),P921)),"")</f>
        <v/>
      </c>
      <c r="R921" s="111" t="str">
        <f t="shared" si="379"/>
        <v/>
      </c>
      <c r="S921" s="106" t="str">
        <f t="shared" si="365"/>
        <v/>
      </c>
      <c r="U921" s="36" t="str">
        <f t="shared" si="366"/>
        <v/>
      </c>
      <c r="V921" s="45" t="str">
        <f t="shared" si="380"/>
        <v/>
      </c>
      <c r="W921" s="42" t="str">
        <f>IF(V921="","",RANK(V921,V$3:V$1048576,1)+COUNTIF(V$3:V921,V921)-1)</f>
        <v/>
      </c>
      <c r="X921" s="1" t="str">
        <f t="shared" si="381"/>
        <v/>
      </c>
      <c r="Y921" s="35" t="str">
        <f t="shared" si="367"/>
        <v/>
      </c>
      <c r="Z921" s="40" t="str">
        <f t="shared" si="368"/>
        <v/>
      </c>
      <c r="AA921" s="45" t="str">
        <f t="shared" si="382"/>
        <v/>
      </c>
      <c r="AB921" s="42" t="str">
        <f>IF(AA921="","",RANK(AA921,AA$3:AA$1048576,1)+COUNTIF(AA$3:AA921,AA921)-1)</f>
        <v/>
      </c>
      <c r="AC921" s="1" t="str">
        <f t="shared" si="370"/>
        <v/>
      </c>
      <c r="AD921" s="35" t="str">
        <f t="shared" si="371"/>
        <v/>
      </c>
      <c r="AE921" s="40" t="str">
        <f t="shared" si="372"/>
        <v/>
      </c>
      <c r="AF921" s="45" t="str">
        <f t="shared" si="382"/>
        <v/>
      </c>
      <c r="AG921" s="42" t="str">
        <f>IF(AF921="","",RANK(AF921,AF$3:AF$1048576,1)+COUNTIF(AF$3:AF921,AF921)-1)</f>
        <v/>
      </c>
      <c r="AH921" s="1" t="str">
        <f t="shared" si="373"/>
        <v/>
      </c>
      <c r="AI921" s="35" t="str">
        <f t="shared" si="374"/>
        <v/>
      </c>
      <c r="AJ921" s="40" t="str">
        <f t="shared" si="375"/>
        <v/>
      </c>
      <c r="AK921" s="45" t="str">
        <f t="shared" si="382"/>
        <v/>
      </c>
      <c r="AL921" s="42" t="str">
        <f>IF(AK921="","",RANK(AK921,AK$3:AK$1048576,1)+COUNTIF(AK$3:AK921,AK921)-1)</f>
        <v/>
      </c>
      <c r="AM921" s="1" t="str">
        <f t="shared" si="376"/>
        <v/>
      </c>
      <c r="AN921" s="35" t="str">
        <f t="shared" si="377"/>
        <v/>
      </c>
      <c r="AO921" s="40" t="str">
        <f t="shared" si="378"/>
        <v/>
      </c>
      <c r="AQ921" s="3"/>
      <c r="AR921" s="98"/>
      <c r="AS921" s="98"/>
      <c r="AT921" s="98"/>
      <c r="AU921" s="98"/>
      <c r="AV921" s="3"/>
      <c r="AW921" s="98"/>
      <c r="AX921" s="98"/>
      <c r="AY921" s="98"/>
      <c r="AZ921" s="98"/>
      <c r="BA921" s="3"/>
      <c r="BB921" s="98"/>
      <c r="BC921" s="98"/>
      <c r="BD921" s="98"/>
      <c r="BE921" s="98"/>
      <c r="BF921" s="3"/>
      <c r="BG921" s="98"/>
      <c r="BH921" s="98"/>
      <c r="BI921" s="98"/>
      <c r="BJ921" s="98"/>
    </row>
    <row r="922" spans="2:62" ht="35.1" customHeight="1" x14ac:dyDescent="0.15">
      <c r="B922" s="65"/>
      <c r="C922" s="66"/>
      <c r="D922" s="84"/>
      <c r="E922" s="67"/>
      <c r="I922" s="91" t="str">
        <f>IF(J922="","",COUNT(J$3:J922))</f>
        <v/>
      </c>
      <c r="J922" s="92" t="str">
        <f t="shared" si="362"/>
        <v/>
      </c>
      <c r="K922" s="104" t="str">
        <f>IFERROR(IF(J922="",IF(COUNT(N$3:N$1048576)=COUNT(N$3:N922),IF(N922="","",INDEX(J$3:J922,MATCH(MAX(I$3:I922),I$3:I922,0),0)),INDEX(J$3:J922,MATCH(MAX(I$3:I922),I$3:I922,0),0)),J922),"")</f>
        <v/>
      </c>
      <c r="L922" s="102" t="str">
        <f>IF(M922="","",COUNT(M$3:M922))</f>
        <v/>
      </c>
      <c r="M922" s="91" t="str">
        <f t="shared" si="363"/>
        <v/>
      </c>
      <c r="N922" s="105" t="str">
        <f>IFERROR(IF(COUNTA($B922:$E922)=0,"",IF(M922="",INDEX(M$3:M922,MATCH(MAX(L$3:L922),L$3:L922,0),0),M922)),"")</f>
        <v/>
      </c>
      <c r="O922" s="91" t="str">
        <f>IF(P922="","",COUNT(P$3:P922))</f>
        <v/>
      </c>
      <c r="P922" s="109" t="str">
        <f t="shared" si="364"/>
        <v/>
      </c>
      <c r="Q922" s="105" t="str">
        <f>IFERROR(IF(N922="","",IF(P922="",IF(AND(C922="",D922="",E922&lt;&gt;""),INDEX(P$3:P922,MATCH(MAX(O$3:O922),O$3:O922,0),0),IF(AND(N922&lt;&gt;"",P922=""),0,"")),P922)),"")</f>
        <v/>
      </c>
      <c r="R922" s="111" t="str">
        <f t="shared" si="379"/>
        <v/>
      </c>
      <c r="S922" s="106" t="str">
        <f t="shared" si="365"/>
        <v/>
      </c>
      <c r="U922" s="36" t="str">
        <f t="shared" si="366"/>
        <v/>
      </c>
      <c r="V922" s="45" t="str">
        <f t="shared" si="380"/>
        <v/>
      </c>
      <c r="W922" s="42" t="str">
        <f>IF(V922="","",RANK(V922,V$3:V$1048576,1)+COUNTIF(V$3:V922,V922)-1)</f>
        <v/>
      </c>
      <c r="X922" s="1" t="str">
        <f t="shared" si="381"/>
        <v/>
      </c>
      <c r="Y922" s="35" t="str">
        <f t="shared" si="367"/>
        <v/>
      </c>
      <c r="Z922" s="40" t="str">
        <f t="shared" si="368"/>
        <v/>
      </c>
      <c r="AA922" s="45" t="str">
        <f t="shared" si="382"/>
        <v/>
      </c>
      <c r="AB922" s="42" t="str">
        <f>IF(AA922="","",RANK(AA922,AA$3:AA$1048576,1)+COUNTIF(AA$3:AA922,AA922)-1)</f>
        <v/>
      </c>
      <c r="AC922" s="1" t="str">
        <f t="shared" si="370"/>
        <v/>
      </c>
      <c r="AD922" s="35" t="str">
        <f t="shared" si="371"/>
        <v/>
      </c>
      <c r="AE922" s="40" t="str">
        <f t="shared" si="372"/>
        <v/>
      </c>
      <c r="AF922" s="45" t="str">
        <f t="shared" si="382"/>
        <v/>
      </c>
      <c r="AG922" s="42" t="str">
        <f>IF(AF922="","",RANK(AF922,AF$3:AF$1048576,1)+COUNTIF(AF$3:AF922,AF922)-1)</f>
        <v/>
      </c>
      <c r="AH922" s="1" t="str">
        <f t="shared" si="373"/>
        <v/>
      </c>
      <c r="AI922" s="35" t="str">
        <f t="shared" si="374"/>
        <v/>
      </c>
      <c r="AJ922" s="40" t="str">
        <f t="shared" si="375"/>
        <v/>
      </c>
      <c r="AK922" s="45" t="str">
        <f t="shared" si="382"/>
        <v/>
      </c>
      <c r="AL922" s="42" t="str">
        <f>IF(AK922="","",RANK(AK922,AK$3:AK$1048576,1)+COUNTIF(AK$3:AK922,AK922)-1)</f>
        <v/>
      </c>
      <c r="AM922" s="1" t="str">
        <f t="shared" si="376"/>
        <v/>
      </c>
      <c r="AN922" s="35" t="str">
        <f t="shared" si="377"/>
        <v/>
      </c>
      <c r="AO922" s="40" t="str">
        <f t="shared" si="378"/>
        <v/>
      </c>
      <c r="AQ922" s="3"/>
      <c r="AR922" s="98"/>
      <c r="AS922" s="98"/>
      <c r="AT922" s="98"/>
      <c r="AU922" s="98"/>
      <c r="AV922" s="3"/>
      <c r="AW922" s="98"/>
      <c r="AX922" s="98"/>
      <c r="AY922" s="98"/>
      <c r="AZ922" s="98"/>
      <c r="BA922" s="3"/>
      <c r="BB922" s="98"/>
      <c r="BC922" s="98"/>
      <c r="BD922" s="98"/>
      <c r="BE922" s="98"/>
      <c r="BF922" s="3"/>
      <c r="BG922" s="98"/>
      <c r="BH922" s="98"/>
      <c r="BI922" s="98"/>
      <c r="BJ922" s="98"/>
    </row>
    <row r="923" spans="2:62" ht="35.1" customHeight="1" x14ac:dyDescent="0.15">
      <c r="B923" s="65"/>
      <c r="C923" s="66"/>
      <c r="D923" s="84"/>
      <c r="E923" s="67"/>
      <c r="I923" s="91" t="str">
        <f>IF(J923="","",COUNT(J$3:J923))</f>
        <v/>
      </c>
      <c r="J923" s="92" t="str">
        <f t="shared" si="362"/>
        <v/>
      </c>
      <c r="K923" s="104" t="str">
        <f>IFERROR(IF(J923="",IF(COUNT(N$3:N$1048576)=COUNT(N$3:N923),IF(N923="","",INDEX(J$3:J923,MATCH(MAX(I$3:I923),I$3:I923,0),0)),INDEX(J$3:J923,MATCH(MAX(I$3:I923),I$3:I923,0),0)),J923),"")</f>
        <v/>
      </c>
      <c r="L923" s="102" t="str">
        <f>IF(M923="","",COUNT(M$3:M923))</f>
        <v/>
      </c>
      <c r="M923" s="91" t="str">
        <f t="shared" si="363"/>
        <v/>
      </c>
      <c r="N923" s="105" t="str">
        <f>IFERROR(IF(COUNTA($B923:$E923)=0,"",IF(M923="",INDEX(M$3:M923,MATCH(MAX(L$3:L923),L$3:L923,0),0),M923)),"")</f>
        <v/>
      </c>
      <c r="O923" s="91" t="str">
        <f>IF(P923="","",COUNT(P$3:P923))</f>
        <v/>
      </c>
      <c r="P923" s="109" t="str">
        <f t="shared" si="364"/>
        <v/>
      </c>
      <c r="Q923" s="105" t="str">
        <f>IFERROR(IF(N923="","",IF(P923="",IF(AND(C923="",D923="",E923&lt;&gt;""),INDEX(P$3:P923,MATCH(MAX(O$3:O923),O$3:O923,0),0),IF(AND(N923&lt;&gt;"",P923=""),0,"")),P923)),"")</f>
        <v/>
      </c>
      <c r="R923" s="111" t="str">
        <f t="shared" si="379"/>
        <v/>
      </c>
      <c r="S923" s="106" t="str">
        <f t="shared" si="365"/>
        <v/>
      </c>
      <c r="U923" s="36" t="str">
        <f t="shared" si="366"/>
        <v/>
      </c>
      <c r="V923" s="45" t="str">
        <f t="shared" si="380"/>
        <v/>
      </c>
      <c r="W923" s="42" t="str">
        <f>IF(V923="","",RANK(V923,V$3:V$1048576,1)+COUNTIF(V$3:V923,V923)-1)</f>
        <v/>
      </c>
      <c r="X923" s="1" t="str">
        <f t="shared" si="381"/>
        <v/>
      </c>
      <c r="Y923" s="35" t="str">
        <f t="shared" si="367"/>
        <v/>
      </c>
      <c r="Z923" s="40" t="str">
        <f t="shared" si="368"/>
        <v/>
      </c>
      <c r="AA923" s="45" t="str">
        <f t="shared" si="382"/>
        <v/>
      </c>
      <c r="AB923" s="42" t="str">
        <f>IF(AA923="","",RANK(AA923,AA$3:AA$1048576,1)+COUNTIF(AA$3:AA923,AA923)-1)</f>
        <v/>
      </c>
      <c r="AC923" s="1" t="str">
        <f t="shared" si="370"/>
        <v/>
      </c>
      <c r="AD923" s="35" t="str">
        <f t="shared" si="371"/>
        <v/>
      </c>
      <c r="AE923" s="40" t="str">
        <f t="shared" si="372"/>
        <v/>
      </c>
      <c r="AF923" s="45" t="str">
        <f t="shared" si="382"/>
        <v/>
      </c>
      <c r="AG923" s="42" t="str">
        <f>IF(AF923="","",RANK(AF923,AF$3:AF$1048576,1)+COUNTIF(AF$3:AF923,AF923)-1)</f>
        <v/>
      </c>
      <c r="AH923" s="1" t="str">
        <f t="shared" si="373"/>
        <v/>
      </c>
      <c r="AI923" s="35" t="str">
        <f t="shared" si="374"/>
        <v/>
      </c>
      <c r="AJ923" s="40" t="str">
        <f t="shared" si="375"/>
        <v/>
      </c>
      <c r="AK923" s="45" t="str">
        <f t="shared" si="382"/>
        <v/>
      </c>
      <c r="AL923" s="42" t="str">
        <f>IF(AK923="","",RANK(AK923,AK$3:AK$1048576,1)+COUNTIF(AK$3:AK923,AK923)-1)</f>
        <v/>
      </c>
      <c r="AM923" s="1" t="str">
        <f t="shared" si="376"/>
        <v/>
      </c>
      <c r="AN923" s="35" t="str">
        <f t="shared" si="377"/>
        <v/>
      </c>
      <c r="AO923" s="40" t="str">
        <f t="shared" si="378"/>
        <v/>
      </c>
      <c r="AQ923" s="3"/>
      <c r="AR923" s="98"/>
      <c r="AS923" s="98"/>
      <c r="AT923" s="98"/>
      <c r="AU923" s="98"/>
      <c r="AV923" s="3"/>
      <c r="AW923" s="98"/>
      <c r="AX923" s="98"/>
      <c r="AY923" s="98"/>
      <c r="AZ923" s="98"/>
      <c r="BA923" s="3"/>
      <c r="BB923" s="98"/>
      <c r="BC923" s="98"/>
      <c r="BD923" s="98"/>
      <c r="BE923" s="98"/>
      <c r="BF923" s="3"/>
      <c r="BG923" s="98"/>
      <c r="BH923" s="98"/>
      <c r="BI923" s="98"/>
      <c r="BJ923" s="98"/>
    </row>
    <row r="924" spans="2:62" ht="35.1" customHeight="1" x14ac:dyDescent="0.15">
      <c r="B924" s="65"/>
      <c r="C924" s="66"/>
      <c r="D924" s="84"/>
      <c r="E924" s="67"/>
      <c r="I924" s="91" t="str">
        <f>IF(J924="","",COUNT(J$3:J924))</f>
        <v/>
      </c>
      <c r="J924" s="92" t="str">
        <f t="shared" si="362"/>
        <v/>
      </c>
      <c r="K924" s="104" t="str">
        <f>IFERROR(IF(J924="",IF(COUNT(N$3:N$1048576)=COUNT(N$3:N924),IF(N924="","",INDEX(J$3:J924,MATCH(MAX(I$3:I924),I$3:I924,0),0)),INDEX(J$3:J924,MATCH(MAX(I$3:I924),I$3:I924,0),0)),J924),"")</f>
        <v/>
      </c>
      <c r="L924" s="102" t="str">
        <f>IF(M924="","",COUNT(M$3:M924))</f>
        <v/>
      </c>
      <c r="M924" s="91" t="str">
        <f t="shared" si="363"/>
        <v/>
      </c>
      <c r="N924" s="105" t="str">
        <f>IFERROR(IF(COUNTA($B924:$E924)=0,"",IF(M924="",INDEX(M$3:M924,MATCH(MAX(L$3:L924),L$3:L924,0),0),M924)),"")</f>
        <v/>
      </c>
      <c r="O924" s="91" t="str">
        <f>IF(P924="","",COUNT(P$3:P924))</f>
        <v/>
      </c>
      <c r="P924" s="109" t="str">
        <f t="shared" si="364"/>
        <v/>
      </c>
      <c r="Q924" s="105" t="str">
        <f>IFERROR(IF(N924="","",IF(P924="",IF(AND(C924="",D924="",E924&lt;&gt;""),INDEX(P$3:P924,MATCH(MAX(O$3:O924),O$3:O924,0),0),IF(AND(N924&lt;&gt;"",P924=""),0,"")),P924)),"")</f>
        <v/>
      </c>
      <c r="R924" s="111" t="str">
        <f t="shared" si="379"/>
        <v/>
      </c>
      <c r="S924" s="106" t="str">
        <f t="shared" si="365"/>
        <v/>
      </c>
      <c r="U924" s="36" t="str">
        <f t="shared" si="366"/>
        <v/>
      </c>
      <c r="V924" s="45" t="str">
        <f t="shared" si="380"/>
        <v/>
      </c>
      <c r="W924" s="42" t="str">
        <f>IF(V924="","",RANK(V924,V$3:V$1048576,1)+COUNTIF(V$3:V924,V924)-1)</f>
        <v/>
      </c>
      <c r="X924" s="1" t="str">
        <f t="shared" si="381"/>
        <v/>
      </c>
      <c r="Y924" s="35" t="str">
        <f t="shared" si="367"/>
        <v/>
      </c>
      <c r="Z924" s="40" t="str">
        <f t="shared" si="368"/>
        <v/>
      </c>
      <c r="AA924" s="45" t="str">
        <f t="shared" si="382"/>
        <v/>
      </c>
      <c r="AB924" s="42" t="str">
        <f>IF(AA924="","",RANK(AA924,AA$3:AA$1048576,1)+COUNTIF(AA$3:AA924,AA924)-1)</f>
        <v/>
      </c>
      <c r="AC924" s="1" t="str">
        <f t="shared" si="370"/>
        <v/>
      </c>
      <c r="AD924" s="35" t="str">
        <f t="shared" si="371"/>
        <v/>
      </c>
      <c r="AE924" s="40" t="str">
        <f t="shared" si="372"/>
        <v/>
      </c>
      <c r="AF924" s="45" t="str">
        <f t="shared" si="382"/>
        <v/>
      </c>
      <c r="AG924" s="42" t="str">
        <f>IF(AF924="","",RANK(AF924,AF$3:AF$1048576,1)+COUNTIF(AF$3:AF924,AF924)-1)</f>
        <v/>
      </c>
      <c r="AH924" s="1" t="str">
        <f t="shared" si="373"/>
        <v/>
      </c>
      <c r="AI924" s="35" t="str">
        <f t="shared" si="374"/>
        <v/>
      </c>
      <c r="AJ924" s="40" t="str">
        <f t="shared" si="375"/>
        <v/>
      </c>
      <c r="AK924" s="45" t="str">
        <f t="shared" si="382"/>
        <v/>
      </c>
      <c r="AL924" s="42" t="str">
        <f>IF(AK924="","",RANK(AK924,AK$3:AK$1048576,1)+COUNTIF(AK$3:AK924,AK924)-1)</f>
        <v/>
      </c>
      <c r="AM924" s="1" t="str">
        <f t="shared" si="376"/>
        <v/>
      </c>
      <c r="AN924" s="35" t="str">
        <f t="shared" si="377"/>
        <v/>
      </c>
      <c r="AO924" s="40" t="str">
        <f t="shared" si="378"/>
        <v/>
      </c>
      <c r="AQ924" s="3"/>
      <c r="AR924" s="98"/>
      <c r="AS924" s="98"/>
      <c r="AT924" s="98"/>
      <c r="AU924" s="98"/>
      <c r="AV924" s="3"/>
      <c r="AW924" s="98"/>
      <c r="AX924" s="98"/>
      <c r="AY924" s="98"/>
      <c r="AZ924" s="98"/>
      <c r="BA924" s="3"/>
      <c r="BB924" s="98"/>
      <c r="BC924" s="98"/>
      <c r="BD924" s="98"/>
      <c r="BE924" s="98"/>
      <c r="BF924" s="3"/>
      <c r="BG924" s="98"/>
      <c r="BH924" s="98"/>
      <c r="BI924" s="98"/>
      <c r="BJ924" s="98"/>
    </row>
    <row r="925" spans="2:62" ht="35.1" customHeight="1" x14ac:dyDescent="0.15">
      <c r="B925" s="65"/>
      <c r="C925" s="66"/>
      <c r="D925" s="84"/>
      <c r="E925" s="67"/>
      <c r="I925" s="91" t="str">
        <f>IF(J925="","",COUNT(J$3:J925))</f>
        <v/>
      </c>
      <c r="J925" s="92" t="str">
        <f t="shared" si="362"/>
        <v/>
      </c>
      <c r="K925" s="104" t="str">
        <f>IFERROR(IF(J925="",IF(COUNT(N$3:N$1048576)=COUNT(N$3:N925),IF(N925="","",INDEX(J$3:J925,MATCH(MAX(I$3:I925),I$3:I925,0),0)),INDEX(J$3:J925,MATCH(MAX(I$3:I925),I$3:I925,0),0)),J925),"")</f>
        <v/>
      </c>
      <c r="L925" s="102" t="str">
        <f>IF(M925="","",COUNT(M$3:M925))</f>
        <v/>
      </c>
      <c r="M925" s="91" t="str">
        <f t="shared" si="363"/>
        <v/>
      </c>
      <c r="N925" s="105" t="str">
        <f>IFERROR(IF(COUNTA($B925:$E925)=0,"",IF(M925="",INDEX(M$3:M925,MATCH(MAX(L$3:L925),L$3:L925,0),0),M925)),"")</f>
        <v/>
      </c>
      <c r="O925" s="91" t="str">
        <f>IF(P925="","",COUNT(P$3:P925))</f>
        <v/>
      </c>
      <c r="P925" s="109" t="str">
        <f t="shared" si="364"/>
        <v/>
      </c>
      <c r="Q925" s="105" t="str">
        <f>IFERROR(IF(N925="","",IF(P925="",IF(AND(C925="",D925="",E925&lt;&gt;""),INDEX(P$3:P925,MATCH(MAX(O$3:O925),O$3:O925,0),0),IF(AND(N925&lt;&gt;"",P925=""),0,"")),P925)),"")</f>
        <v/>
      </c>
      <c r="R925" s="111" t="str">
        <f t="shared" si="379"/>
        <v/>
      </c>
      <c r="S925" s="106" t="str">
        <f t="shared" si="365"/>
        <v/>
      </c>
      <c r="U925" s="36" t="str">
        <f t="shared" si="366"/>
        <v/>
      </c>
      <c r="V925" s="45" t="str">
        <f t="shared" si="380"/>
        <v/>
      </c>
      <c r="W925" s="42" t="str">
        <f>IF(V925="","",RANK(V925,V$3:V$1048576,1)+COUNTIF(V$3:V925,V925)-1)</f>
        <v/>
      </c>
      <c r="X925" s="1" t="str">
        <f t="shared" si="381"/>
        <v/>
      </c>
      <c r="Y925" s="35" t="str">
        <f t="shared" si="367"/>
        <v/>
      </c>
      <c r="Z925" s="40" t="str">
        <f t="shared" si="368"/>
        <v/>
      </c>
      <c r="AA925" s="45" t="str">
        <f t="shared" si="382"/>
        <v/>
      </c>
      <c r="AB925" s="42" t="str">
        <f>IF(AA925="","",RANK(AA925,AA$3:AA$1048576,1)+COUNTIF(AA$3:AA925,AA925)-1)</f>
        <v/>
      </c>
      <c r="AC925" s="1" t="str">
        <f t="shared" si="370"/>
        <v/>
      </c>
      <c r="AD925" s="35" t="str">
        <f t="shared" si="371"/>
        <v/>
      </c>
      <c r="AE925" s="40" t="str">
        <f t="shared" si="372"/>
        <v/>
      </c>
      <c r="AF925" s="45" t="str">
        <f t="shared" si="382"/>
        <v/>
      </c>
      <c r="AG925" s="42" t="str">
        <f>IF(AF925="","",RANK(AF925,AF$3:AF$1048576,1)+COUNTIF(AF$3:AF925,AF925)-1)</f>
        <v/>
      </c>
      <c r="AH925" s="1" t="str">
        <f t="shared" si="373"/>
        <v/>
      </c>
      <c r="AI925" s="35" t="str">
        <f t="shared" si="374"/>
        <v/>
      </c>
      <c r="AJ925" s="40" t="str">
        <f t="shared" si="375"/>
        <v/>
      </c>
      <c r="AK925" s="45" t="str">
        <f t="shared" si="382"/>
        <v/>
      </c>
      <c r="AL925" s="42" t="str">
        <f>IF(AK925="","",RANK(AK925,AK$3:AK$1048576,1)+COUNTIF(AK$3:AK925,AK925)-1)</f>
        <v/>
      </c>
      <c r="AM925" s="1" t="str">
        <f t="shared" si="376"/>
        <v/>
      </c>
      <c r="AN925" s="35" t="str">
        <f t="shared" si="377"/>
        <v/>
      </c>
      <c r="AO925" s="40" t="str">
        <f t="shared" si="378"/>
        <v/>
      </c>
      <c r="AQ925" s="3"/>
      <c r="AR925" s="98"/>
      <c r="AS925" s="98"/>
      <c r="AT925" s="98"/>
      <c r="AU925" s="98"/>
      <c r="AV925" s="3"/>
      <c r="AW925" s="98"/>
      <c r="AX925" s="98"/>
      <c r="AY925" s="98"/>
      <c r="AZ925" s="98"/>
      <c r="BA925" s="3"/>
      <c r="BB925" s="98"/>
      <c r="BC925" s="98"/>
      <c r="BD925" s="98"/>
      <c r="BE925" s="98"/>
      <c r="BF925" s="3"/>
      <c r="BG925" s="98"/>
      <c r="BH925" s="98"/>
      <c r="BI925" s="98"/>
      <c r="BJ925" s="98"/>
    </row>
    <row r="926" spans="2:62" ht="35.1" customHeight="1" x14ac:dyDescent="0.15">
      <c r="B926" s="65"/>
      <c r="C926" s="66"/>
      <c r="D926" s="84"/>
      <c r="E926" s="67"/>
      <c r="I926" s="91" t="str">
        <f>IF(J926="","",COUNT(J$3:J926))</f>
        <v/>
      </c>
      <c r="J926" s="92" t="str">
        <f t="shared" si="362"/>
        <v/>
      </c>
      <c r="K926" s="104" t="str">
        <f>IFERROR(IF(J926="",IF(COUNT(N$3:N$1048576)=COUNT(N$3:N926),IF(N926="","",INDEX(J$3:J926,MATCH(MAX(I$3:I926),I$3:I926,0),0)),INDEX(J$3:J926,MATCH(MAX(I$3:I926),I$3:I926,0),0)),J926),"")</f>
        <v/>
      </c>
      <c r="L926" s="102" t="str">
        <f>IF(M926="","",COUNT(M$3:M926))</f>
        <v/>
      </c>
      <c r="M926" s="91" t="str">
        <f t="shared" si="363"/>
        <v/>
      </c>
      <c r="N926" s="105" t="str">
        <f>IFERROR(IF(COUNTA($B926:$E926)=0,"",IF(M926="",INDEX(M$3:M926,MATCH(MAX(L$3:L926),L$3:L926,0),0),M926)),"")</f>
        <v/>
      </c>
      <c r="O926" s="91" t="str">
        <f>IF(P926="","",COUNT(P$3:P926))</f>
        <v/>
      </c>
      <c r="P926" s="109" t="str">
        <f t="shared" si="364"/>
        <v/>
      </c>
      <c r="Q926" s="105" t="str">
        <f>IFERROR(IF(N926="","",IF(P926="",IF(AND(C926="",D926="",E926&lt;&gt;""),INDEX(P$3:P926,MATCH(MAX(O$3:O926),O$3:O926,0),0),IF(AND(N926&lt;&gt;"",P926=""),0,"")),P926)),"")</f>
        <v/>
      </c>
      <c r="R926" s="111" t="str">
        <f t="shared" si="379"/>
        <v/>
      </c>
      <c r="S926" s="106" t="str">
        <f t="shared" si="365"/>
        <v/>
      </c>
      <c r="U926" s="36" t="str">
        <f t="shared" si="366"/>
        <v/>
      </c>
      <c r="V926" s="45" t="str">
        <f t="shared" si="380"/>
        <v/>
      </c>
      <c r="W926" s="42" t="str">
        <f>IF(V926="","",RANK(V926,V$3:V$1048576,1)+COUNTIF(V$3:V926,V926)-1)</f>
        <v/>
      </c>
      <c r="X926" s="1" t="str">
        <f t="shared" si="381"/>
        <v/>
      </c>
      <c r="Y926" s="35" t="str">
        <f t="shared" si="367"/>
        <v/>
      </c>
      <c r="Z926" s="40" t="str">
        <f t="shared" si="368"/>
        <v/>
      </c>
      <c r="AA926" s="45" t="str">
        <f t="shared" si="382"/>
        <v/>
      </c>
      <c r="AB926" s="42" t="str">
        <f>IF(AA926="","",RANK(AA926,AA$3:AA$1048576,1)+COUNTIF(AA$3:AA926,AA926)-1)</f>
        <v/>
      </c>
      <c r="AC926" s="1" t="str">
        <f t="shared" si="370"/>
        <v/>
      </c>
      <c r="AD926" s="35" t="str">
        <f t="shared" si="371"/>
        <v/>
      </c>
      <c r="AE926" s="40" t="str">
        <f t="shared" si="372"/>
        <v/>
      </c>
      <c r="AF926" s="45" t="str">
        <f t="shared" si="382"/>
        <v/>
      </c>
      <c r="AG926" s="42" t="str">
        <f>IF(AF926="","",RANK(AF926,AF$3:AF$1048576,1)+COUNTIF(AF$3:AF926,AF926)-1)</f>
        <v/>
      </c>
      <c r="AH926" s="1" t="str">
        <f t="shared" si="373"/>
        <v/>
      </c>
      <c r="AI926" s="35" t="str">
        <f t="shared" si="374"/>
        <v/>
      </c>
      <c r="AJ926" s="40" t="str">
        <f t="shared" si="375"/>
        <v/>
      </c>
      <c r="AK926" s="45" t="str">
        <f t="shared" si="382"/>
        <v/>
      </c>
      <c r="AL926" s="42" t="str">
        <f>IF(AK926="","",RANK(AK926,AK$3:AK$1048576,1)+COUNTIF(AK$3:AK926,AK926)-1)</f>
        <v/>
      </c>
      <c r="AM926" s="1" t="str">
        <f t="shared" si="376"/>
        <v/>
      </c>
      <c r="AN926" s="35" t="str">
        <f t="shared" si="377"/>
        <v/>
      </c>
      <c r="AO926" s="40" t="str">
        <f t="shared" si="378"/>
        <v/>
      </c>
      <c r="AQ926" s="3"/>
      <c r="AR926" s="98"/>
      <c r="AS926" s="98"/>
      <c r="AT926" s="98"/>
      <c r="AU926" s="98"/>
      <c r="AV926" s="3"/>
      <c r="AW926" s="98"/>
      <c r="AX926" s="98"/>
      <c r="AY926" s="98"/>
      <c r="AZ926" s="98"/>
      <c r="BA926" s="3"/>
      <c r="BB926" s="98"/>
      <c r="BC926" s="98"/>
      <c r="BD926" s="98"/>
      <c r="BE926" s="98"/>
      <c r="BF926" s="3"/>
      <c r="BG926" s="98"/>
      <c r="BH926" s="98"/>
      <c r="BI926" s="98"/>
      <c r="BJ926" s="98"/>
    </row>
    <row r="927" spans="2:62" ht="35.1" customHeight="1" x14ac:dyDescent="0.15">
      <c r="B927" s="65"/>
      <c r="C927" s="66"/>
      <c r="D927" s="84"/>
      <c r="E927" s="67"/>
      <c r="I927" s="91" t="str">
        <f>IF(J927="","",COUNT(J$3:J927))</f>
        <v/>
      </c>
      <c r="J927" s="92" t="str">
        <f t="shared" si="362"/>
        <v/>
      </c>
      <c r="K927" s="104" t="str">
        <f>IFERROR(IF(J927="",IF(COUNT(N$3:N$1048576)=COUNT(N$3:N927),IF(N927="","",INDEX(J$3:J927,MATCH(MAX(I$3:I927),I$3:I927,0),0)),INDEX(J$3:J927,MATCH(MAX(I$3:I927),I$3:I927,0),0)),J927),"")</f>
        <v/>
      </c>
      <c r="L927" s="102" t="str">
        <f>IF(M927="","",COUNT(M$3:M927))</f>
        <v/>
      </c>
      <c r="M927" s="91" t="str">
        <f t="shared" si="363"/>
        <v/>
      </c>
      <c r="N927" s="105" t="str">
        <f>IFERROR(IF(COUNTA($B927:$E927)=0,"",IF(M927="",INDEX(M$3:M927,MATCH(MAX(L$3:L927),L$3:L927,0),0),M927)),"")</f>
        <v/>
      </c>
      <c r="O927" s="91" t="str">
        <f>IF(P927="","",COUNT(P$3:P927))</f>
        <v/>
      </c>
      <c r="P927" s="109" t="str">
        <f t="shared" si="364"/>
        <v/>
      </c>
      <c r="Q927" s="105" t="str">
        <f>IFERROR(IF(N927="","",IF(P927="",IF(AND(C927="",D927="",E927&lt;&gt;""),INDEX(P$3:P927,MATCH(MAX(O$3:O927),O$3:O927,0),0),IF(AND(N927&lt;&gt;"",P927=""),0,"")),P927)),"")</f>
        <v/>
      </c>
      <c r="R927" s="111" t="str">
        <f t="shared" si="379"/>
        <v/>
      </c>
      <c r="S927" s="106" t="str">
        <f t="shared" si="365"/>
        <v/>
      </c>
      <c r="U927" s="36" t="str">
        <f t="shared" si="366"/>
        <v/>
      </c>
      <c r="V927" s="45" t="str">
        <f t="shared" si="380"/>
        <v/>
      </c>
      <c r="W927" s="42" t="str">
        <f>IF(V927="","",RANK(V927,V$3:V$1048576,1)+COUNTIF(V$3:V927,V927)-1)</f>
        <v/>
      </c>
      <c r="X927" s="1" t="str">
        <f t="shared" si="381"/>
        <v/>
      </c>
      <c r="Y927" s="35" t="str">
        <f t="shared" si="367"/>
        <v/>
      </c>
      <c r="Z927" s="40" t="str">
        <f t="shared" si="368"/>
        <v/>
      </c>
      <c r="AA927" s="45" t="str">
        <f t="shared" si="382"/>
        <v/>
      </c>
      <c r="AB927" s="42" t="str">
        <f>IF(AA927="","",RANK(AA927,AA$3:AA$1048576,1)+COUNTIF(AA$3:AA927,AA927)-1)</f>
        <v/>
      </c>
      <c r="AC927" s="1" t="str">
        <f t="shared" si="370"/>
        <v/>
      </c>
      <c r="AD927" s="35" t="str">
        <f t="shared" si="371"/>
        <v/>
      </c>
      <c r="AE927" s="40" t="str">
        <f t="shared" si="372"/>
        <v/>
      </c>
      <c r="AF927" s="45" t="str">
        <f t="shared" si="382"/>
        <v/>
      </c>
      <c r="AG927" s="42" t="str">
        <f>IF(AF927="","",RANK(AF927,AF$3:AF$1048576,1)+COUNTIF(AF$3:AF927,AF927)-1)</f>
        <v/>
      </c>
      <c r="AH927" s="1" t="str">
        <f t="shared" si="373"/>
        <v/>
      </c>
      <c r="AI927" s="35" t="str">
        <f t="shared" si="374"/>
        <v/>
      </c>
      <c r="AJ927" s="40" t="str">
        <f t="shared" si="375"/>
        <v/>
      </c>
      <c r="AK927" s="45" t="str">
        <f t="shared" si="382"/>
        <v/>
      </c>
      <c r="AL927" s="42" t="str">
        <f>IF(AK927="","",RANK(AK927,AK$3:AK$1048576,1)+COUNTIF(AK$3:AK927,AK927)-1)</f>
        <v/>
      </c>
      <c r="AM927" s="1" t="str">
        <f t="shared" si="376"/>
        <v/>
      </c>
      <c r="AN927" s="35" t="str">
        <f t="shared" si="377"/>
        <v/>
      </c>
      <c r="AO927" s="40" t="str">
        <f t="shared" si="378"/>
        <v/>
      </c>
      <c r="AQ927" s="3"/>
      <c r="AR927" s="98"/>
      <c r="AS927" s="98"/>
      <c r="AT927" s="98"/>
      <c r="AU927" s="98"/>
      <c r="AV927" s="3"/>
      <c r="AW927" s="98"/>
      <c r="AX927" s="98"/>
      <c r="AY927" s="98"/>
      <c r="AZ927" s="98"/>
      <c r="BA927" s="3"/>
      <c r="BB927" s="98"/>
      <c r="BC927" s="98"/>
      <c r="BD927" s="98"/>
      <c r="BE927" s="98"/>
      <c r="BF927" s="3"/>
      <c r="BG927" s="98"/>
      <c r="BH927" s="98"/>
      <c r="BI927" s="98"/>
      <c r="BJ927" s="98"/>
    </row>
    <row r="928" spans="2:62" ht="35.1" customHeight="1" x14ac:dyDescent="0.15">
      <c r="B928" s="65"/>
      <c r="C928" s="66"/>
      <c r="D928" s="84"/>
      <c r="E928" s="67"/>
      <c r="I928" s="91" t="str">
        <f>IF(J928="","",COUNT(J$3:J928))</f>
        <v/>
      </c>
      <c r="J928" s="92" t="str">
        <f t="shared" si="362"/>
        <v/>
      </c>
      <c r="K928" s="104" t="str">
        <f>IFERROR(IF(J928="",IF(COUNT(N$3:N$1048576)=COUNT(N$3:N928),IF(N928="","",INDEX(J$3:J928,MATCH(MAX(I$3:I928),I$3:I928,0),0)),INDEX(J$3:J928,MATCH(MAX(I$3:I928),I$3:I928,0),0)),J928),"")</f>
        <v/>
      </c>
      <c r="L928" s="102" t="str">
        <f>IF(M928="","",COUNT(M$3:M928))</f>
        <v/>
      </c>
      <c r="M928" s="91" t="str">
        <f t="shared" si="363"/>
        <v/>
      </c>
      <c r="N928" s="105" t="str">
        <f>IFERROR(IF(COUNTA($B928:$E928)=0,"",IF(M928="",INDEX(M$3:M928,MATCH(MAX(L$3:L928),L$3:L928,0),0),M928)),"")</f>
        <v/>
      </c>
      <c r="O928" s="91" t="str">
        <f>IF(P928="","",COUNT(P$3:P928))</f>
        <v/>
      </c>
      <c r="P928" s="109" t="str">
        <f t="shared" si="364"/>
        <v/>
      </c>
      <c r="Q928" s="105" t="str">
        <f>IFERROR(IF(N928="","",IF(P928="",IF(AND(C928="",D928="",E928&lt;&gt;""),INDEX(P$3:P928,MATCH(MAX(O$3:O928),O$3:O928,0),0),IF(AND(N928&lt;&gt;"",P928=""),0,"")),P928)),"")</f>
        <v/>
      </c>
      <c r="R928" s="111" t="str">
        <f t="shared" si="379"/>
        <v/>
      </c>
      <c r="S928" s="106" t="str">
        <f t="shared" si="365"/>
        <v/>
      </c>
      <c r="U928" s="36" t="str">
        <f t="shared" si="366"/>
        <v/>
      </c>
      <c r="V928" s="45" t="str">
        <f t="shared" si="380"/>
        <v/>
      </c>
      <c r="W928" s="42" t="str">
        <f>IF(V928="","",RANK(V928,V$3:V$1048576,1)+COUNTIF(V$3:V928,V928)-1)</f>
        <v/>
      </c>
      <c r="X928" s="1" t="str">
        <f t="shared" si="381"/>
        <v/>
      </c>
      <c r="Y928" s="35" t="str">
        <f t="shared" si="367"/>
        <v/>
      </c>
      <c r="Z928" s="40" t="str">
        <f t="shared" si="368"/>
        <v/>
      </c>
      <c r="AA928" s="45" t="str">
        <f t="shared" si="382"/>
        <v/>
      </c>
      <c r="AB928" s="42" t="str">
        <f>IF(AA928="","",RANK(AA928,AA$3:AA$1048576,1)+COUNTIF(AA$3:AA928,AA928)-1)</f>
        <v/>
      </c>
      <c r="AC928" s="1" t="str">
        <f t="shared" si="370"/>
        <v/>
      </c>
      <c r="AD928" s="35" t="str">
        <f t="shared" si="371"/>
        <v/>
      </c>
      <c r="AE928" s="40" t="str">
        <f t="shared" si="372"/>
        <v/>
      </c>
      <c r="AF928" s="45" t="str">
        <f t="shared" si="382"/>
        <v/>
      </c>
      <c r="AG928" s="42" t="str">
        <f>IF(AF928="","",RANK(AF928,AF$3:AF$1048576,1)+COUNTIF(AF$3:AF928,AF928)-1)</f>
        <v/>
      </c>
      <c r="AH928" s="1" t="str">
        <f t="shared" si="373"/>
        <v/>
      </c>
      <c r="AI928" s="35" t="str">
        <f t="shared" si="374"/>
        <v/>
      </c>
      <c r="AJ928" s="40" t="str">
        <f t="shared" si="375"/>
        <v/>
      </c>
      <c r="AK928" s="45" t="str">
        <f t="shared" si="382"/>
        <v/>
      </c>
      <c r="AL928" s="42" t="str">
        <f>IF(AK928="","",RANK(AK928,AK$3:AK$1048576,1)+COUNTIF(AK$3:AK928,AK928)-1)</f>
        <v/>
      </c>
      <c r="AM928" s="1" t="str">
        <f t="shared" si="376"/>
        <v/>
      </c>
      <c r="AN928" s="35" t="str">
        <f t="shared" si="377"/>
        <v/>
      </c>
      <c r="AO928" s="40" t="str">
        <f t="shared" si="378"/>
        <v/>
      </c>
      <c r="AQ928" s="3"/>
      <c r="AR928" s="98"/>
      <c r="AS928" s="98"/>
      <c r="AT928" s="98"/>
      <c r="AU928" s="98"/>
      <c r="AV928" s="3"/>
      <c r="AW928" s="98"/>
      <c r="AX928" s="98"/>
      <c r="AY928" s="98"/>
      <c r="AZ928" s="98"/>
      <c r="BA928" s="3"/>
      <c r="BB928" s="98"/>
      <c r="BC928" s="98"/>
      <c r="BD928" s="98"/>
      <c r="BE928" s="98"/>
      <c r="BF928" s="3"/>
      <c r="BG928" s="98"/>
      <c r="BH928" s="98"/>
      <c r="BI928" s="98"/>
      <c r="BJ928" s="98"/>
    </row>
    <row r="929" spans="2:62" ht="35.1" customHeight="1" x14ac:dyDescent="0.15">
      <c r="B929" s="65"/>
      <c r="C929" s="66"/>
      <c r="D929" s="84"/>
      <c r="E929" s="67"/>
      <c r="I929" s="91" t="str">
        <f>IF(J929="","",COUNT(J$3:J929))</f>
        <v/>
      </c>
      <c r="J929" s="92" t="str">
        <f t="shared" si="362"/>
        <v/>
      </c>
      <c r="K929" s="104" t="str">
        <f>IFERROR(IF(J929="",IF(COUNT(N$3:N$1048576)=COUNT(N$3:N929),IF(N929="","",INDEX(J$3:J929,MATCH(MAX(I$3:I929),I$3:I929,0),0)),INDEX(J$3:J929,MATCH(MAX(I$3:I929),I$3:I929,0),0)),J929),"")</f>
        <v/>
      </c>
      <c r="L929" s="102" t="str">
        <f>IF(M929="","",COUNT(M$3:M929))</f>
        <v/>
      </c>
      <c r="M929" s="91" t="str">
        <f t="shared" si="363"/>
        <v/>
      </c>
      <c r="N929" s="105" t="str">
        <f>IFERROR(IF(COUNTA($B929:$E929)=0,"",IF(M929="",INDEX(M$3:M929,MATCH(MAX(L$3:L929),L$3:L929,0),0),M929)),"")</f>
        <v/>
      </c>
      <c r="O929" s="91" t="str">
        <f>IF(P929="","",COUNT(P$3:P929))</f>
        <v/>
      </c>
      <c r="P929" s="109" t="str">
        <f t="shared" si="364"/>
        <v/>
      </c>
      <c r="Q929" s="105" t="str">
        <f>IFERROR(IF(N929="","",IF(P929="",IF(AND(C929="",D929="",E929&lt;&gt;""),INDEX(P$3:P929,MATCH(MAX(O$3:O929),O$3:O929,0),0),IF(AND(N929&lt;&gt;"",P929=""),0,"")),P929)),"")</f>
        <v/>
      </c>
      <c r="R929" s="111" t="str">
        <f t="shared" si="379"/>
        <v/>
      </c>
      <c r="S929" s="106" t="str">
        <f t="shared" si="365"/>
        <v/>
      </c>
      <c r="U929" s="36" t="str">
        <f t="shared" si="366"/>
        <v/>
      </c>
      <c r="V929" s="45" t="str">
        <f t="shared" si="380"/>
        <v/>
      </c>
      <c r="W929" s="42" t="str">
        <f>IF(V929="","",RANK(V929,V$3:V$1048576,1)+COUNTIF(V$3:V929,V929)-1)</f>
        <v/>
      </c>
      <c r="X929" s="1" t="str">
        <f t="shared" si="381"/>
        <v/>
      </c>
      <c r="Y929" s="35" t="str">
        <f t="shared" si="367"/>
        <v/>
      </c>
      <c r="Z929" s="40" t="str">
        <f t="shared" si="368"/>
        <v/>
      </c>
      <c r="AA929" s="45" t="str">
        <f t="shared" si="382"/>
        <v/>
      </c>
      <c r="AB929" s="42" t="str">
        <f>IF(AA929="","",RANK(AA929,AA$3:AA$1048576,1)+COUNTIF(AA$3:AA929,AA929)-1)</f>
        <v/>
      </c>
      <c r="AC929" s="1" t="str">
        <f t="shared" si="370"/>
        <v/>
      </c>
      <c r="AD929" s="35" t="str">
        <f t="shared" si="371"/>
        <v/>
      </c>
      <c r="AE929" s="40" t="str">
        <f t="shared" si="372"/>
        <v/>
      </c>
      <c r="AF929" s="45" t="str">
        <f t="shared" si="382"/>
        <v/>
      </c>
      <c r="AG929" s="42" t="str">
        <f>IF(AF929="","",RANK(AF929,AF$3:AF$1048576,1)+COUNTIF(AF$3:AF929,AF929)-1)</f>
        <v/>
      </c>
      <c r="AH929" s="1" t="str">
        <f t="shared" si="373"/>
        <v/>
      </c>
      <c r="AI929" s="35" t="str">
        <f t="shared" si="374"/>
        <v/>
      </c>
      <c r="AJ929" s="40" t="str">
        <f t="shared" si="375"/>
        <v/>
      </c>
      <c r="AK929" s="45" t="str">
        <f t="shared" si="382"/>
        <v/>
      </c>
      <c r="AL929" s="42" t="str">
        <f>IF(AK929="","",RANK(AK929,AK$3:AK$1048576,1)+COUNTIF(AK$3:AK929,AK929)-1)</f>
        <v/>
      </c>
      <c r="AM929" s="1" t="str">
        <f t="shared" si="376"/>
        <v/>
      </c>
      <c r="AN929" s="35" t="str">
        <f t="shared" si="377"/>
        <v/>
      </c>
      <c r="AO929" s="40" t="str">
        <f t="shared" si="378"/>
        <v/>
      </c>
      <c r="AQ929" s="3"/>
      <c r="AR929" s="98"/>
      <c r="AS929" s="98"/>
      <c r="AT929" s="98"/>
      <c r="AU929" s="98"/>
      <c r="AV929" s="3"/>
      <c r="AW929" s="98"/>
      <c r="AX929" s="98"/>
      <c r="AY929" s="98"/>
      <c r="AZ929" s="98"/>
      <c r="BA929" s="3"/>
      <c r="BB929" s="98"/>
      <c r="BC929" s="98"/>
      <c r="BD929" s="98"/>
      <c r="BE929" s="98"/>
      <c r="BF929" s="3"/>
      <c r="BG929" s="98"/>
      <c r="BH929" s="98"/>
      <c r="BI929" s="98"/>
      <c r="BJ929" s="98"/>
    </row>
    <row r="930" spans="2:62" ht="35.1" customHeight="1" x14ac:dyDescent="0.15">
      <c r="B930" s="65"/>
      <c r="C930" s="66"/>
      <c r="D930" s="84"/>
      <c r="E930" s="67"/>
      <c r="I930" s="91" t="str">
        <f>IF(J930="","",COUNT(J$3:J930))</f>
        <v/>
      </c>
      <c r="J930" s="92" t="str">
        <f t="shared" si="362"/>
        <v/>
      </c>
      <c r="K930" s="104" t="str">
        <f>IFERROR(IF(J930="",IF(COUNT(N$3:N$1048576)=COUNT(N$3:N930),IF(N930="","",INDEX(J$3:J930,MATCH(MAX(I$3:I930),I$3:I930,0),0)),INDEX(J$3:J930,MATCH(MAX(I$3:I930),I$3:I930,0),0)),J930),"")</f>
        <v/>
      </c>
      <c r="L930" s="102" t="str">
        <f>IF(M930="","",COUNT(M$3:M930))</f>
        <v/>
      </c>
      <c r="M930" s="91" t="str">
        <f t="shared" si="363"/>
        <v/>
      </c>
      <c r="N930" s="105" t="str">
        <f>IFERROR(IF(COUNTA($B930:$E930)=0,"",IF(M930="",INDEX(M$3:M930,MATCH(MAX(L$3:L930),L$3:L930,0),0),M930)),"")</f>
        <v/>
      </c>
      <c r="O930" s="91" t="str">
        <f>IF(P930="","",COUNT(P$3:P930))</f>
        <v/>
      </c>
      <c r="P930" s="109" t="str">
        <f t="shared" si="364"/>
        <v/>
      </c>
      <c r="Q930" s="105" t="str">
        <f>IFERROR(IF(N930="","",IF(P930="",IF(AND(C930="",D930="",E930&lt;&gt;""),INDEX(P$3:P930,MATCH(MAX(O$3:O930),O$3:O930,0),0),IF(AND(N930&lt;&gt;"",P930=""),0,"")),P930)),"")</f>
        <v/>
      </c>
      <c r="R930" s="111" t="str">
        <f t="shared" si="379"/>
        <v/>
      </c>
      <c r="S930" s="106" t="str">
        <f t="shared" si="365"/>
        <v/>
      </c>
      <c r="U930" s="36" t="str">
        <f t="shared" si="366"/>
        <v/>
      </c>
      <c r="V930" s="45" t="str">
        <f t="shared" si="380"/>
        <v/>
      </c>
      <c r="W930" s="42" t="str">
        <f>IF(V930="","",RANK(V930,V$3:V$1048576,1)+COUNTIF(V$3:V930,V930)-1)</f>
        <v/>
      </c>
      <c r="X930" s="1" t="str">
        <f t="shared" si="381"/>
        <v/>
      </c>
      <c r="Y930" s="35" t="str">
        <f t="shared" si="367"/>
        <v/>
      </c>
      <c r="Z930" s="40" t="str">
        <f t="shared" si="368"/>
        <v/>
      </c>
      <c r="AA930" s="45" t="str">
        <f t="shared" si="382"/>
        <v/>
      </c>
      <c r="AB930" s="42" t="str">
        <f>IF(AA930="","",RANK(AA930,AA$3:AA$1048576,1)+COUNTIF(AA$3:AA930,AA930)-1)</f>
        <v/>
      </c>
      <c r="AC930" s="1" t="str">
        <f t="shared" si="370"/>
        <v/>
      </c>
      <c r="AD930" s="35" t="str">
        <f t="shared" si="371"/>
        <v/>
      </c>
      <c r="AE930" s="40" t="str">
        <f t="shared" si="372"/>
        <v/>
      </c>
      <c r="AF930" s="45" t="str">
        <f t="shared" si="382"/>
        <v/>
      </c>
      <c r="AG930" s="42" t="str">
        <f>IF(AF930="","",RANK(AF930,AF$3:AF$1048576,1)+COUNTIF(AF$3:AF930,AF930)-1)</f>
        <v/>
      </c>
      <c r="AH930" s="1" t="str">
        <f t="shared" si="373"/>
        <v/>
      </c>
      <c r="AI930" s="35" t="str">
        <f t="shared" si="374"/>
        <v/>
      </c>
      <c r="AJ930" s="40" t="str">
        <f t="shared" si="375"/>
        <v/>
      </c>
      <c r="AK930" s="45" t="str">
        <f t="shared" si="382"/>
        <v/>
      </c>
      <c r="AL930" s="42" t="str">
        <f>IF(AK930="","",RANK(AK930,AK$3:AK$1048576,1)+COUNTIF(AK$3:AK930,AK930)-1)</f>
        <v/>
      </c>
      <c r="AM930" s="1" t="str">
        <f t="shared" si="376"/>
        <v/>
      </c>
      <c r="AN930" s="35" t="str">
        <f t="shared" si="377"/>
        <v/>
      </c>
      <c r="AO930" s="40" t="str">
        <f t="shared" si="378"/>
        <v/>
      </c>
      <c r="AQ930" s="3"/>
      <c r="AR930" s="98"/>
      <c r="AS930" s="98"/>
      <c r="AT930" s="98"/>
      <c r="AU930" s="98"/>
      <c r="AV930" s="3"/>
      <c r="AW930" s="98"/>
      <c r="AX930" s="98"/>
      <c r="AY930" s="98"/>
      <c r="AZ930" s="98"/>
      <c r="BA930" s="3"/>
      <c r="BB930" s="98"/>
      <c r="BC930" s="98"/>
      <c r="BD930" s="98"/>
      <c r="BE930" s="98"/>
      <c r="BF930" s="3"/>
      <c r="BG930" s="98"/>
      <c r="BH930" s="98"/>
      <c r="BI930" s="98"/>
      <c r="BJ930" s="98"/>
    </row>
    <row r="931" spans="2:62" ht="35.1" customHeight="1" x14ac:dyDescent="0.15">
      <c r="B931" s="65"/>
      <c r="C931" s="66"/>
      <c r="D931" s="84"/>
      <c r="E931" s="67"/>
      <c r="I931" s="91" t="str">
        <f>IF(J931="","",COUNT(J$3:J931))</f>
        <v/>
      </c>
      <c r="J931" s="92" t="str">
        <f t="shared" si="362"/>
        <v/>
      </c>
      <c r="K931" s="104" t="str">
        <f>IFERROR(IF(J931="",IF(COUNT(N$3:N$1048576)=COUNT(N$3:N931),IF(N931="","",INDEX(J$3:J931,MATCH(MAX(I$3:I931),I$3:I931,0),0)),INDEX(J$3:J931,MATCH(MAX(I$3:I931),I$3:I931,0),0)),J931),"")</f>
        <v/>
      </c>
      <c r="L931" s="102" t="str">
        <f>IF(M931="","",COUNT(M$3:M931))</f>
        <v/>
      </c>
      <c r="M931" s="91" t="str">
        <f t="shared" si="363"/>
        <v/>
      </c>
      <c r="N931" s="105" t="str">
        <f>IFERROR(IF(COUNTA($B931:$E931)=0,"",IF(M931="",INDEX(M$3:M931,MATCH(MAX(L$3:L931),L$3:L931,0),0),M931)),"")</f>
        <v/>
      </c>
      <c r="O931" s="91" t="str">
        <f>IF(P931="","",COUNT(P$3:P931))</f>
        <v/>
      </c>
      <c r="P931" s="109" t="str">
        <f t="shared" si="364"/>
        <v/>
      </c>
      <c r="Q931" s="105" t="str">
        <f>IFERROR(IF(N931="","",IF(P931="",IF(AND(C931="",D931="",E931&lt;&gt;""),INDEX(P$3:P931,MATCH(MAX(O$3:O931),O$3:O931,0),0),IF(AND(N931&lt;&gt;"",P931=""),0,"")),P931)),"")</f>
        <v/>
      </c>
      <c r="R931" s="111" t="str">
        <f t="shared" si="379"/>
        <v/>
      </c>
      <c r="S931" s="106" t="str">
        <f t="shared" si="365"/>
        <v/>
      </c>
      <c r="U931" s="36" t="str">
        <f t="shared" si="366"/>
        <v/>
      </c>
      <c r="V931" s="45" t="str">
        <f t="shared" si="380"/>
        <v/>
      </c>
      <c r="W931" s="42" t="str">
        <f>IF(V931="","",RANK(V931,V$3:V$1048576,1)+COUNTIF(V$3:V931,V931)-1)</f>
        <v/>
      </c>
      <c r="X931" s="1" t="str">
        <f t="shared" si="381"/>
        <v/>
      </c>
      <c r="Y931" s="35" t="str">
        <f t="shared" si="367"/>
        <v/>
      </c>
      <c r="Z931" s="40" t="str">
        <f t="shared" si="368"/>
        <v/>
      </c>
      <c r="AA931" s="45" t="str">
        <f t="shared" ref="AA931:AK946" si="383">IF(OR($U931="",$U931&lt;&gt;AA$2),"",$R931)</f>
        <v/>
      </c>
      <c r="AB931" s="42" t="str">
        <f>IF(AA931="","",RANK(AA931,AA$3:AA$1048576,1)+COUNTIF(AA$3:AA931,AA931)-1)</f>
        <v/>
      </c>
      <c r="AC931" s="1" t="str">
        <f t="shared" si="370"/>
        <v/>
      </c>
      <c r="AD931" s="35" t="str">
        <f t="shared" si="371"/>
        <v/>
      </c>
      <c r="AE931" s="40" t="str">
        <f t="shared" si="372"/>
        <v/>
      </c>
      <c r="AF931" s="45" t="str">
        <f t="shared" si="383"/>
        <v/>
      </c>
      <c r="AG931" s="42" t="str">
        <f>IF(AF931="","",RANK(AF931,AF$3:AF$1048576,1)+COUNTIF(AF$3:AF931,AF931)-1)</f>
        <v/>
      </c>
      <c r="AH931" s="1" t="str">
        <f t="shared" si="373"/>
        <v/>
      </c>
      <c r="AI931" s="35" t="str">
        <f t="shared" si="374"/>
        <v/>
      </c>
      <c r="AJ931" s="40" t="str">
        <f t="shared" si="375"/>
        <v/>
      </c>
      <c r="AK931" s="45" t="str">
        <f t="shared" si="383"/>
        <v/>
      </c>
      <c r="AL931" s="42" t="str">
        <f>IF(AK931="","",RANK(AK931,AK$3:AK$1048576,1)+COUNTIF(AK$3:AK931,AK931)-1)</f>
        <v/>
      </c>
      <c r="AM931" s="1" t="str">
        <f t="shared" si="376"/>
        <v/>
      </c>
      <c r="AN931" s="35" t="str">
        <f t="shared" si="377"/>
        <v/>
      </c>
      <c r="AO931" s="40" t="str">
        <f t="shared" si="378"/>
        <v/>
      </c>
      <c r="AQ931" s="3"/>
      <c r="AR931" s="98"/>
      <c r="AS931" s="98"/>
      <c r="AT931" s="98"/>
      <c r="AU931" s="98"/>
      <c r="AV931" s="3"/>
      <c r="AW931" s="98"/>
      <c r="AX931" s="98"/>
      <c r="AY931" s="98"/>
      <c r="AZ931" s="98"/>
      <c r="BA931" s="3"/>
      <c r="BB931" s="98"/>
      <c r="BC931" s="98"/>
      <c r="BD931" s="98"/>
      <c r="BE931" s="98"/>
      <c r="BF931" s="3"/>
      <c r="BG931" s="98"/>
      <c r="BH931" s="98"/>
      <c r="BI931" s="98"/>
      <c r="BJ931" s="98"/>
    </row>
    <row r="932" spans="2:62" ht="35.1" customHeight="1" x14ac:dyDescent="0.15">
      <c r="B932" s="65"/>
      <c r="C932" s="66"/>
      <c r="D932" s="84"/>
      <c r="E932" s="67"/>
      <c r="I932" s="91" t="str">
        <f>IF(J932="","",COUNT(J$3:J932))</f>
        <v/>
      </c>
      <c r="J932" s="92" t="str">
        <f t="shared" si="362"/>
        <v/>
      </c>
      <c r="K932" s="104" t="str">
        <f>IFERROR(IF(J932="",IF(COUNT(N$3:N$1048576)=COUNT(N$3:N932),IF(N932="","",INDEX(J$3:J932,MATCH(MAX(I$3:I932),I$3:I932,0),0)),INDEX(J$3:J932,MATCH(MAX(I$3:I932),I$3:I932,0),0)),J932),"")</f>
        <v/>
      </c>
      <c r="L932" s="102" t="str">
        <f>IF(M932="","",COUNT(M$3:M932))</f>
        <v/>
      </c>
      <c r="M932" s="91" t="str">
        <f t="shared" si="363"/>
        <v/>
      </c>
      <c r="N932" s="105" t="str">
        <f>IFERROR(IF(COUNTA($B932:$E932)=0,"",IF(M932="",INDEX(M$3:M932,MATCH(MAX(L$3:L932),L$3:L932,0),0),M932)),"")</f>
        <v/>
      </c>
      <c r="O932" s="91" t="str">
        <f>IF(P932="","",COUNT(P$3:P932))</f>
        <v/>
      </c>
      <c r="P932" s="109" t="str">
        <f t="shared" si="364"/>
        <v/>
      </c>
      <c r="Q932" s="105" t="str">
        <f>IFERROR(IF(N932="","",IF(P932="",IF(AND(C932="",D932="",E932&lt;&gt;""),INDEX(P$3:P932,MATCH(MAX(O$3:O932),O$3:O932,0),0),IF(AND(N932&lt;&gt;"",P932=""),0,"")),P932)),"")</f>
        <v/>
      </c>
      <c r="R932" s="111" t="str">
        <f t="shared" si="379"/>
        <v/>
      </c>
      <c r="S932" s="106" t="str">
        <f t="shared" si="365"/>
        <v/>
      </c>
      <c r="U932" s="36" t="str">
        <f t="shared" si="366"/>
        <v/>
      </c>
      <c r="V932" s="45" t="str">
        <f t="shared" si="380"/>
        <v/>
      </c>
      <c r="W932" s="42" t="str">
        <f>IF(V932="","",RANK(V932,V$3:V$1048576,1)+COUNTIF(V$3:V932,V932)-1)</f>
        <v/>
      </c>
      <c r="X932" s="1" t="str">
        <f t="shared" si="381"/>
        <v/>
      </c>
      <c r="Y932" s="35" t="str">
        <f t="shared" si="367"/>
        <v/>
      </c>
      <c r="Z932" s="40" t="str">
        <f t="shared" si="368"/>
        <v/>
      </c>
      <c r="AA932" s="45" t="str">
        <f t="shared" si="383"/>
        <v/>
      </c>
      <c r="AB932" s="42" t="str">
        <f>IF(AA932="","",RANK(AA932,AA$3:AA$1048576,1)+COUNTIF(AA$3:AA932,AA932)-1)</f>
        <v/>
      </c>
      <c r="AC932" s="1" t="str">
        <f t="shared" si="370"/>
        <v/>
      </c>
      <c r="AD932" s="35" t="str">
        <f t="shared" si="371"/>
        <v/>
      </c>
      <c r="AE932" s="40" t="str">
        <f t="shared" si="372"/>
        <v/>
      </c>
      <c r="AF932" s="45" t="str">
        <f t="shared" si="383"/>
        <v/>
      </c>
      <c r="AG932" s="42" t="str">
        <f>IF(AF932="","",RANK(AF932,AF$3:AF$1048576,1)+COUNTIF(AF$3:AF932,AF932)-1)</f>
        <v/>
      </c>
      <c r="AH932" s="1" t="str">
        <f t="shared" si="373"/>
        <v/>
      </c>
      <c r="AI932" s="35" t="str">
        <f t="shared" si="374"/>
        <v/>
      </c>
      <c r="AJ932" s="40" t="str">
        <f t="shared" si="375"/>
        <v/>
      </c>
      <c r="AK932" s="45" t="str">
        <f t="shared" si="383"/>
        <v/>
      </c>
      <c r="AL932" s="42" t="str">
        <f>IF(AK932="","",RANK(AK932,AK$3:AK$1048576,1)+COUNTIF(AK$3:AK932,AK932)-1)</f>
        <v/>
      </c>
      <c r="AM932" s="1" t="str">
        <f t="shared" si="376"/>
        <v/>
      </c>
      <c r="AN932" s="35" t="str">
        <f t="shared" si="377"/>
        <v/>
      </c>
      <c r="AO932" s="40" t="str">
        <f t="shared" si="378"/>
        <v/>
      </c>
      <c r="AQ932" s="3"/>
      <c r="AR932" s="98"/>
      <c r="AS932" s="98"/>
      <c r="AT932" s="98"/>
      <c r="AU932" s="98"/>
      <c r="AV932" s="3"/>
      <c r="AW932" s="98"/>
      <c r="AX932" s="98"/>
      <c r="AY932" s="98"/>
      <c r="AZ932" s="98"/>
      <c r="BA932" s="3"/>
      <c r="BB932" s="98"/>
      <c r="BC932" s="98"/>
      <c r="BD932" s="98"/>
      <c r="BE932" s="98"/>
      <c r="BF932" s="3"/>
      <c r="BG932" s="98"/>
      <c r="BH932" s="98"/>
      <c r="BI932" s="98"/>
      <c r="BJ932" s="98"/>
    </row>
    <row r="933" spans="2:62" ht="35.1" customHeight="1" x14ac:dyDescent="0.15">
      <c r="B933" s="65"/>
      <c r="C933" s="66"/>
      <c r="D933" s="84"/>
      <c r="E933" s="67"/>
      <c r="I933" s="91" t="str">
        <f>IF(J933="","",COUNT(J$3:J933))</f>
        <v/>
      </c>
      <c r="J933" s="92" t="str">
        <f t="shared" si="362"/>
        <v/>
      </c>
      <c r="K933" s="104" t="str">
        <f>IFERROR(IF(J933="",IF(COUNT(N$3:N$1048576)=COUNT(N$3:N933),IF(N933="","",INDEX(J$3:J933,MATCH(MAX(I$3:I933),I$3:I933,0),0)),INDEX(J$3:J933,MATCH(MAX(I$3:I933),I$3:I933,0),0)),J933),"")</f>
        <v/>
      </c>
      <c r="L933" s="102" t="str">
        <f>IF(M933="","",COUNT(M$3:M933))</f>
        <v/>
      </c>
      <c r="M933" s="91" t="str">
        <f t="shared" si="363"/>
        <v/>
      </c>
      <c r="N933" s="105" t="str">
        <f>IFERROR(IF(COUNTA($B933:$E933)=0,"",IF(M933="",INDEX(M$3:M933,MATCH(MAX(L$3:L933),L$3:L933,0),0),M933)),"")</f>
        <v/>
      </c>
      <c r="O933" s="91" t="str">
        <f>IF(P933="","",COUNT(P$3:P933))</f>
        <v/>
      </c>
      <c r="P933" s="109" t="str">
        <f t="shared" si="364"/>
        <v/>
      </c>
      <c r="Q933" s="105" t="str">
        <f>IFERROR(IF(N933="","",IF(P933="",IF(AND(C933="",D933="",E933&lt;&gt;""),INDEX(P$3:P933,MATCH(MAX(O$3:O933),O$3:O933,0),0),IF(AND(N933&lt;&gt;"",P933=""),0,"")),P933)),"")</f>
        <v/>
      </c>
      <c r="R933" s="111" t="str">
        <f t="shared" si="379"/>
        <v/>
      </c>
      <c r="S933" s="106" t="str">
        <f t="shared" si="365"/>
        <v/>
      </c>
      <c r="U933" s="36" t="str">
        <f t="shared" si="366"/>
        <v/>
      </c>
      <c r="V933" s="45" t="str">
        <f t="shared" si="380"/>
        <v/>
      </c>
      <c r="W933" s="42" t="str">
        <f>IF(V933="","",RANK(V933,V$3:V$1048576,1)+COUNTIF(V$3:V933,V933)-1)</f>
        <v/>
      </c>
      <c r="X933" s="1" t="str">
        <f t="shared" si="381"/>
        <v/>
      </c>
      <c r="Y933" s="35" t="str">
        <f t="shared" si="367"/>
        <v/>
      </c>
      <c r="Z933" s="40" t="str">
        <f t="shared" si="368"/>
        <v/>
      </c>
      <c r="AA933" s="45" t="str">
        <f t="shared" si="383"/>
        <v/>
      </c>
      <c r="AB933" s="42" t="str">
        <f>IF(AA933="","",RANK(AA933,AA$3:AA$1048576,1)+COUNTIF(AA$3:AA933,AA933)-1)</f>
        <v/>
      </c>
      <c r="AC933" s="1" t="str">
        <f t="shared" si="370"/>
        <v/>
      </c>
      <c r="AD933" s="35" t="str">
        <f t="shared" si="371"/>
        <v/>
      </c>
      <c r="AE933" s="40" t="str">
        <f t="shared" si="372"/>
        <v/>
      </c>
      <c r="AF933" s="45" t="str">
        <f t="shared" si="383"/>
        <v/>
      </c>
      <c r="AG933" s="42" t="str">
        <f>IF(AF933="","",RANK(AF933,AF$3:AF$1048576,1)+COUNTIF(AF$3:AF933,AF933)-1)</f>
        <v/>
      </c>
      <c r="AH933" s="1" t="str">
        <f t="shared" si="373"/>
        <v/>
      </c>
      <c r="AI933" s="35" t="str">
        <f t="shared" si="374"/>
        <v/>
      </c>
      <c r="AJ933" s="40" t="str">
        <f t="shared" si="375"/>
        <v/>
      </c>
      <c r="AK933" s="45" t="str">
        <f t="shared" si="383"/>
        <v/>
      </c>
      <c r="AL933" s="42" t="str">
        <f>IF(AK933="","",RANK(AK933,AK$3:AK$1048576,1)+COUNTIF(AK$3:AK933,AK933)-1)</f>
        <v/>
      </c>
      <c r="AM933" s="1" t="str">
        <f t="shared" si="376"/>
        <v/>
      </c>
      <c r="AN933" s="35" t="str">
        <f t="shared" si="377"/>
        <v/>
      </c>
      <c r="AO933" s="40" t="str">
        <f t="shared" si="378"/>
        <v/>
      </c>
      <c r="AQ933" s="3"/>
      <c r="AR933" s="98"/>
      <c r="AS933" s="98"/>
      <c r="AT933" s="98"/>
      <c r="AU933" s="98"/>
      <c r="AV933" s="3"/>
      <c r="AW933" s="98"/>
      <c r="AX933" s="98"/>
      <c r="AY933" s="98"/>
      <c r="AZ933" s="98"/>
      <c r="BA933" s="3"/>
      <c r="BB933" s="98"/>
      <c r="BC933" s="98"/>
      <c r="BD933" s="98"/>
      <c r="BE933" s="98"/>
      <c r="BF933" s="3"/>
      <c r="BG933" s="98"/>
      <c r="BH933" s="98"/>
      <c r="BI933" s="98"/>
      <c r="BJ933" s="98"/>
    </row>
    <row r="934" spans="2:62" ht="35.1" customHeight="1" x14ac:dyDescent="0.15">
      <c r="B934" s="65"/>
      <c r="C934" s="66"/>
      <c r="D934" s="84"/>
      <c r="E934" s="67"/>
      <c r="I934" s="91" t="str">
        <f>IF(J934="","",COUNT(J$3:J934))</f>
        <v/>
      </c>
      <c r="J934" s="92" t="str">
        <f t="shared" si="362"/>
        <v/>
      </c>
      <c r="K934" s="104" t="str">
        <f>IFERROR(IF(J934="",IF(COUNT(N$3:N$1048576)=COUNT(N$3:N934),IF(N934="","",INDEX(J$3:J934,MATCH(MAX(I$3:I934),I$3:I934,0),0)),INDEX(J$3:J934,MATCH(MAX(I$3:I934),I$3:I934,0),0)),J934),"")</f>
        <v/>
      </c>
      <c r="L934" s="102" t="str">
        <f>IF(M934="","",COUNT(M$3:M934))</f>
        <v/>
      </c>
      <c r="M934" s="91" t="str">
        <f t="shared" si="363"/>
        <v/>
      </c>
      <c r="N934" s="105" t="str">
        <f>IFERROR(IF(COUNTA($B934:$E934)=0,"",IF(M934="",INDEX(M$3:M934,MATCH(MAX(L$3:L934),L$3:L934,0),0),M934)),"")</f>
        <v/>
      </c>
      <c r="O934" s="91" t="str">
        <f>IF(P934="","",COUNT(P$3:P934))</f>
        <v/>
      </c>
      <c r="P934" s="109" t="str">
        <f t="shared" si="364"/>
        <v/>
      </c>
      <c r="Q934" s="105" t="str">
        <f>IFERROR(IF(N934="","",IF(P934="",IF(AND(C934="",D934="",E934&lt;&gt;""),INDEX(P$3:P934,MATCH(MAX(O$3:O934),O$3:O934,0),0),IF(AND(N934&lt;&gt;"",P934=""),0,"")),P934)),"")</f>
        <v/>
      </c>
      <c r="R934" s="111" t="str">
        <f t="shared" si="379"/>
        <v/>
      </c>
      <c r="S934" s="106" t="str">
        <f t="shared" si="365"/>
        <v/>
      </c>
      <c r="U934" s="36" t="str">
        <f t="shared" si="366"/>
        <v/>
      </c>
      <c r="V934" s="45" t="str">
        <f t="shared" si="380"/>
        <v/>
      </c>
      <c r="W934" s="42" t="str">
        <f>IF(V934="","",RANK(V934,V$3:V$1048576,1)+COUNTIF(V$3:V934,V934)-1)</f>
        <v/>
      </c>
      <c r="X934" s="1" t="str">
        <f t="shared" si="381"/>
        <v/>
      </c>
      <c r="Y934" s="35" t="str">
        <f t="shared" si="367"/>
        <v/>
      </c>
      <c r="Z934" s="40" t="str">
        <f t="shared" si="368"/>
        <v/>
      </c>
      <c r="AA934" s="45" t="str">
        <f t="shared" si="383"/>
        <v/>
      </c>
      <c r="AB934" s="42" t="str">
        <f>IF(AA934="","",RANK(AA934,AA$3:AA$1048576,1)+COUNTIF(AA$3:AA934,AA934)-1)</f>
        <v/>
      </c>
      <c r="AC934" s="1" t="str">
        <f t="shared" si="370"/>
        <v/>
      </c>
      <c r="AD934" s="35" t="str">
        <f t="shared" si="371"/>
        <v/>
      </c>
      <c r="AE934" s="40" t="str">
        <f t="shared" si="372"/>
        <v/>
      </c>
      <c r="AF934" s="45" t="str">
        <f t="shared" si="383"/>
        <v/>
      </c>
      <c r="AG934" s="42" t="str">
        <f>IF(AF934="","",RANK(AF934,AF$3:AF$1048576,1)+COUNTIF(AF$3:AF934,AF934)-1)</f>
        <v/>
      </c>
      <c r="AH934" s="1" t="str">
        <f t="shared" si="373"/>
        <v/>
      </c>
      <c r="AI934" s="35" t="str">
        <f t="shared" si="374"/>
        <v/>
      </c>
      <c r="AJ934" s="40" t="str">
        <f t="shared" si="375"/>
        <v/>
      </c>
      <c r="AK934" s="45" t="str">
        <f t="shared" si="383"/>
        <v/>
      </c>
      <c r="AL934" s="42" t="str">
        <f>IF(AK934="","",RANK(AK934,AK$3:AK$1048576,1)+COUNTIF(AK$3:AK934,AK934)-1)</f>
        <v/>
      </c>
      <c r="AM934" s="1" t="str">
        <f t="shared" si="376"/>
        <v/>
      </c>
      <c r="AN934" s="35" t="str">
        <f t="shared" si="377"/>
        <v/>
      </c>
      <c r="AO934" s="40" t="str">
        <f t="shared" si="378"/>
        <v/>
      </c>
      <c r="AQ934" s="3"/>
      <c r="AR934" s="98"/>
      <c r="AS934" s="98"/>
      <c r="AT934" s="98"/>
      <c r="AU934" s="98"/>
      <c r="AV934" s="3"/>
      <c r="AW934" s="98"/>
      <c r="AX934" s="98"/>
      <c r="AY934" s="98"/>
      <c r="AZ934" s="98"/>
      <c r="BA934" s="3"/>
      <c r="BB934" s="98"/>
      <c r="BC934" s="98"/>
      <c r="BD934" s="98"/>
      <c r="BE934" s="98"/>
      <c r="BF934" s="3"/>
      <c r="BG934" s="98"/>
      <c r="BH934" s="98"/>
      <c r="BI934" s="98"/>
      <c r="BJ934" s="98"/>
    </row>
    <row r="935" spans="2:62" ht="35.1" customHeight="1" x14ac:dyDescent="0.15">
      <c r="B935" s="65"/>
      <c r="C935" s="66"/>
      <c r="D935" s="84"/>
      <c r="E935" s="67"/>
      <c r="I935" s="91" t="str">
        <f>IF(J935="","",COUNT(J$3:J935))</f>
        <v/>
      </c>
      <c r="J935" s="92" t="str">
        <f t="shared" si="362"/>
        <v/>
      </c>
      <c r="K935" s="104" t="str">
        <f>IFERROR(IF(J935="",IF(COUNT(N$3:N$1048576)=COUNT(N$3:N935),IF(N935="","",INDEX(J$3:J935,MATCH(MAX(I$3:I935),I$3:I935,0),0)),INDEX(J$3:J935,MATCH(MAX(I$3:I935),I$3:I935,0),0)),J935),"")</f>
        <v/>
      </c>
      <c r="L935" s="102" t="str">
        <f>IF(M935="","",COUNT(M$3:M935))</f>
        <v/>
      </c>
      <c r="M935" s="91" t="str">
        <f t="shared" si="363"/>
        <v/>
      </c>
      <c r="N935" s="105" t="str">
        <f>IFERROR(IF(COUNTA($B935:$E935)=0,"",IF(M935="",INDEX(M$3:M935,MATCH(MAX(L$3:L935),L$3:L935,0),0),M935)),"")</f>
        <v/>
      </c>
      <c r="O935" s="91" t="str">
        <f>IF(P935="","",COUNT(P$3:P935))</f>
        <v/>
      </c>
      <c r="P935" s="109" t="str">
        <f t="shared" si="364"/>
        <v/>
      </c>
      <c r="Q935" s="105" t="str">
        <f>IFERROR(IF(N935="","",IF(P935="",IF(AND(C935="",D935="",E935&lt;&gt;""),INDEX(P$3:P935,MATCH(MAX(O$3:O935),O$3:O935,0),0),IF(AND(N935&lt;&gt;"",P935=""),0,"")),P935)),"")</f>
        <v/>
      </c>
      <c r="R935" s="111" t="str">
        <f t="shared" si="379"/>
        <v/>
      </c>
      <c r="S935" s="106" t="str">
        <f t="shared" si="365"/>
        <v/>
      </c>
      <c r="U935" s="36" t="str">
        <f t="shared" si="366"/>
        <v/>
      </c>
      <c r="V935" s="45" t="str">
        <f t="shared" si="380"/>
        <v/>
      </c>
      <c r="W935" s="42" t="str">
        <f>IF(V935="","",RANK(V935,V$3:V$1048576,1)+COUNTIF(V$3:V935,V935)-1)</f>
        <v/>
      </c>
      <c r="X935" s="1" t="str">
        <f t="shared" si="381"/>
        <v/>
      </c>
      <c r="Y935" s="35" t="str">
        <f t="shared" si="367"/>
        <v/>
      </c>
      <c r="Z935" s="40" t="str">
        <f t="shared" si="368"/>
        <v/>
      </c>
      <c r="AA935" s="45" t="str">
        <f t="shared" si="383"/>
        <v/>
      </c>
      <c r="AB935" s="42" t="str">
        <f>IF(AA935="","",RANK(AA935,AA$3:AA$1048576,1)+COUNTIF(AA$3:AA935,AA935)-1)</f>
        <v/>
      </c>
      <c r="AC935" s="1" t="str">
        <f t="shared" si="370"/>
        <v/>
      </c>
      <c r="AD935" s="35" t="str">
        <f t="shared" si="371"/>
        <v/>
      </c>
      <c r="AE935" s="40" t="str">
        <f t="shared" si="372"/>
        <v/>
      </c>
      <c r="AF935" s="45" t="str">
        <f t="shared" si="383"/>
        <v/>
      </c>
      <c r="AG935" s="42" t="str">
        <f>IF(AF935="","",RANK(AF935,AF$3:AF$1048576,1)+COUNTIF(AF$3:AF935,AF935)-1)</f>
        <v/>
      </c>
      <c r="AH935" s="1" t="str">
        <f t="shared" si="373"/>
        <v/>
      </c>
      <c r="AI935" s="35" t="str">
        <f t="shared" si="374"/>
        <v/>
      </c>
      <c r="AJ935" s="40" t="str">
        <f t="shared" si="375"/>
        <v/>
      </c>
      <c r="AK935" s="45" t="str">
        <f t="shared" si="383"/>
        <v/>
      </c>
      <c r="AL935" s="42" t="str">
        <f>IF(AK935="","",RANK(AK935,AK$3:AK$1048576,1)+COUNTIF(AK$3:AK935,AK935)-1)</f>
        <v/>
      </c>
      <c r="AM935" s="1" t="str">
        <f t="shared" si="376"/>
        <v/>
      </c>
      <c r="AN935" s="35" t="str">
        <f t="shared" si="377"/>
        <v/>
      </c>
      <c r="AO935" s="40" t="str">
        <f t="shared" si="378"/>
        <v/>
      </c>
      <c r="AQ935" s="3"/>
      <c r="AR935" s="98"/>
      <c r="AS935" s="98"/>
      <c r="AT935" s="98"/>
      <c r="AU935" s="98"/>
      <c r="AV935" s="3"/>
      <c r="AW935" s="98"/>
      <c r="AX935" s="98"/>
      <c r="AY935" s="98"/>
      <c r="AZ935" s="98"/>
      <c r="BA935" s="3"/>
      <c r="BB935" s="98"/>
      <c r="BC935" s="98"/>
      <c r="BD935" s="98"/>
      <c r="BE935" s="98"/>
      <c r="BF935" s="3"/>
      <c r="BG935" s="98"/>
      <c r="BH935" s="98"/>
      <c r="BI935" s="98"/>
      <c r="BJ935" s="98"/>
    </row>
    <row r="936" spans="2:62" ht="35.1" customHeight="1" x14ac:dyDescent="0.15">
      <c r="B936" s="65"/>
      <c r="C936" s="66"/>
      <c r="D936" s="84"/>
      <c r="E936" s="67"/>
      <c r="I936" s="91" t="str">
        <f>IF(J936="","",COUNT(J$3:J936))</f>
        <v/>
      </c>
      <c r="J936" s="92" t="str">
        <f t="shared" si="362"/>
        <v/>
      </c>
      <c r="K936" s="104" t="str">
        <f>IFERROR(IF(J936="",IF(COUNT(N$3:N$1048576)=COUNT(N$3:N936),IF(N936="","",INDEX(J$3:J936,MATCH(MAX(I$3:I936),I$3:I936,0),0)),INDEX(J$3:J936,MATCH(MAX(I$3:I936),I$3:I936,0),0)),J936),"")</f>
        <v/>
      </c>
      <c r="L936" s="102" t="str">
        <f>IF(M936="","",COUNT(M$3:M936))</f>
        <v/>
      </c>
      <c r="M936" s="91" t="str">
        <f t="shared" si="363"/>
        <v/>
      </c>
      <c r="N936" s="105" t="str">
        <f>IFERROR(IF(COUNTA($B936:$E936)=0,"",IF(M936="",INDEX(M$3:M936,MATCH(MAX(L$3:L936),L$3:L936,0),0),M936)),"")</f>
        <v/>
      </c>
      <c r="O936" s="91" t="str">
        <f>IF(P936="","",COUNT(P$3:P936))</f>
        <v/>
      </c>
      <c r="P936" s="109" t="str">
        <f t="shared" si="364"/>
        <v/>
      </c>
      <c r="Q936" s="105" t="str">
        <f>IFERROR(IF(N936="","",IF(P936="",IF(AND(C936="",D936="",E936&lt;&gt;""),INDEX(P$3:P936,MATCH(MAX(O$3:O936),O$3:O936,0),0),IF(AND(N936&lt;&gt;"",P936=""),0,"")),P936)),"")</f>
        <v/>
      </c>
      <c r="R936" s="111" t="str">
        <f t="shared" si="379"/>
        <v/>
      </c>
      <c r="S936" s="106" t="str">
        <f t="shared" si="365"/>
        <v/>
      </c>
      <c r="U936" s="36" t="str">
        <f t="shared" si="366"/>
        <v/>
      </c>
      <c r="V936" s="45" t="str">
        <f t="shared" si="380"/>
        <v/>
      </c>
      <c r="W936" s="42" t="str">
        <f>IF(V936="","",RANK(V936,V$3:V$1048576,1)+COUNTIF(V$3:V936,V936)-1)</f>
        <v/>
      </c>
      <c r="X936" s="1" t="str">
        <f t="shared" si="381"/>
        <v/>
      </c>
      <c r="Y936" s="35" t="str">
        <f t="shared" si="367"/>
        <v/>
      </c>
      <c r="Z936" s="40" t="str">
        <f t="shared" si="368"/>
        <v/>
      </c>
      <c r="AA936" s="45" t="str">
        <f t="shared" si="383"/>
        <v/>
      </c>
      <c r="AB936" s="42" t="str">
        <f>IF(AA936="","",RANK(AA936,AA$3:AA$1048576,1)+COUNTIF(AA$3:AA936,AA936)-1)</f>
        <v/>
      </c>
      <c r="AC936" s="1" t="str">
        <f t="shared" si="370"/>
        <v/>
      </c>
      <c r="AD936" s="35" t="str">
        <f t="shared" si="371"/>
        <v/>
      </c>
      <c r="AE936" s="40" t="str">
        <f t="shared" si="372"/>
        <v/>
      </c>
      <c r="AF936" s="45" t="str">
        <f t="shared" si="383"/>
        <v/>
      </c>
      <c r="AG936" s="42" t="str">
        <f>IF(AF936="","",RANK(AF936,AF$3:AF$1048576,1)+COUNTIF(AF$3:AF936,AF936)-1)</f>
        <v/>
      </c>
      <c r="AH936" s="1" t="str">
        <f t="shared" si="373"/>
        <v/>
      </c>
      <c r="AI936" s="35" t="str">
        <f t="shared" si="374"/>
        <v/>
      </c>
      <c r="AJ936" s="40" t="str">
        <f t="shared" si="375"/>
        <v/>
      </c>
      <c r="AK936" s="45" t="str">
        <f t="shared" si="383"/>
        <v/>
      </c>
      <c r="AL936" s="42" t="str">
        <f>IF(AK936="","",RANK(AK936,AK$3:AK$1048576,1)+COUNTIF(AK$3:AK936,AK936)-1)</f>
        <v/>
      </c>
      <c r="AM936" s="1" t="str">
        <f t="shared" si="376"/>
        <v/>
      </c>
      <c r="AN936" s="35" t="str">
        <f t="shared" si="377"/>
        <v/>
      </c>
      <c r="AO936" s="40" t="str">
        <f t="shared" si="378"/>
        <v/>
      </c>
      <c r="AQ936" s="3"/>
      <c r="AR936" s="98"/>
      <c r="AS936" s="98"/>
      <c r="AT936" s="98"/>
      <c r="AU936" s="98"/>
      <c r="AV936" s="3"/>
      <c r="AW936" s="98"/>
      <c r="AX936" s="98"/>
      <c r="AY936" s="98"/>
      <c r="AZ936" s="98"/>
      <c r="BA936" s="3"/>
      <c r="BB936" s="98"/>
      <c r="BC936" s="98"/>
      <c r="BD936" s="98"/>
      <c r="BE936" s="98"/>
      <c r="BF936" s="3"/>
      <c r="BG936" s="98"/>
      <c r="BH936" s="98"/>
      <c r="BI936" s="98"/>
      <c r="BJ936" s="98"/>
    </row>
    <row r="937" spans="2:62" ht="35.1" customHeight="1" x14ac:dyDescent="0.15">
      <c r="B937" s="65"/>
      <c r="C937" s="66"/>
      <c r="D937" s="84"/>
      <c r="E937" s="67"/>
      <c r="I937" s="91" t="str">
        <f>IF(J937="","",COUNT(J$3:J937))</f>
        <v/>
      </c>
      <c r="J937" s="92" t="str">
        <f t="shared" si="362"/>
        <v/>
      </c>
      <c r="K937" s="104" t="str">
        <f>IFERROR(IF(J937="",IF(COUNT(N$3:N$1048576)=COUNT(N$3:N937),IF(N937="","",INDEX(J$3:J937,MATCH(MAX(I$3:I937),I$3:I937,0),0)),INDEX(J$3:J937,MATCH(MAX(I$3:I937),I$3:I937,0),0)),J937),"")</f>
        <v/>
      </c>
      <c r="L937" s="102" t="str">
        <f>IF(M937="","",COUNT(M$3:M937))</f>
        <v/>
      </c>
      <c r="M937" s="91" t="str">
        <f t="shared" si="363"/>
        <v/>
      </c>
      <c r="N937" s="105" t="str">
        <f>IFERROR(IF(COUNTA($B937:$E937)=0,"",IF(M937="",INDEX(M$3:M937,MATCH(MAX(L$3:L937),L$3:L937,0),0),M937)),"")</f>
        <v/>
      </c>
      <c r="O937" s="91" t="str">
        <f>IF(P937="","",COUNT(P$3:P937))</f>
        <v/>
      </c>
      <c r="P937" s="109" t="str">
        <f t="shared" si="364"/>
        <v/>
      </c>
      <c r="Q937" s="105" t="str">
        <f>IFERROR(IF(N937="","",IF(P937="",IF(AND(C937="",D937="",E937&lt;&gt;""),INDEX(P$3:P937,MATCH(MAX(O$3:O937),O$3:O937,0),0),IF(AND(N937&lt;&gt;"",P937=""),0,"")),P937)),"")</f>
        <v/>
      </c>
      <c r="R937" s="111" t="str">
        <f t="shared" si="379"/>
        <v/>
      </c>
      <c r="S937" s="106" t="str">
        <f t="shared" si="365"/>
        <v/>
      </c>
      <c r="U937" s="36" t="str">
        <f t="shared" si="366"/>
        <v/>
      </c>
      <c r="V937" s="45" t="str">
        <f t="shared" si="380"/>
        <v/>
      </c>
      <c r="W937" s="42" t="str">
        <f>IF(V937="","",RANK(V937,V$3:V$1048576,1)+COUNTIF(V$3:V937,V937)-1)</f>
        <v/>
      </c>
      <c r="X937" s="1" t="str">
        <f t="shared" si="381"/>
        <v/>
      </c>
      <c r="Y937" s="35" t="str">
        <f t="shared" si="367"/>
        <v/>
      </c>
      <c r="Z937" s="40" t="str">
        <f t="shared" si="368"/>
        <v/>
      </c>
      <c r="AA937" s="45" t="str">
        <f t="shared" si="383"/>
        <v/>
      </c>
      <c r="AB937" s="42" t="str">
        <f>IF(AA937="","",RANK(AA937,AA$3:AA$1048576,1)+COUNTIF(AA$3:AA937,AA937)-1)</f>
        <v/>
      </c>
      <c r="AC937" s="1" t="str">
        <f t="shared" si="370"/>
        <v/>
      </c>
      <c r="AD937" s="35" t="str">
        <f t="shared" si="371"/>
        <v/>
      </c>
      <c r="AE937" s="40" t="str">
        <f t="shared" si="372"/>
        <v/>
      </c>
      <c r="AF937" s="45" t="str">
        <f t="shared" si="383"/>
        <v/>
      </c>
      <c r="AG937" s="42" t="str">
        <f>IF(AF937="","",RANK(AF937,AF$3:AF$1048576,1)+COUNTIF(AF$3:AF937,AF937)-1)</f>
        <v/>
      </c>
      <c r="AH937" s="1" t="str">
        <f t="shared" si="373"/>
        <v/>
      </c>
      <c r="AI937" s="35" t="str">
        <f t="shared" si="374"/>
        <v/>
      </c>
      <c r="AJ937" s="40" t="str">
        <f t="shared" si="375"/>
        <v/>
      </c>
      <c r="AK937" s="45" t="str">
        <f t="shared" si="383"/>
        <v/>
      </c>
      <c r="AL937" s="42" t="str">
        <f>IF(AK937="","",RANK(AK937,AK$3:AK$1048576,1)+COUNTIF(AK$3:AK937,AK937)-1)</f>
        <v/>
      </c>
      <c r="AM937" s="1" t="str">
        <f t="shared" si="376"/>
        <v/>
      </c>
      <c r="AN937" s="35" t="str">
        <f t="shared" si="377"/>
        <v/>
      </c>
      <c r="AO937" s="40" t="str">
        <f t="shared" si="378"/>
        <v/>
      </c>
      <c r="AQ937" s="3"/>
      <c r="AR937" s="98"/>
      <c r="AS937" s="98"/>
      <c r="AT937" s="98"/>
      <c r="AU937" s="98"/>
      <c r="AV937" s="3"/>
      <c r="AW937" s="98"/>
      <c r="AX937" s="98"/>
      <c r="AY937" s="98"/>
      <c r="AZ937" s="98"/>
      <c r="BA937" s="3"/>
      <c r="BB937" s="98"/>
      <c r="BC937" s="98"/>
      <c r="BD937" s="98"/>
      <c r="BE937" s="98"/>
      <c r="BF937" s="3"/>
      <c r="BG937" s="98"/>
      <c r="BH937" s="98"/>
      <c r="BI937" s="98"/>
      <c r="BJ937" s="98"/>
    </row>
    <row r="938" spans="2:62" ht="35.1" customHeight="1" x14ac:dyDescent="0.15">
      <c r="B938" s="65"/>
      <c r="C938" s="66"/>
      <c r="D938" s="84"/>
      <c r="E938" s="67"/>
      <c r="I938" s="91" t="str">
        <f>IF(J938="","",COUNT(J$3:J938))</f>
        <v/>
      </c>
      <c r="J938" s="92" t="str">
        <f t="shared" si="362"/>
        <v/>
      </c>
      <c r="K938" s="104" t="str">
        <f>IFERROR(IF(J938="",IF(COUNT(N$3:N$1048576)=COUNT(N$3:N938),IF(N938="","",INDEX(J$3:J938,MATCH(MAX(I$3:I938),I$3:I938,0),0)),INDEX(J$3:J938,MATCH(MAX(I$3:I938),I$3:I938,0),0)),J938),"")</f>
        <v/>
      </c>
      <c r="L938" s="102" t="str">
        <f>IF(M938="","",COUNT(M$3:M938))</f>
        <v/>
      </c>
      <c r="M938" s="91" t="str">
        <f t="shared" si="363"/>
        <v/>
      </c>
      <c r="N938" s="105" t="str">
        <f>IFERROR(IF(COUNTA($B938:$E938)=0,"",IF(M938="",INDEX(M$3:M938,MATCH(MAX(L$3:L938),L$3:L938,0),0),M938)),"")</f>
        <v/>
      </c>
      <c r="O938" s="91" t="str">
        <f>IF(P938="","",COUNT(P$3:P938))</f>
        <v/>
      </c>
      <c r="P938" s="109" t="str">
        <f t="shared" si="364"/>
        <v/>
      </c>
      <c r="Q938" s="105" t="str">
        <f>IFERROR(IF(N938="","",IF(P938="",IF(AND(C938="",D938="",E938&lt;&gt;""),INDEX(P$3:P938,MATCH(MAX(O$3:O938),O$3:O938,0),0),IF(AND(N938&lt;&gt;"",P938=""),0,"")),P938)),"")</f>
        <v/>
      </c>
      <c r="R938" s="111" t="str">
        <f t="shared" si="379"/>
        <v/>
      </c>
      <c r="S938" s="106" t="str">
        <f t="shared" si="365"/>
        <v/>
      </c>
      <c r="U938" s="36" t="str">
        <f t="shared" si="366"/>
        <v/>
      </c>
      <c r="V938" s="45" t="str">
        <f t="shared" si="380"/>
        <v/>
      </c>
      <c r="W938" s="42" t="str">
        <f>IF(V938="","",RANK(V938,V$3:V$1048576,1)+COUNTIF(V$3:V938,V938)-1)</f>
        <v/>
      </c>
      <c r="X938" s="1" t="str">
        <f t="shared" si="381"/>
        <v/>
      </c>
      <c r="Y938" s="35" t="str">
        <f t="shared" si="367"/>
        <v/>
      </c>
      <c r="Z938" s="40" t="str">
        <f t="shared" si="368"/>
        <v/>
      </c>
      <c r="AA938" s="45" t="str">
        <f t="shared" si="383"/>
        <v/>
      </c>
      <c r="AB938" s="42" t="str">
        <f>IF(AA938="","",RANK(AA938,AA$3:AA$1048576,1)+COUNTIF(AA$3:AA938,AA938)-1)</f>
        <v/>
      </c>
      <c r="AC938" s="1" t="str">
        <f t="shared" si="370"/>
        <v/>
      </c>
      <c r="AD938" s="35" t="str">
        <f t="shared" si="371"/>
        <v/>
      </c>
      <c r="AE938" s="40" t="str">
        <f t="shared" si="372"/>
        <v/>
      </c>
      <c r="AF938" s="45" t="str">
        <f t="shared" si="383"/>
        <v/>
      </c>
      <c r="AG938" s="42" t="str">
        <f>IF(AF938="","",RANK(AF938,AF$3:AF$1048576,1)+COUNTIF(AF$3:AF938,AF938)-1)</f>
        <v/>
      </c>
      <c r="AH938" s="1" t="str">
        <f t="shared" si="373"/>
        <v/>
      </c>
      <c r="AI938" s="35" t="str">
        <f t="shared" si="374"/>
        <v/>
      </c>
      <c r="AJ938" s="40" t="str">
        <f t="shared" si="375"/>
        <v/>
      </c>
      <c r="AK938" s="45" t="str">
        <f t="shared" si="383"/>
        <v/>
      </c>
      <c r="AL938" s="42" t="str">
        <f>IF(AK938="","",RANK(AK938,AK$3:AK$1048576,1)+COUNTIF(AK$3:AK938,AK938)-1)</f>
        <v/>
      </c>
      <c r="AM938" s="1" t="str">
        <f t="shared" si="376"/>
        <v/>
      </c>
      <c r="AN938" s="35" t="str">
        <f t="shared" si="377"/>
        <v/>
      </c>
      <c r="AO938" s="40" t="str">
        <f t="shared" si="378"/>
        <v/>
      </c>
      <c r="AQ938" s="3"/>
      <c r="AR938" s="98"/>
      <c r="AS938" s="98"/>
      <c r="AT938" s="98"/>
      <c r="AU938" s="98"/>
      <c r="AV938" s="3"/>
      <c r="AW938" s="98"/>
      <c r="AX938" s="98"/>
      <c r="AY938" s="98"/>
      <c r="AZ938" s="98"/>
      <c r="BA938" s="3"/>
      <c r="BB938" s="98"/>
      <c r="BC938" s="98"/>
      <c r="BD938" s="98"/>
      <c r="BE938" s="98"/>
      <c r="BF938" s="3"/>
      <c r="BG938" s="98"/>
      <c r="BH938" s="98"/>
      <c r="BI938" s="98"/>
      <c r="BJ938" s="98"/>
    </row>
    <row r="939" spans="2:62" ht="35.1" customHeight="1" x14ac:dyDescent="0.15">
      <c r="B939" s="65"/>
      <c r="C939" s="66"/>
      <c r="D939" s="84"/>
      <c r="E939" s="67"/>
      <c r="I939" s="91" t="str">
        <f>IF(J939="","",COUNT(J$3:J939))</f>
        <v/>
      </c>
      <c r="J939" s="92" t="str">
        <f t="shared" si="362"/>
        <v/>
      </c>
      <c r="K939" s="104" t="str">
        <f>IFERROR(IF(J939="",IF(COUNT(N$3:N$1048576)=COUNT(N$3:N939),IF(N939="","",INDEX(J$3:J939,MATCH(MAX(I$3:I939),I$3:I939,0),0)),INDEX(J$3:J939,MATCH(MAX(I$3:I939),I$3:I939,0),0)),J939),"")</f>
        <v/>
      </c>
      <c r="L939" s="102" t="str">
        <f>IF(M939="","",COUNT(M$3:M939))</f>
        <v/>
      </c>
      <c r="M939" s="91" t="str">
        <f t="shared" si="363"/>
        <v/>
      </c>
      <c r="N939" s="105" t="str">
        <f>IFERROR(IF(COUNTA($B939:$E939)=0,"",IF(M939="",INDEX(M$3:M939,MATCH(MAX(L$3:L939),L$3:L939,0),0),M939)),"")</f>
        <v/>
      </c>
      <c r="O939" s="91" t="str">
        <f>IF(P939="","",COUNT(P$3:P939))</f>
        <v/>
      </c>
      <c r="P939" s="109" t="str">
        <f t="shared" si="364"/>
        <v/>
      </c>
      <c r="Q939" s="105" t="str">
        <f>IFERROR(IF(N939="","",IF(P939="",IF(AND(C939="",D939="",E939&lt;&gt;""),INDEX(P$3:P939,MATCH(MAX(O$3:O939),O$3:O939,0),0),IF(AND(N939&lt;&gt;"",P939=""),0,"")),P939)),"")</f>
        <v/>
      </c>
      <c r="R939" s="111" t="str">
        <f t="shared" si="379"/>
        <v/>
      </c>
      <c r="S939" s="106" t="str">
        <f t="shared" si="365"/>
        <v/>
      </c>
      <c r="U939" s="36" t="str">
        <f t="shared" si="366"/>
        <v/>
      </c>
      <c r="V939" s="45" t="str">
        <f t="shared" si="380"/>
        <v/>
      </c>
      <c r="W939" s="42" t="str">
        <f>IF(V939="","",RANK(V939,V$3:V$1048576,1)+COUNTIF(V$3:V939,V939)-1)</f>
        <v/>
      </c>
      <c r="X939" s="1" t="str">
        <f t="shared" si="381"/>
        <v/>
      </c>
      <c r="Y939" s="35" t="str">
        <f t="shared" si="367"/>
        <v/>
      </c>
      <c r="Z939" s="40" t="str">
        <f t="shared" si="368"/>
        <v/>
      </c>
      <c r="AA939" s="45" t="str">
        <f t="shared" si="383"/>
        <v/>
      </c>
      <c r="AB939" s="42" t="str">
        <f>IF(AA939="","",RANK(AA939,AA$3:AA$1048576,1)+COUNTIF(AA$3:AA939,AA939)-1)</f>
        <v/>
      </c>
      <c r="AC939" s="1" t="str">
        <f t="shared" si="370"/>
        <v/>
      </c>
      <c r="AD939" s="35" t="str">
        <f t="shared" si="371"/>
        <v/>
      </c>
      <c r="AE939" s="40" t="str">
        <f t="shared" si="372"/>
        <v/>
      </c>
      <c r="AF939" s="45" t="str">
        <f t="shared" si="383"/>
        <v/>
      </c>
      <c r="AG939" s="42" t="str">
        <f>IF(AF939="","",RANK(AF939,AF$3:AF$1048576,1)+COUNTIF(AF$3:AF939,AF939)-1)</f>
        <v/>
      </c>
      <c r="AH939" s="1" t="str">
        <f t="shared" si="373"/>
        <v/>
      </c>
      <c r="AI939" s="35" t="str">
        <f t="shared" si="374"/>
        <v/>
      </c>
      <c r="AJ939" s="40" t="str">
        <f t="shared" si="375"/>
        <v/>
      </c>
      <c r="AK939" s="45" t="str">
        <f t="shared" si="383"/>
        <v/>
      </c>
      <c r="AL939" s="42" t="str">
        <f>IF(AK939="","",RANK(AK939,AK$3:AK$1048576,1)+COUNTIF(AK$3:AK939,AK939)-1)</f>
        <v/>
      </c>
      <c r="AM939" s="1" t="str">
        <f t="shared" si="376"/>
        <v/>
      </c>
      <c r="AN939" s="35" t="str">
        <f t="shared" si="377"/>
        <v/>
      </c>
      <c r="AO939" s="40" t="str">
        <f t="shared" si="378"/>
        <v/>
      </c>
      <c r="AQ939" s="3"/>
      <c r="AR939" s="98"/>
      <c r="AS939" s="98"/>
      <c r="AT939" s="98"/>
      <c r="AU939" s="98"/>
      <c r="AV939" s="3"/>
      <c r="AW939" s="98"/>
      <c r="AX939" s="98"/>
      <c r="AY939" s="98"/>
      <c r="AZ939" s="98"/>
      <c r="BA939" s="3"/>
      <c r="BB939" s="98"/>
      <c r="BC939" s="98"/>
      <c r="BD939" s="98"/>
      <c r="BE939" s="98"/>
      <c r="BF939" s="3"/>
      <c r="BG939" s="98"/>
      <c r="BH939" s="98"/>
      <c r="BI939" s="98"/>
      <c r="BJ939" s="98"/>
    </row>
    <row r="940" spans="2:62" ht="35.1" customHeight="1" x14ac:dyDescent="0.15">
      <c r="B940" s="65"/>
      <c r="C940" s="66"/>
      <c r="D940" s="84"/>
      <c r="E940" s="67"/>
      <c r="I940" s="91" t="str">
        <f>IF(J940="","",COUNT(J$3:J940))</f>
        <v/>
      </c>
      <c r="J940" s="92" t="str">
        <f t="shared" si="362"/>
        <v/>
      </c>
      <c r="K940" s="104" t="str">
        <f>IFERROR(IF(J940="",IF(COUNT(N$3:N$1048576)=COUNT(N$3:N940),IF(N940="","",INDEX(J$3:J940,MATCH(MAX(I$3:I940),I$3:I940,0),0)),INDEX(J$3:J940,MATCH(MAX(I$3:I940),I$3:I940,0),0)),J940),"")</f>
        <v/>
      </c>
      <c r="L940" s="102" t="str">
        <f>IF(M940="","",COUNT(M$3:M940))</f>
        <v/>
      </c>
      <c r="M940" s="91" t="str">
        <f t="shared" si="363"/>
        <v/>
      </c>
      <c r="N940" s="105" t="str">
        <f>IFERROR(IF(COUNTA($B940:$E940)=0,"",IF(M940="",INDEX(M$3:M940,MATCH(MAX(L$3:L940),L$3:L940,0),0),M940)),"")</f>
        <v/>
      </c>
      <c r="O940" s="91" t="str">
        <f>IF(P940="","",COUNT(P$3:P940))</f>
        <v/>
      </c>
      <c r="P940" s="109" t="str">
        <f t="shared" si="364"/>
        <v/>
      </c>
      <c r="Q940" s="105" t="str">
        <f>IFERROR(IF(N940="","",IF(P940="",IF(AND(C940="",D940="",E940&lt;&gt;""),INDEX(P$3:P940,MATCH(MAX(O$3:O940),O$3:O940,0),0),IF(AND(N940&lt;&gt;"",P940=""),0,"")),P940)),"")</f>
        <v/>
      </c>
      <c r="R940" s="111" t="str">
        <f t="shared" si="379"/>
        <v/>
      </c>
      <c r="S940" s="106" t="str">
        <f t="shared" si="365"/>
        <v/>
      </c>
      <c r="U940" s="36" t="str">
        <f t="shared" si="366"/>
        <v/>
      </c>
      <c r="V940" s="45" t="str">
        <f t="shared" si="380"/>
        <v/>
      </c>
      <c r="W940" s="42" t="str">
        <f>IF(V940="","",RANK(V940,V$3:V$1048576,1)+COUNTIF(V$3:V940,V940)-1)</f>
        <v/>
      </c>
      <c r="X940" s="1" t="str">
        <f t="shared" si="381"/>
        <v/>
      </c>
      <c r="Y940" s="35" t="str">
        <f t="shared" si="367"/>
        <v/>
      </c>
      <c r="Z940" s="40" t="str">
        <f t="shared" si="368"/>
        <v/>
      </c>
      <c r="AA940" s="45" t="str">
        <f t="shared" si="383"/>
        <v/>
      </c>
      <c r="AB940" s="42" t="str">
        <f>IF(AA940="","",RANK(AA940,AA$3:AA$1048576,1)+COUNTIF(AA$3:AA940,AA940)-1)</f>
        <v/>
      </c>
      <c r="AC940" s="1" t="str">
        <f t="shared" si="370"/>
        <v/>
      </c>
      <c r="AD940" s="35" t="str">
        <f t="shared" si="371"/>
        <v/>
      </c>
      <c r="AE940" s="40" t="str">
        <f t="shared" si="372"/>
        <v/>
      </c>
      <c r="AF940" s="45" t="str">
        <f t="shared" si="383"/>
        <v/>
      </c>
      <c r="AG940" s="42" t="str">
        <f>IF(AF940="","",RANK(AF940,AF$3:AF$1048576,1)+COUNTIF(AF$3:AF940,AF940)-1)</f>
        <v/>
      </c>
      <c r="AH940" s="1" t="str">
        <f t="shared" si="373"/>
        <v/>
      </c>
      <c r="AI940" s="35" t="str">
        <f t="shared" si="374"/>
        <v/>
      </c>
      <c r="AJ940" s="40" t="str">
        <f t="shared" si="375"/>
        <v/>
      </c>
      <c r="AK940" s="45" t="str">
        <f t="shared" si="383"/>
        <v/>
      </c>
      <c r="AL940" s="42" t="str">
        <f>IF(AK940="","",RANK(AK940,AK$3:AK$1048576,1)+COUNTIF(AK$3:AK940,AK940)-1)</f>
        <v/>
      </c>
      <c r="AM940" s="1" t="str">
        <f t="shared" si="376"/>
        <v/>
      </c>
      <c r="AN940" s="35" t="str">
        <f t="shared" si="377"/>
        <v/>
      </c>
      <c r="AO940" s="40" t="str">
        <f t="shared" si="378"/>
        <v/>
      </c>
      <c r="AQ940" s="3"/>
      <c r="AR940" s="98"/>
      <c r="AS940" s="98"/>
      <c r="AT940" s="98"/>
      <c r="AU940" s="98"/>
      <c r="AV940" s="3"/>
      <c r="AW940" s="98"/>
      <c r="AX940" s="98"/>
      <c r="AY940" s="98"/>
      <c r="AZ940" s="98"/>
      <c r="BA940" s="3"/>
      <c r="BB940" s="98"/>
      <c r="BC940" s="98"/>
      <c r="BD940" s="98"/>
      <c r="BE940" s="98"/>
      <c r="BF940" s="3"/>
      <c r="BG940" s="98"/>
      <c r="BH940" s="98"/>
      <c r="BI940" s="98"/>
      <c r="BJ940" s="98"/>
    </row>
    <row r="941" spans="2:62" ht="35.1" customHeight="1" x14ac:dyDescent="0.15">
      <c r="B941" s="65"/>
      <c r="C941" s="66"/>
      <c r="D941" s="84"/>
      <c r="E941" s="67"/>
      <c r="I941" s="91" t="str">
        <f>IF(J941="","",COUNT(J$3:J941))</f>
        <v/>
      </c>
      <c r="J941" s="92" t="str">
        <f t="shared" si="362"/>
        <v/>
      </c>
      <c r="K941" s="104" t="str">
        <f>IFERROR(IF(J941="",IF(COUNT(N$3:N$1048576)=COUNT(N$3:N941),IF(N941="","",INDEX(J$3:J941,MATCH(MAX(I$3:I941),I$3:I941,0),0)),INDEX(J$3:J941,MATCH(MAX(I$3:I941),I$3:I941,0),0)),J941),"")</f>
        <v/>
      </c>
      <c r="L941" s="102" t="str">
        <f>IF(M941="","",COUNT(M$3:M941))</f>
        <v/>
      </c>
      <c r="M941" s="91" t="str">
        <f t="shared" si="363"/>
        <v/>
      </c>
      <c r="N941" s="105" t="str">
        <f>IFERROR(IF(COUNTA($B941:$E941)=0,"",IF(M941="",INDEX(M$3:M941,MATCH(MAX(L$3:L941),L$3:L941,0),0),M941)),"")</f>
        <v/>
      </c>
      <c r="O941" s="91" t="str">
        <f>IF(P941="","",COUNT(P$3:P941))</f>
        <v/>
      </c>
      <c r="P941" s="109" t="str">
        <f t="shared" si="364"/>
        <v/>
      </c>
      <c r="Q941" s="105" t="str">
        <f>IFERROR(IF(N941="","",IF(P941="",IF(AND(C941="",D941="",E941&lt;&gt;""),INDEX(P$3:P941,MATCH(MAX(O$3:O941),O$3:O941,0),0),IF(AND(N941&lt;&gt;"",P941=""),0,"")),P941)),"")</f>
        <v/>
      </c>
      <c r="R941" s="111" t="str">
        <f t="shared" si="379"/>
        <v/>
      </c>
      <c r="S941" s="106" t="str">
        <f t="shared" si="365"/>
        <v/>
      </c>
      <c r="U941" s="36" t="str">
        <f t="shared" si="366"/>
        <v/>
      </c>
      <c r="V941" s="45" t="str">
        <f t="shared" si="380"/>
        <v/>
      </c>
      <c r="W941" s="42" t="str">
        <f>IF(V941="","",RANK(V941,V$3:V$1048576,1)+COUNTIF(V$3:V941,V941)-1)</f>
        <v/>
      </c>
      <c r="X941" s="1" t="str">
        <f t="shared" si="381"/>
        <v/>
      </c>
      <c r="Y941" s="35" t="str">
        <f t="shared" si="367"/>
        <v/>
      </c>
      <c r="Z941" s="40" t="str">
        <f t="shared" si="368"/>
        <v/>
      </c>
      <c r="AA941" s="45" t="str">
        <f t="shared" si="383"/>
        <v/>
      </c>
      <c r="AB941" s="42" t="str">
        <f>IF(AA941="","",RANK(AA941,AA$3:AA$1048576,1)+COUNTIF(AA$3:AA941,AA941)-1)</f>
        <v/>
      </c>
      <c r="AC941" s="1" t="str">
        <f t="shared" si="370"/>
        <v/>
      </c>
      <c r="AD941" s="35" t="str">
        <f t="shared" si="371"/>
        <v/>
      </c>
      <c r="AE941" s="40" t="str">
        <f t="shared" si="372"/>
        <v/>
      </c>
      <c r="AF941" s="45" t="str">
        <f t="shared" si="383"/>
        <v/>
      </c>
      <c r="AG941" s="42" t="str">
        <f>IF(AF941="","",RANK(AF941,AF$3:AF$1048576,1)+COUNTIF(AF$3:AF941,AF941)-1)</f>
        <v/>
      </c>
      <c r="AH941" s="1" t="str">
        <f t="shared" si="373"/>
        <v/>
      </c>
      <c r="AI941" s="35" t="str">
        <f t="shared" si="374"/>
        <v/>
      </c>
      <c r="AJ941" s="40" t="str">
        <f t="shared" si="375"/>
        <v/>
      </c>
      <c r="AK941" s="45" t="str">
        <f t="shared" si="383"/>
        <v/>
      </c>
      <c r="AL941" s="42" t="str">
        <f>IF(AK941="","",RANK(AK941,AK$3:AK$1048576,1)+COUNTIF(AK$3:AK941,AK941)-1)</f>
        <v/>
      </c>
      <c r="AM941" s="1" t="str">
        <f t="shared" si="376"/>
        <v/>
      </c>
      <c r="AN941" s="35" t="str">
        <f t="shared" si="377"/>
        <v/>
      </c>
      <c r="AO941" s="40" t="str">
        <f t="shared" si="378"/>
        <v/>
      </c>
      <c r="AQ941" s="3"/>
      <c r="AR941" s="98"/>
      <c r="AS941" s="98"/>
      <c r="AT941" s="98"/>
      <c r="AU941" s="98"/>
      <c r="AV941" s="3"/>
      <c r="AW941" s="98"/>
      <c r="AX941" s="98"/>
      <c r="AY941" s="98"/>
      <c r="AZ941" s="98"/>
      <c r="BA941" s="3"/>
      <c r="BB941" s="98"/>
      <c r="BC941" s="98"/>
      <c r="BD941" s="98"/>
      <c r="BE941" s="98"/>
      <c r="BF941" s="3"/>
      <c r="BG941" s="98"/>
      <c r="BH941" s="98"/>
      <c r="BI941" s="98"/>
      <c r="BJ941" s="98"/>
    </row>
    <row r="942" spans="2:62" ht="35.1" customHeight="1" x14ac:dyDescent="0.15">
      <c r="B942" s="65"/>
      <c r="C942" s="66"/>
      <c r="D942" s="84"/>
      <c r="E942" s="67"/>
      <c r="I942" s="91" t="str">
        <f>IF(J942="","",COUNT(J$3:J942))</f>
        <v/>
      </c>
      <c r="J942" s="92" t="str">
        <f t="shared" si="362"/>
        <v/>
      </c>
      <c r="K942" s="104" t="str">
        <f>IFERROR(IF(J942="",IF(COUNT(N$3:N$1048576)=COUNT(N$3:N942),IF(N942="","",INDEX(J$3:J942,MATCH(MAX(I$3:I942),I$3:I942,0),0)),INDEX(J$3:J942,MATCH(MAX(I$3:I942),I$3:I942,0),0)),J942),"")</f>
        <v/>
      </c>
      <c r="L942" s="102" t="str">
        <f>IF(M942="","",COUNT(M$3:M942))</f>
        <v/>
      </c>
      <c r="M942" s="91" t="str">
        <f t="shared" si="363"/>
        <v/>
      </c>
      <c r="N942" s="105" t="str">
        <f>IFERROR(IF(COUNTA($B942:$E942)=0,"",IF(M942="",INDEX(M$3:M942,MATCH(MAX(L$3:L942),L$3:L942,0),0),M942)),"")</f>
        <v/>
      </c>
      <c r="O942" s="91" t="str">
        <f>IF(P942="","",COUNT(P$3:P942))</f>
        <v/>
      </c>
      <c r="P942" s="109" t="str">
        <f t="shared" si="364"/>
        <v/>
      </c>
      <c r="Q942" s="105" t="str">
        <f>IFERROR(IF(N942="","",IF(P942="",IF(AND(C942="",D942="",E942&lt;&gt;""),INDEX(P$3:P942,MATCH(MAX(O$3:O942),O$3:O942,0),0),IF(AND(N942&lt;&gt;"",P942=""),0,"")),P942)),"")</f>
        <v/>
      </c>
      <c r="R942" s="111" t="str">
        <f t="shared" si="379"/>
        <v/>
      </c>
      <c r="S942" s="106" t="str">
        <f t="shared" si="365"/>
        <v/>
      </c>
      <c r="U942" s="36" t="str">
        <f t="shared" si="366"/>
        <v/>
      </c>
      <c r="V942" s="45" t="str">
        <f t="shared" si="380"/>
        <v/>
      </c>
      <c r="W942" s="42" t="str">
        <f>IF(V942="","",RANK(V942,V$3:V$1048576,1)+COUNTIF(V$3:V942,V942)-1)</f>
        <v/>
      </c>
      <c r="X942" s="1" t="str">
        <f t="shared" si="381"/>
        <v/>
      </c>
      <c r="Y942" s="35" t="str">
        <f t="shared" si="367"/>
        <v/>
      </c>
      <c r="Z942" s="40" t="str">
        <f t="shared" si="368"/>
        <v/>
      </c>
      <c r="AA942" s="45" t="str">
        <f t="shared" si="383"/>
        <v/>
      </c>
      <c r="AB942" s="42" t="str">
        <f>IF(AA942="","",RANK(AA942,AA$3:AA$1048576,1)+COUNTIF(AA$3:AA942,AA942)-1)</f>
        <v/>
      </c>
      <c r="AC942" s="1" t="str">
        <f t="shared" si="370"/>
        <v/>
      </c>
      <c r="AD942" s="35" t="str">
        <f t="shared" si="371"/>
        <v/>
      </c>
      <c r="AE942" s="40" t="str">
        <f t="shared" si="372"/>
        <v/>
      </c>
      <c r="AF942" s="45" t="str">
        <f t="shared" si="383"/>
        <v/>
      </c>
      <c r="AG942" s="42" t="str">
        <f>IF(AF942="","",RANK(AF942,AF$3:AF$1048576,1)+COUNTIF(AF$3:AF942,AF942)-1)</f>
        <v/>
      </c>
      <c r="AH942" s="1" t="str">
        <f t="shared" si="373"/>
        <v/>
      </c>
      <c r="AI942" s="35" t="str">
        <f t="shared" si="374"/>
        <v/>
      </c>
      <c r="AJ942" s="40" t="str">
        <f t="shared" si="375"/>
        <v/>
      </c>
      <c r="AK942" s="45" t="str">
        <f t="shared" si="383"/>
        <v/>
      </c>
      <c r="AL942" s="42" t="str">
        <f>IF(AK942="","",RANK(AK942,AK$3:AK$1048576,1)+COUNTIF(AK$3:AK942,AK942)-1)</f>
        <v/>
      </c>
      <c r="AM942" s="1" t="str">
        <f t="shared" si="376"/>
        <v/>
      </c>
      <c r="AN942" s="35" t="str">
        <f t="shared" si="377"/>
        <v/>
      </c>
      <c r="AO942" s="40" t="str">
        <f t="shared" si="378"/>
        <v/>
      </c>
      <c r="AQ942" s="3"/>
      <c r="AR942" s="98"/>
      <c r="AS942" s="98"/>
      <c r="AT942" s="98"/>
      <c r="AU942" s="98"/>
      <c r="AV942" s="3"/>
      <c r="AW942" s="98"/>
      <c r="AX942" s="98"/>
      <c r="AY942" s="98"/>
      <c r="AZ942" s="98"/>
      <c r="BA942" s="3"/>
      <c r="BB942" s="98"/>
      <c r="BC942" s="98"/>
      <c r="BD942" s="98"/>
      <c r="BE942" s="98"/>
      <c r="BF942" s="3"/>
      <c r="BG942" s="98"/>
      <c r="BH942" s="98"/>
      <c r="BI942" s="98"/>
      <c r="BJ942" s="98"/>
    </row>
    <row r="943" spans="2:62" ht="35.1" customHeight="1" x14ac:dyDescent="0.15">
      <c r="B943" s="65"/>
      <c r="C943" s="66"/>
      <c r="D943" s="84"/>
      <c r="E943" s="67"/>
      <c r="I943" s="91" t="str">
        <f>IF(J943="","",COUNT(J$3:J943))</f>
        <v/>
      </c>
      <c r="J943" s="92" t="str">
        <f t="shared" si="362"/>
        <v/>
      </c>
      <c r="K943" s="104" t="str">
        <f>IFERROR(IF(J943="",IF(COUNT(N$3:N$1048576)=COUNT(N$3:N943),IF(N943="","",INDEX(J$3:J943,MATCH(MAX(I$3:I943),I$3:I943,0),0)),INDEX(J$3:J943,MATCH(MAX(I$3:I943),I$3:I943,0),0)),J943),"")</f>
        <v/>
      </c>
      <c r="L943" s="102" t="str">
        <f>IF(M943="","",COUNT(M$3:M943))</f>
        <v/>
      </c>
      <c r="M943" s="91" t="str">
        <f t="shared" si="363"/>
        <v/>
      </c>
      <c r="N943" s="105" t="str">
        <f>IFERROR(IF(COUNTA($B943:$E943)=0,"",IF(M943="",INDEX(M$3:M943,MATCH(MAX(L$3:L943),L$3:L943,0),0),M943)),"")</f>
        <v/>
      </c>
      <c r="O943" s="91" t="str">
        <f>IF(P943="","",COUNT(P$3:P943))</f>
        <v/>
      </c>
      <c r="P943" s="109" t="str">
        <f t="shared" si="364"/>
        <v/>
      </c>
      <c r="Q943" s="105" t="str">
        <f>IFERROR(IF(N943="","",IF(P943="",IF(AND(C943="",D943="",E943&lt;&gt;""),INDEX(P$3:P943,MATCH(MAX(O$3:O943),O$3:O943,0),0),IF(AND(N943&lt;&gt;"",P943=""),0,"")),P943)),"")</f>
        <v/>
      </c>
      <c r="R943" s="111" t="str">
        <f t="shared" si="379"/>
        <v/>
      </c>
      <c r="S943" s="106" t="str">
        <f t="shared" si="365"/>
        <v/>
      </c>
      <c r="U943" s="36" t="str">
        <f t="shared" si="366"/>
        <v/>
      </c>
      <c r="V943" s="45" t="str">
        <f t="shared" si="380"/>
        <v/>
      </c>
      <c r="W943" s="42" t="str">
        <f>IF(V943="","",RANK(V943,V$3:V$1048576,1)+COUNTIF(V$3:V943,V943)-1)</f>
        <v/>
      </c>
      <c r="X943" s="1" t="str">
        <f t="shared" si="381"/>
        <v/>
      </c>
      <c r="Y943" s="35" t="str">
        <f t="shared" si="367"/>
        <v/>
      </c>
      <c r="Z943" s="40" t="str">
        <f t="shared" si="368"/>
        <v/>
      </c>
      <c r="AA943" s="45" t="str">
        <f t="shared" si="383"/>
        <v/>
      </c>
      <c r="AB943" s="42" t="str">
        <f>IF(AA943="","",RANK(AA943,AA$3:AA$1048576,1)+COUNTIF(AA$3:AA943,AA943)-1)</f>
        <v/>
      </c>
      <c r="AC943" s="1" t="str">
        <f t="shared" si="370"/>
        <v/>
      </c>
      <c r="AD943" s="35" t="str">
        <f t="shared" si="371"/>
        <v/>
      </c>
      <c r="AE943" s="40" t="str">
        <f t="shared" si="372"/>
        <v/>
      </c>
      <c r="AF943" s="45" t="str">
        <f t="shared" si="383"/>
        <v/>
      </c>
      <c r="AG943" s="42" t="str">
        <f>IF(AF943="","",RANK(AF943,AF$3:AF$1048576,1)+COUNTIF(AF$3:AF943,AF943)-1)</f>
        <v/>
      </c>
      <c r="AH943" s="1" t="str">
        <f t="shared" si="373"/>
        <v/>
      </c>
      <c r="AI943" s="35" t="str">
        <f t="shared" si="374"/>
        <v/>
      </c>
      <c r="AJ943" s="40" t="str">
        <f t="shared" si="375"/>
        <v/>
      </c>
      <c r="AK943" s="45" t="str">
        <f t="shared" si="383"/>
        <v/>
      </c>
      <c r="AL943" s="42" t="str">
        <f>IF(AK943="","",RANK(AK943,AK$3:AK$1048576,1)+COUNTIF(AK$3:AK943,AK943)-1)</f>
        <v/>
      </c>
      <c r="AM943" s="1" t="str">
        <f t="shared" si="376"/>
        <v/>
      </c>
      <c r="AN943" s="35" t="str">
        <f t="shared" si="377"/>
        <v/>
      </c>
      <c r="AO943" s="40" t="str">
        <f t="shared" si="378"/>
        <v/>
      </c>
      <c r="AQ943" s="3"/>
      <c r="AR943" s="98"/>
      <c r="AS943" s="98"/>
      <c r="AT943" s="98"/>
      <c r="AU943" s="98"/>
      <c r="AV943" s="3"/>
      <c r="AW943" s="98"/>
      <c r="AX943" s="98"/>
      <c r="AY943" s="98"/>
      <c r="AZ943" s="98"/>
      <c r="BA943" s="3"/>
      <c r="BB943" s="98"/>
      <c r="BC943" s="98"/>
      <c r="BD943" s="98"/>
      <c r="BE943" s="98"/>
      <c r="BF943" s="3"/>
      <c r="BG943" s="98"/>
      <c r="BH943" s="98"/>
      <c r="BI943" s="98"/>
      <c r="BJ943" s="98"/>
    </row>
    <row r="944" spans="2:62" ht="35.1" customHeight="1" x14ac:dyDescent="0.15">
      <c r="B944" s="65"/>
      <c r="C944" s="66"/>
      <c r="D944" s="84"/>
      <c r="E944" s="67"/>
      <c r="I944" s="91" t="str">
        <f>IF(J944="","",COUNT(J$3:J944))</f>
        <v/>
      </c>
      <c r="J944" s="92" t="str">
        <f t="shared" si="362"/>
        <v/>
      </c>
      <c r="K944" s="104" t="str">
        <f>IFERROR(IF(J944="",IF(COUNT(N$3:N$1048576)=COUNT(N$3:N944),IF(N944="","",INDEX(J$3:J944,MATCH(MAX(I$3:I944),I$3:I944,0),0)),INDEX(J$3:J944,MATCH(MAX(I$3:I944),I$3:I944,0),0)),J944),"")</f>
        <v/>
      </c>
      <c r="L944" s="102" t="str">
        <f>IF(M944="","",COUNT(M$3:M944))</f>
        <v/>
      </c>
      <c r="M944" s="91" t="str">
        <f t="shared" si="363"/>
        <v/>
      </c>
      <c r="N944" s="105" t="str">
        <f>IFERROR(IF(COUNTA($B944:$E944)=0,"",IF(M944="",INDEX(M$3:M944,MATCH(MAX(L$3:L944),L$3:L944,0),0),M944)),"")</f>
        <v/>
      </c>
      <c r="O944" s="91" t="str">
        <f>IF(P944="","",COUNT(P$3:P944))</f>
        <v/>
      </c>
      <c r="P944" s="109" t="str">
        <f t="shared" si="364"/>
        <v/>
      </c>
      <c r="Q944" s="105" t="str">
        <f>IFERROR(IF(N944="","",IF(P944="",IF(AND(C944="",D944="",E944&lt;&gt;""),INDEX(P$3:P944,MATCH(MAX(O$3:O944),O$3:O944,0),0),IF(AND(N944&lt;&gt;"",P944=""),0,"")),P944)),"")</f>
        <v/>
      </c>
      <c r="R944" s="111" t="str">
        <f t="shared" si="379"/>
        <v/>
      </c>
      <c r="S944" s="106" t="str">
        <f t="shared" si="365"/>
        <v/>
      </c>
      <c r="U944" s="36" t="str">
        <f t="shared" si="366"/>
        <v/>
      </c>
      <c r="V944" s="45" t="str">
        <f t="shared" si="380"/>
        <v/>
      </c>
      <c r="W944" s="42" t="str">
        <f>IF(V944="","",RANK(V944,V$3:V$1048576,1)+COUNTIF(V$3:V944,V944)-1)</f>
        <v/>
      </c>
      <c r="X944" s="1" t="str">
        <f t="shared" si="381"/>
        <v/>
      </c>
      <c r="Y944" s="35" t="str">
        <f t="shared" si="367"/>
        <v/>
      </c>
      <c r="Z944" s="40" t="str">
        <f t="shared" si="368"/>
        <v/>
      </c>
      <c r="AA944" s="45" t="str">
        <f t="shared" si="383"/>
        <v/>
      </c>
      <c r="AB944" s="42" t="str">
        <f>IF(AA944="","",RANK(AA944,AA$3:AA$1048576,1)+COUNTIF(AA$3:AA944,AA944)-1)</f>
        <v/>
      </c>
      <c r="AC944" s="1" t="str">
        <f t="shared" si="370"/>
        <v/>
      </c>
      <c r="AD944" s="35" t="str">
        <f t="shared" si="371"/>
        <v/>
      </c>
      <c r="AE944" s="40" t="str">
        <f t="shared" si="372"/>
        <v/>
      </c>
      <c r="AF944" s="45" t="str">
        <f t="shared" si="383"/>
        <v/>
      </c>
      <c r="AG944" s="42" t="str">
        <f>IF(AF944="","",RANK(AF944,AF$3:AF$1048576,1)+COUNTIF(AF$3:AF944,AF944)-1)</f>
        <v/>
      </c>
      <c r="AH944" s="1" t="str">
        <f t="shared" si="373"/>
        <v/>
      </c>
      <c r="AI944" s="35" t="str">
        <f t="shared" si="374"/>
        <v/>
      </c>
      <c r="AJ944" s="40" t="str">
        <f t="shared" si="375"/>
        <v/>
      </c>
      <c r="AK944" s="45" t="str">
        <f t="shared" si="383"/>
        <v/>
      </c>
      <c r="AL944" s="42" t="str">
        <f>IF(AK944="","",RANK(AK944,AK$3:AK$1048576,1)+COUNTIF(AK$3:AK944,AK944)-1)</f>
        <v/>
      </c>
      <c r="AM944" s="1" t="str">
        <f t="shared" si="376"/>
        <v/>
      </c>
      <c r="AN944" s="35" t="str">
        <f t="shared" si="377"/>
        <v/>
      </c>
      <c r="AO944" s="40" t="str">
        <f t="shared" si="378"/>
        <v/>
      </c>
      <c r="AQ944" s="3"/>
      <c r="AR944" s="98"/>
      <c r="AS944" s="98"/>
      <c r="AT944" s="98"/>
      <c r="AU944" s="98"/>
      <c r="AV944" s="3"/>
      <c r="AW944" s="98"/>
      <c r="AX944" s="98"/>
      <c r="AY944" s="98"/>
      <c r="AZ944" s="98"/>
      <c r="BA944" s="3"/>
      <c r="BB944" s="98"/>
      <c r="BC944" s="98"/>
      <c r="BD944" s="98"/>
      <c r="BE944" s="98"/>
      <c r="BF944" s="3"/>
      <c r="BG944" s="98"/>
      <c r="BH944" s="98"/>
      <c r="BI944" s="98"/>
      <c r="BJ944" s="98"/>
    </row>
    <row r="945" spans="2:62" ht="35.1" customHeight="1" x14ac:dyDescent="0.15">
      <c r="B945" s="65"/>
      <c r="C945" s="66"/>
      <c r="D945" s="84"/>
      <c r="E945" s="67"/>
      <c r="I945" s="91" t="str">
        <f>IF(J945="","",COUNT(J$3:J945))</f>
        <v/>
      </c>
      <c r="J945" s="92" t="str">
        <f t="shared" si="362"/>
        <v/>
      </c>
      <c r="K945" s="104" t="str">
        <f>IFERROR(IF(J945="",IF(COUNT(N$3:N$1048576)=COUNT(N$3:N945),IF(N945="","",INDEX(J$3:J945,MATCH(MAX(I$3:I945),I$3:I945,0),0)),INDEX(J$3:J945,MATCH(MAX(I$3:I945),I$3:I945,0),0)),J945),"")</f>
        <v/>
      </c>
      <c r="L945" s="102" t="str">
        <f>IF(M945="","",COUNT(M$3:M945))</f>
        <v/>
      </c>
      <c r="M945" s="91" t="str">
        <f t="shared" si="363"/>
        <v/>
      </c>
      <c r="N945" s="105" t="str">
        <f>IFERROR(IF(COUNTA($B945:$E945)=0,"",IF(M945="",INDEX(M$3:M945,MATCH(MAX(L$3:L945),L$3:L945,0),0),M945)),"")</f>
        <v/>
      </c>
      <c r="O945" s="91" t="str">
        <f>IF(P945="","",COUNT(P$3:P945))</f>
        <v/>
      </c>
      <c r="P945" s="109" t="str">
        <f t="shared" si="364"/>
        <v/>
      </c>
      <c r="Q945" s="105" t="str">
        <f>IFERROR(IF(N945="","",IF(P945="",IF(AND(C945="",D945="",E945&lt;&gt;""),INDEX(P$3:P945,MATCH(MAX(O$3:O945),O$3:O945,0),0),IF(AND(N945&lt;&gt;"",P945=""),0,"")),P945)),"")</f>
        <v/>
      </c>
      <c r="R945" s="111" t="str">
        <f t="shared" si="379"/>
        <v/>
      </c>
      <c r="S945" s="106" t="str">
        <f t="shared" si="365"/>
        <v/>
      </c>
      <c r="U945" s="36" t="str">
        <f t="shared" si="366"/>
        <v/>
      </c>
      <c r="V945" s="45" t="str">
        <f t="shared" si="380"/>
        <v/>
      </c>
      <c r="W945" s="42" t="str">
        <f>IF(V945="","",RANK(V945,V$3:V$1048576,1)+COUNTIF(V$3:V945,V945)-1)</f>
        <v/>
      </c>
      <c r="X945" s="1" t="str">
        <f t="shared" si="381"/>
        <v/>
      </c>
      <c r="Y945" s="35" t="str">
        <f t="shared" si="367"/>
        <v/>
      </c>
      <c r="Z945" s="40" t="str">
        <f t="shared" si="368"/>
        <v/>
      </c>
      <c r="AA945" s="45" t="str">
        <f t="shared" si="383"/>
        <v/>
      </c>
      <c r="AB945" s="42" t="str">
        <f>IF(AA945="","",RANK(AA945,AA$3:AA$1048576,1)+COUNTIF(AA$3:AA945,AA945)-1)</f>
        <v/>
      </c>
      <c r="AC945" s="1" t="str">
        <f t="shared" si="370"/>
        <v/>
      </c>
      <c r="AD945" s="35" t="str">
        <f t="shared" si="371"/>
        <v/>
      </c>
      <c r="AE945" s="40" t="str">
        <f t="shared" si="372"/>
        <v/>
      </c>
      <c r="AF945" s="45" t="str">
        <f t="shared" si="383"/>
        <v/>
      </c>
      <c r="AG945" s="42" t="str">
        <f>IF(AF945="","",RANK(AF945,AF$3:AF$1048576,1)+COUNTIF(AF$3:AF945,AF945)-1)</f>
        <v/>
      </c>
      <c r="AH945" s="1" t="str">
        <f t="shared" si="373"/>
        <v/>
      </c>
      <c r="AI945" s="35" t="str">
        <f t="shared" si="374"/>
        <v/>
      </c>
      <c r="AJ945" s="40" t="str">
        <f t="shared" si="375"/>
        <v/>
      </c>
      <c r="AK945" s="45" t="str">
        <f t="shared" si="383"/>
        <v/>
      </c>
      <c r="AL945" s="42" t="str">
        <f>IF(AK945="","",RANK(AK945,AK$3:AK$1048576,1)+COUNTIF(AK$3:AK945,AK945)-1)</f>
        <v/>
      </c>
      <c r="AM945" s="1" t="str">
        <f t="shared" si="376"/>
        <v/>
      </c>
      <c r="AN945" s="35" t="str">
        <f t="shared" si="377"/>
        <v/>
      </c>
      <c r="AO945" s="40" t="str">
        <f t="shared" si="378"/>
        <v/>
      </c>
      <c r="AQ945" s="3"/>
      <c r="AR945" s="98"/>
      <c r="AS945" s="98"/>
      <c r="AT945" s="98"/>
      <c r="AU945" s="98"/>
      <c r="AV945" s="3"/>
      <c r="AW945" s="98"/>
      <c r="AX945" s="98"/>
      <c r="AY945" s="98"/>
      <c r="AZ945" s="98"/>
      <c r="BA945" s="3"/>
      <c r="BB945" s="98"/>
      <c r="BC945" s="98"/>
      <c r="BD945" s="98"/>
      <c r="BE945" s="98"/>
      <c r="BF945" s="3"/>
      <c r="BG945" s="98"/>
      <c r="BH945" s="98"/>
      <c r="BI945" s="98"/>
      <c r="BJ945" s="98"/>
    </row>
    <row r="946" spans="2:62" ht="35.1" customHeight="1" x14ac:dyDescent="0.15">
      <c r="B946" s="65"/>
      <c r="C946" s="66"/>
      <c r="D946" s="84"/>
      <c r="E946" s="67"/>
      <c r="I946" s="91" t="str">
        <f>IF(J946="","",COUNT(J$3:J946))</f>
        <v/>
      </c>
      <c r="J946" s="92" t="str">
        <f t="shared" si="362"/>
        <v/>
      </c>
      <c r="K946" s="104" t="str">
        <f>IFERROR(IF(J946="",IF(COUNT(N$3:N$1048576)=COUNT(N$3:N946),IF(N946="","",INDEX(J$3:J946,MATCH(MAX(I$3:I946),I$3:I946,0),0)),INDEX(J$3:J946,MATCH(MAX(I$3:I946),I$3:I946,0),0)),J946),"")</f>
        <v/>
      </c>
      <c r="L946" s="102" t="str">
        <f>IF(M946="","",COUNT(M$3:M946))</f>
        <v/>
      </c>
      <c r="M946" s="91" t="str">
        <f t="shared" si="363"/>
        <v/>
      </c>
      <c r="N946" s="105" t="str">
        <f>IFERROR(IF(COUNTA($B946:$E946)=0,"",IF(M946="",INDEX(M$3:M946,MATCH(MAX(L$3:L946),L$3:L946,0),0),M946)),"")</f>
        <v/>
      </c>
      <c r="O946" s="91" t="str">
        <f>IF(P946="","",COUNT(P$3:P946))</f>
        <v/>
      </c>
      <c r="P946" s="109" t="str">
        <f t="shared" si="364"/>
        <v/>
      </c>
      <c r="Q946" s="105" t="str">
        <f>IFERROR(IF(N946="","",IF(P946="",IF(AND(C946="",D946="",E946&lt;&gt;""),INDEX(P$3:P946,MATCH(MAX(O$3:O946),O$3:O946,0),0),IF(AND(N946&lt;&gt;"",P946=""),0,"")),P946)),"")</f>
        <v/>
      </c>
      <c r="R946" s="111" t="str">
        <f t="shared" si="379"/>
        <v/>
      </c>
      <c r="S946" s="106" t="str">
        <f t="shared" si="365"/>
        <v/>
      </c>
      <c r="U946" s="36" t="str">
        <f t="shared" si="366"/>
        <v/>
      </c>
      <c r="V946" s="45" t="str">
        <f t="shared" si="380"/>
        <v/>
      </c>
      <c r="W946" s="42" t="str">
        <f>IF(V946="","",RANK(V946,V$3:V$1048576,1)+COUNTIF(V$3:V946,V946)-1)</f>
        <v/>
      </c>
      <c r="X946" s="1" t="str">
        <f t="shared" si="381"/>
        <v/>
      </c>
      <c r="Y946" s="35" t="str">
        <f t="shared" si="367"/>
        <v/>
      </c>
      <c r="Z946" s="40" t="str">
        <f t="shared" si="368"/>
        <v/>
      </c>
      <c r="AA946" s="45" t="str">
        <f t="shared" si="383"/>
        <v/>
      </c>
      <c r="AB946" s="42" t="str">
        <f>IF(AA946="","",RANK(AA946,AA$3:AA$1048576,1)+COUNTIF(AA$3:AA946,AA946)-1)</f>
        <v/>
      </c>
      <c r="AC946" s="1" t="str">
        <f t="shared" si="370"/>
        <v/>
      </c>
      <c r="AD946" s="35" t="str">
        <f t="shared" si="371"/>
        <v/>
      </c>
      <c r="AE946" s="40" t="str">
        <f t="shared" si="372"/>
        <v/>
      </c>
      <c r="AF946" s="45" t="str">
        <f t="shared" si="383"/>
        <v/>
      </c>
      <c r="AG946" s="42" t="str">
        <f>IF(AF946="","",RANK(AF946,AF$3:AF$1048576,1)+COUNTIF(AF$3:AF946,AF946)-1)</f>
        <v/>
      </c>
      <c r="AH946" s="1" t="str">
        <f t="shared" si="373"/>
        <v/>
      </c>
      <c r="AI946" s="35" t="str">
        <f t="shared" si="374"/>
        <v/>
      </c>
      <c r="AJ946" s="40" t="str">
        <f t="shared" si="375"/>
        <v/>
      </c>
      <c r="AK946" s="45" t="str">
        <f t="shared" si="383"/>
        <v/>
      </c>
      <c r="AL946" s="42" t="str">
        <f>IF(AK946="","",RANK(AK946,AK$3:AK$1048576,1)+COUNTIF(AK$3:AK946,AK946)-1)</f>
        <v/>
      </c>
      <c r="AM946" s="1" t="str">
        <f t="shared" si="376"/>
        <v/>
      </c>
      <c r="AN946" s="35" t="str">
        <f t="shared" si="377"/>
        <v/>
      </c>
      <c r="AO946" s="40" t="str">
        <f t="shared" si="378"/>
        <v/>
      </c>
      <c r="AQ946" s="3"/>
      <c r="AR946" s="98"/>
      <c r="AS946" s="98"/>
      <c r="AT946" s="98"/>
      <c r="AU946" s="98"/>
      <c r="AV946" s="3"/>
      <c r="AW946" s="98"/>
      <c r="AX946" s="98"/>
      <c r="AY946" s="98"/>
      <c r="AZ946" s="98"/>
      <c r="BA946" s="3"/>
      <c r="BB946" s="98"/>
      <c r="BC946" s="98"/>
      <c r="BD946" s="98"/>
      <c r="BE946" s="98"/>
      <c r="BF946" s="3"/>
      <c r="BG946" s="98"/>
      <c r="BH946" s="98"/>
      <c r="BI946" s="98"/>
      <c r="BJ946" s="98"/>
    </row>
    <row r="947" spans="2:62" ht="35.1" customHeight="1" x14ac:dyDescent="0.15">
      <c r="B947" s="65"/>
      <c r="C947" s="66"/>
      <c r="D947" s="84"/>
      <c r="E947" s="67"/>
      <c r="I947" s="91" t="str">
        <f>IF(J947="","",COUNT(J$3:J947))</f>
        <v/>
      </c>
      <c r="J947" s="92" t="str">
        <f t="shared" si="362"/>
        <v/>
      </c>
      <c r="K947" s="104" t="str">
        <f>IFERROR(IF(J947="",IF(COUNT(N$3:N$1048576)=COUNT(N$3:N947),IF(N947="","",INDEX(J$3:J947,MATCH(MAX(I$3:I947),I$3:I947,0),0)),INDEX(J$3:J947,MATCH(MAX(I$3:I947),I$3:I947,0),0)),J947),"")</f>
        <v/>
      </c>
      <c r="L947" s="102" t="str">
        <f>IF(M947="","",COUNT(M$3:M947))</f>
        <v/>
      </c>
      <c r="M947" s="91" t="str">
        <f t="shared" si="363"/>
        <v/>
      </c>
      <c r="N947" s="105" t="str">
        <f>IFERROR(IF(COUNTA($B947:$E947)=0,"",IF(M947="",INDEX(M$3:M947,MATCH(MAX(L$3:L947),L$3:L947,0),0),M947)),"")</f>
        <v/>
      </c>
      <c r="O947" s="91" t="str">
        <f>IF(P947="","",COUNT(P$3:P947))</f>
        <v/>
      </c>
      <c r="P947" s="109" t="str">
        <f t="shared" si="364"/>
        <v/>
      </c>
      <c r="Q947" s="105" t="str">
        <f>IFERROR(IF(N947="","",IF(P947="",IF(AND(C947="",D947="",E947&lt;&gt;""),INDEX(P$3:P947,MATCH(MAX(O$3:O947),O$3:O947,0),0),IF(AND(N947&lt;&gt;"",P947=""),0,"")),P947)),"")</f>
        <v/>
      </c>
      <c r="R947" s="111" t="str">
        <f t="shared" si="379"/>
        <v/>
      </c>
      <c r="S947" s="106" t="str">
        <f t="shared" si="365"/>
        <v/>
      </c>
      <c r="U947" s="36" t="str">
        <f t="shared" si="366"/>
        <v/>
      </c>
      <c r="V947" s="45" t="str">
        <f t="shared" si="380"/>
        <v/>
      </c>
      <c r="W947" s="42" t="str">
        <f>IF(V947="","",RANK(V947,V$3:V$1048576,1)+COUNTIF(V$3:V947,V947)-1)</f>
        <v/>
      </c>
      <c r="X947" s="1" t="str">
        <f t="shared" si="381"/>
        <v/>
      </c>
      <c r="Y947" s="35" t="str">
        <f t="shared" si="367"/>
        <v/>
      </c>
      <c r="Z947" s="40" t="str">
        <f t="shared" si="368"/>
        <v/>
      </c>
      <c r="AA947" s="45" t="str">
        <f t="shared" ref="AA947:AK962" si="384">IF(OR($U947="",$U947&lt;&gt;AA$2),"",$R947)</f>
        <v/>
      </c>
      <c r="AB947" s="42" t="str">
        <f>IF(AA947="","",RANK(AA947,AA$3:AA$1048576,1)+COUNTIF(AA$3:AA947,AA947)-1)</f>
        <v/>
      </c>
      <c r="AC947" s="1" t="str">
        <f t="shared" si="370"/>
        <v/>
      </c>
      <c r="AD947" s="35" t="str">
        <f t="shared" si="371"/>
        <v/>
      </c>
      <c r="AE947" s="40" t="str">
        <f t="shared" si="372"/>
        <v/>
      </c>
      <c r="AF947" s="45" t="str">
        <f t="shared" si="384"/>
        <v/>
      </c>
      <c r="AG947" s="42" t="str">
        <f>IF(AF947="","",RANK(AF947,AF$3:AF$1048576,1)+COUNTIF(AF$3:AF947,AF947)-1)</f>
        <v/>
      </c>
      <c r="AH947" s="1" t="str">
        <f t="shared" si="373"/>
        <v/>
      </c>
      <c r="AI947" s="35" t="str">
        <f t="shared" si="374"/>
        <v/>
      </c>
      <c r="AJ947" s="40" t="str">
        <f t="shared" si="375"/>
        <v/>
      </c>
      <c r="AK947" s="45" t="str">
        <f t="shared" si="384"/>
        <v/>
      </c>
      <c r="AL947" s="42" t="str">
        <f>IF(AK947="","",RANK(AK947,AK$3:AK$1048576,1)+COUNTIF(AK$3:AK947,AK947)-1)</f>
        <v/>
      </c>
      <c r="AM947" s="1" t="str">
        <f t="shared" si="376"/>
        <v/>
      </c>
      <c r="AN947" s="35" t="str">
        <f t="shared" si="377"/>
        <v/>
      </c>
      <c r="AO947" s="40" t="str">
        <f t="shared" si="378"/>
        <v/>
      </c>
      <c r="AQ947" s="3"/>
      <c r="AR947" s="98"/>
      <c r="AS947" s="98"/>
      <c r="AT947" s="98"/>
      <c r="AU947" s="98"/>
      <c r="AV947" s="3"/>
      <c r="AW947" s="98"/>
      <c r="AX947" s="98"/>
      <c r="AY947" s="98"/>
      <c r="AZ947" s="98"/>
      <c r="BA947" s="3"/>
      <c r="BB947" s="98"/>
      <c r="BC947" s="98"/>
      <c r="BD947" s="98"/>
      <c r="BE947" s="98"/>
      <c r="BF947" s="3"/>
      <c r="BG947" s="98"/>
      <c r="BH947" s="98"/>
      <c r="BI947" s="98"/>
      <c r="BJ947" s="98"/>
    </row>
    <row r="948" spans="2:62" ht="35.1" customHeight="1" x14ac:dyDescent="0.15">
      <c r="B948" s="65"/>
      <c r="C948" s="66"/>
      <c r="D948" s="84"/>
      <c r="E948" s="67"/>
      <c r="I948" s="91" t="str">
        <f>IF(J948="","",COUNT(J$3:J948))</f>
        <v/>
      </c>
      <c r="J948" s="92" t="str">
        <f t="shared" si="362"/>
        <v/>
      </c>
      <c r="K948" s="104" t="str">
        <f>IFERROR(IF(J948="",IF(COUNT(N$3:N$1048576)=COUNT(N$3:N948),IF(N948="","",INDEX(J$3:J948,MATCH(MAX(I$3:I948),I$3:I948,0),0)),INDEX(J$3:J948,MATCH(MAX(I$3:I948),I$3:I948,0),0)),J948),"")</f>
        <v/>
      </c>
      <c r="L948" s="102" t="str">
        <f>IF(M948="","",COUNT(M$3:M948))</f>
        <v/>
      </c>
      <c r="M948" s="91" t="str">
        <f t="shared" si="363"/>
        <v/>
      </c>
      <c r="N948" s="105" t="str">
        <f>IFERROR(IF(COUNTA($B948:$E948)=0,"",IF(M948="",INDEX(M$3:M948,MATCH(MAX(L$3:L948),L$3:L948,0),0),M948)),"")</f>
        <v/>
      </c>
      <c r="O948" s="91" t="str">
        <f>IF(P948="","",COUNT(P$3:P948))</f>
        <v/>
      </c>
      <c r="P948" s="109" t="str">
        <f t="shared" si="364"/>
        <v/>
      </c>
      <c r="Q948" s="105" t="str">
        <f>IFERROR(IF(N948="","",IF(P948="",IF(AND(C948="",D948="",E948&lt;&gt;""),INDEX(P$3:P948,MATCH(MAX(O$3:O948),O$3:O948,0),0),IF(AND(N948&lt;&gt;"",P948=""),0,"")),P948)),"")</f>
        <v/>
      </c>
      <c r="R948" s="111" t="str">
        <f t="shared" si="379"/>
        <v/>
      </c>
      <c r="S948" s="106" t="str">
        <f t="shared" si="365"/>
        <v/>
      </c>
      <c r="U948" s="36" t="str">
        <f t="shared" si="366"/>
        <v/>
      </c>
      <c r="V948" s="45" t="str">
        <f t="shared" si="380"/>
        <v/>
      </c>
      <c r="W948" s="42" t="str">
        <f>IF(V948="","",RANK(V948,V$3:V$1048576,1)+COUNTIF(V$3:V948,V948)-1)</f>
        <v/>
      </c>
      <c r="X948" s="1" t="str">
        <f t="shared" si="381"/>
        <v/>
      </c>
      <c r="Y948" s="35" t="str">
        <f t="shared" si="367"/>
        <v/>
      </c>
      <c r="Z948" s="40" t="str">
        <f t="shared" si="368"/>
        <v/>
      </c>
      <c r="AA948" s="45" t="str">
        <f t="shared" si="384"/>
        <v/>
      </c>
      <c r="AB948" s="42" t="str">
        <f>IF(AA948="","",RANK(AA948,AA$3:AA$1048576,1)+COUNTIF(AA$3:AA948,AA948)-1)</f>
        <v/>
      </c>
      <c r="AC948" s="1" t="str">
        <f t="shared" si="370"/>
        <v/>
      </c>
      <c r="AD948" s="35" t="str">
        <f t="shared" si="371"/>
        <v/>
      </c>
      <c r="AE948" s="40" t="str">
        <f t="shared" si="372"/>
        <v/>
      </c>
      <c r="AF948" s="45" t="str">
        <f t="shared" si="384"/>
        <v/>
      </c>
      <c r="AG948" s="42" t="str">
        <f>IF(AF948="","",RANK(AF948,AF$3:AF$1048576,1)+COUNTIF(AF$3:AF948,AF948)-1)</f>
        <v/>
      </c>
      <c r="AH948" s="1" t="str">
        <f t="shared" si="373"/>
        <v/>
      </c>
      <c r="AI948" s="35" t="str">
        <f t="shared" si="374"/>
        <v/>
      </c>
      <c r="AJ948" s="40" t="str">
        <f t="shared" si="375"/>
        <v/>
      </c>
      <c r="AK948" s="45" t="str">
        <f t="shared" si="384"/>
        <v/>
      </c>
      <c r="AL948" s="42" t="str">
        <f>IF(AK948="","",RANK(AK948,AK$3:AK$1048576,1)+COUNTIF(AK$3:AK948,AK948)-1)</f>
        <v/>
      </c>
      <c r="AM948" s="1" t="str">
        <f t="shared" si="376"/>
        <v/>
      </c>
      <c r="AN948" s="35" t="str">
        <f t="shared" si="377"/>
        <v/>
      </c>
      <c r="AO948" s="40" t="str">
        <f t="shared" si="378"/>
        <v/>
      </c>
      <c r="AQ948" s="3"/>
      <c r="AR948" s="98"/>
      <c r="AS948" s="98"/>
      <c r="AT948" s="98"/>
      <c r="AU948" s="98"/>
      <c r="AV948" s="3"/>
      <c r="AW948" s="98"/>
      <c r="AX948" s="98"/>
      <c r="AY948" s="98"/>
      <c r="AZ948" s="98"/>
      <c r="BA948" s="3"/>
      <c r="BB948" s="98"/>
      <c r="BC948" s="98"/>
      <c r="BD948" s="98"/>
      <c r="BE948" s="98"/>
      <c r="BF948" s="3"/>
      <c r="BG948" s="98"/>
      <c r="BH948" s="98"/>
      <c r="BI948" s="98"/>
      <c r="BJ948" s="98"/>
    </row>
    <row r="949" spans="2:62" ht="35.1" customHeight="1" x14ac:dyDescent="0.15">
      <c r="B949" s="65"/>
      <c r="C949" s="66"/>
      <c r="D949" s="84"/>
      <c r="E949" s="67"/>
      <c r="I949" s="91" t="str">
        <f>IF(J949="","",COUNT(J$3:J949))</f>
        <v/>
      </c>
      <c r="J949" s="92" t="str">
        <f t="shared" si="362"/>
        <v/>
      </c>
      <c r="K949" s="104" t="str">
        <f>IFERROR(IF(J949="",IF(COUNT(N$3:N$1048576)=COUNT(N$3:N949),IF(N949="","",INDEX(J$3:J949,MATCH(MAX(I$3:I949),I$3:I949,0),0)),INDEX(J$3:J949,MATCH(MAX(I$3:I949),I$3:I949,0),0)),J949),"")</f>
        <v/>
      </c>
      <c r="L949" s="102" t="str">
        <f>IF(M949="","",COUNT(M$3:M949))</f>
        <v/>
      </c>
      <c r="M949" s="91" t="str">
        <f t="shared" si="363"/>
        <v/>
      </c>
      <c r="N949" s="105" t="str">
        <f>IFERROR(IF(COUNTA($B949:$E949)=0,"",IF(M949="",INDEX(M$3:M949,MATCH(MAX(L$3:L949),L$3:L949,0),0),M949)),"")</f>
        <v/>
      </c>
      <c r="O949" s="91" t="str">
        <f>IF(P949="","",COUNT(P$3:P949))</f>
        <v/>
      </c>
      <c r="P949" s="109" t="str">
        <f t="shared" si="364"/>
        <v/>
      </c>
      <c r="Q949" s="105" t="str">
        <f>IFERROR(IF(N949="","",IF(P949="",IF(AND(C949="",D949="",E949&lt;&gt;""),INDEX(P$3:P949,MATCH(MAX(O$3:O949),O$3:O949,0),0),IF(AND(N949&lt;&gt;"",P949=""),0,"")),P949)),"")</f>
        <v/>
      </c>
      <c r="R949" s="111" t="str">
        <f t="shared" si="379"/>
        <v/>
      </c>
      <c r="S949" s="106" t="str">
        <f t="shared" si="365"/>
        <v/>
      </c>
      <c r="U949" s="36" t="str">
        <f t="shared" si="366"/>
        <v/>
      </c>
      <c r="V949" s="45" t="str">
        <f t="shared" si="380"/>
        <v/>
      </c>
      <c r="W949" s="42" t="str">
        <f>IF(V949="","",RANK(V949,V$3:V$1048576,1)+COUNTIF(V$3:V949,V949)-1)</f>
        <v/>
      </c>
      <c r="X949" s="1" t="str">
        <f t="shared" si="381"/>
        <v/>
      </c>
      <c r="Y949" s="35" t="str">
        <f t="shared" si="367"/>
        <v/>
      </c>
      <c r="Z949" s="40" t="str">
        <f t="shared" si="368"/>
        <v/>
      </c>
      <c r="AA949" s="45" t="str">
        <f t="shared" si="384"/>
        <v/>
      </c>
      <c r="AB949" s="42" t="str">
        <f>IF(AA949="","",RANK(AA949,AA$3:AA$1048576,1)+COUNTIF(AA$3:AA949,AA949)-1)</f>
        <v/>
      </c>
      <c r="AC949" s="1" t="str">
        <f t="shared" si="370"/>
        <v/>
      </c>
      <c r="AD949" s="35" t="str">
        <f t="shared" si="371"/>
        <v/>
      </c>
      <c r="AE949" s="40" t="str">
        <f t="shared" si="372"/>
        <v/>
      </c>
      <c r="AF949" s="45" t="str">
        <f t="shared" si="384"/>
        <v/>
      </c>
      <c r="AG949" s="42" t="str">
        <f>IF(AF949="","",RANK(AF949,AF$3:AF$1048576,1)+COUNTIF(AF$3:AF949,AF949)-1)</f>
        <v/>
      </c>
      <c r="AH949" s="1" t="str">
        <f t="shared" si="373"/>
        <v/>
      </c>
      <c r="AI949" s="35" t="str">
        <f t="shared" si="374"/>
        <v/>
      </c>
      <c r="AJ949" s="40" t="str">
        <f t="shared" si="375"/>
        <v/>
      </c>
      <c r="AK949" s="45" t="str">
        <f t="shared" si="384"/>
        <v/>
      </c>
      <c r="AL949" s="42" t="str">
        <f>IF(AK949="","",RANK(AK949,AK$3:AK$1048576,1)+COUNTIF(AK$3:AK949,AK949)-1)</f>
        <v/>
      </c>
      <c r="AM949" s="1" t="str">
        <f t="shared" si="376"/>
        <v/>
      </c>
      <c r="AN949" s="35" t="str">
        <f t="shared" si="377"/>
        <v/>
      </c>
      <c r="AO949" s="40" t="str">
        <f t="shared" si="378"/>
        <v/>
      </c>
      <c r="AQ949" s="3"/>
      <c r="AR949" s="98"/>
      <c r="AS949" s="98"/>
      <c r="AT949" s="98"/>
      <c r="AU949" s="98"/>
      <c r="AV949" s="3"/>
      <c r="AW949" s="98"/>
      <c r="AX949" s="98"/>
      <c r="AY949" s="98"/>
      <c r="AZ949" s="98"/>
      <c r="BA949" s="3"/>
      <c r="BB949" s="98"/>
      <c r="BC949" s="98"/>
      <c r="BD949" s="98"/>
      <c r="BE949" s="98"/>
      <c r="BF949" s="3"/>
      <c r="BG949" s="98"/>
      <c r="BH949" s="98"/>
      <c r="BI949" s="98"/>
      <c r="BJ949" s="98"/>
    </row>
    <row r="950" spans="2:62" ht="35.1" customHeight="1" x14ac:dyDescent="0.15">
      <c r="B950" s="65"/>
      <c r="C950" s="66"/>
      <c r="D950" s="84"/>
      <c r="E950" s="67"/>
      <c r="I950" s="91" t="str">
        <f>IF(J950="","",COUNT(J$3:J950))</f>
        <v/>
      </c>
      <c r="J950" s="92" t="str">
        <f t="shared" si="362"/>
        <v/>
      </c>
      <c r="K950" s="104" t="str">
        <f>IFERROR(IF(J950="",IF(COUNT(N$3:N$1048576)=COUNT(N$3:N950),IF(N950="","",INDEX(J$3:J950,MATCH(MAX(I$3:I950),I$3:I950,0),0)),INDEX(J$3:J950,MATCH(MAX(I$3:I950),I$3:I950,0),0)),J950),"")</f>
        <v/>
      </c>
      <c r="L950" s="102" t="str">
        <f>IF(M950="","",COUNT(M$3:M950))</f>
        <v/>
      </c>
      <c r="M950" s="91" t="str">
        <f t="shared" si="363"/>
        <v/>
      </c>
      <c r="N950" s="105" t="str">
        <f>IFERROR(IF(COUNTA($B950:$E950)=0,"",IF(M950="",INDEX(M$3:M950,MATCH(MAX(L$3:L950),L$3:L950,0),0),M950)),"")</f>
        <v/>
      </c>
      <c r="O950" s="91" t="str">
        <f>IF(P950="","",COUNT(P$3:P950))</f>
        <v/>
      </c>
      <c r="P950" s="109" t="str">
        <f t="shared" si="364"/>
        <v/>
      </c>
      <c r="Q950" s="105" t="str">
        <f>IFERROR(IF(N950="","",IF(P950="",IF(AND(C950="",D950="",E950&lt;&gt;""),INDEX(P$3:P950,MATCH(MAX(O$3:O950),O$3:O950,0),0),IF(AND(N950&lt;&gt;"",P950=""),0,"")),P950)),"")</f>
        <v/>
      </c>
      <c r="R950" s="111" t="str">
        <f t="shared" si="379"/>
        <v/>
      </c>
      <c r="S950" s="106" t="str">
        <f t="shared" si="365"/>
        <v/>
      </c>
      <c r="U950" s="36" t="str">
        <f t="shared" si="366"/>
        <v/>
      </c>
      <c r="V950" s="45" t="str">
        <f t="shared" si="380"/>
        <v/>
      </c>
      <c r="W950" s="42" t="str">
        <f>IF(V950="","",RANK(V950,V$3:V$1048576,1)+COUNTIF(V$3:V950,V950)-1)</f>
        <v/>
      </c>
      <c r="X950" s="1" t="str">
        <f t="shared" si="381"/>
        <v/>
      </c>
      <c r="Y950" s="35" t="str">
        <f t="shared" si="367"/>
        <v/>
      </c>
      <c r="Z950" s="40" t="str">
        <f t="shared" si="368"/>
        <v/>
      </c>
      <c r="AA950" s="45" t="str">
        <f t="shared" si="384"/>
        <v/>
      </c>
      <c r="AB950" s="42" t="str">
        <f>IF(AA950="","",RANK(AA950,AA$3:AA$1048576,1)+COUNTIF(AA$3:AA950,AA950)-1)</f>
        <v/>
      </c>
      <c r="AC950" s="1" t="str">
        <f t="shared" si="370"/>
        <v/>
      </c>
      <c r="AD950" s="35" t="str">
        <f t="shared" si="371"/>
        <v/>
      </c>
      <c r="AE950" s="40" t="str">
        <f t="shared" si="372"/>
        <v/>
      </c>
      <c r="AF950" s="45" t="str">
        <f t="shared" si="384"/>
        <v/>
      </c>
      <c r="AG950" s="42" t="str">
        <f>IF(AF950="","",RANK(AF950,AF$3:AF$1048576,1)+COUNTIF(AF$3:AF950,AF950)-1)</f>
        <v/>
      </c>
      <c r="AH950" s="1" t="str">
        <f t="shared" si="373"/>
        <v/>
      </c>
      <c r="AI950" s="35" t="str">
        <f t="shared" si="374"/>
        <v/>
      </c>
      <c r="AJ950" s="40" t="str">
        <f t="shared" si="375"/>
        <v/>
      </c>
      <c r="AK950" s="45" t="str">
        <f t="shared" si="384"/>
        <v/>
      </c>
      <c r="AL950" s="42" t="str">
        <f>IF(AK950="","",RANK(AK950,AK$3:AK$1048576,1)+COUNTIF(AK$3:AK950,AK950)-1)</f>
        <v/>
      </c>
      <c r="AM950" s="1" t="str">
        <f t="shared" si="376"/>
        <v/>
      </c>
      <c r="AN950" s="35" t="str">
        <f t="shared" si="377"/>
        <v/>
      </c>
      <c r="AO950" s="40" t="str">
        <f t="shared" si="378"/>
        <v/>
      </c>
      <c r="AQ950" s="3"/>
      <c r="AR950" s="98"/>
      <c r="AS950" s="98"/>
      <c r="AT950" s="98"/>
      <c r="AU950" s="98"/>
      <c r="AV950" s="3"/>
      <c r="AW950" s="98"/>
      <c r="AX950" s="98"/>
      <c r="AY950" s="98"/>
      <c r="AZ950" s="98"/>
      <c r="BA950" s="3"/>
      <c r="BB950" s="98"/>
      <c r="BC950" s="98"/>
      <c r="BD950" s="98"/>
      <c r="BE950" s="98"/>
      <c r="BF950" s="3"/>
      <c r="BG950" s="98"/>
      <c r="BH950" s="98"/>
      <c r="BI950" s="98"/>
      <c r="BJ950" s="98"/>
    </row>
    <row r="951" spans="2:62" ht="35.1" customHeight="1" x14ac:dyDescent="0.15">
      <c r="B951" s="65"/>
      <c r="C951" s="66"/>
      <c r="D951" s="84"/>
      <c r="E951" s="67"/>
      <c r="I951" s="91" t="str">
        <f>IF(J951="","",COUNT(J$3:J951))</f>
        <v/>
      </c>
      <c r="J951" s="92" t="str">
        <f t="shared" si="362"/>
        <v/>
      </c>
      <c r="K951" s="104" t="str">
        <f>IFERROR(IF(J951="",IF(COUNT(N$3:N$1048576)=COUNT(N$3:N951),IF(N951="","",INDEX(J$3:J951,MATCH(MAX(I$3:I951),I$3:I951,0),0)),INDEX(J$3:J951,MATCH(MAX(I$3:I951),I$3:I951,0),0)),J951),"")</f>
        <v/>
      </c>
      <c r="L951" s="102" t="str">
        <f>IF(M951="","",COUNT(M$3:M951))</f>
        <v/>
      </c>
      <c r="M951" s="91" t="str">
        <f t="shared" si="363"/>
        <v/>
      </c>
      <c r="N951" s="105" t="str">
        <f>IFERROR(IF(COUNTA($B951:$E951)=0,"",IF(M951="",INDEX(M$3:M951,MATCH(MAX(L$3:L951),L$3:L951,0),0),M951)),"")</f>
        <v/>
      </c>
      <c r="O951" s="91" t="str">
        <f>IF(P951="","",COUNT(P$3:P951))</f>
        <v/>
      </c>
      <c r="P951" s="109" t="str">
        <f t="shared" si="364"/>
        <v/>
      </c>
      <c r="Q951" s="105" t="str">
        <f>IFERROR(IF(N951="","",IF(P951="",IF(AND(C951="",D951="",E951&lt;&gt;""),INDEX(P$3:P951,MATCH(MAX(O$3:O951),O$3:O951,0),0),IF(AND(N951&lt;&gt;"",P951=""),0,"")),P951)),"")</f>
        <v/>
      </c>
      <c r="R951" s="111" t="str">
        <f t="shared" si="379"/>
        <v/>
      </c>
      <c r="S951" s="106" t="str">
        <f t="shared" si="365"/>
        <v/>
      </c>
      <c r="U951" s="36" t="str">
        <f t="shared" si="366"/>
        <v/>
      </c>
      <c r="V951" s="45" t="str">
        <f t="shared" si="380"/>
        <v/>
      </c>
      <c r="W951" s="42" t="str">
        <f>IF(V951="","",RANK(V951,V$3:V$1048576,1)+COUNTIF(V$3:V951,V951)-1)</f>
        <v/>
      </c>
      <c r="X951" s="1" t="str">
        <f t="shared" si="381"/>
        <v/>
      </c>
      <c r="Y951" s="35" t="str">
        <f t="shared" si="367"/>
        <v/>
      </c>
      <c r="Z951" s="40" t="str">
        <f t="shared" si="368"/>
        <v/>
      </c>
      <c r="AA951" s="45" t="str">
        <f t="shared" si="384"/>
        <v/>
      </c>
      <c r="AB951" s="42" t="str">
        <f>IF(AA951="","",RANK(AA951,AA$3:AA$1048576,1)+COUNTIF(AA$3:AA951,AA951)-1)</f>
        <v/>
      </c>
      <c r="AC951" s="1" t="str">
        <f t="shared" si="370"/>
        <v/>
      </c>
      <c r="AD951" s="35" t="str">
        <f t="shared" si="371"/>
        <v/>
      </c>
      <c r="AE951" s="40" t="str">
        <f t="shared" si="372"/>
        <v/>
      </c>
      <c r="AF951" s="45" t="str">
        <f t="shared" si="384"/>
        <v/>
      </c>
      <c r="AG951" s="42" t="str">
        <f>IF(AF951="","",RANK(AF951,AF$3:AF$1048576,1)+COUNTIF(AF$3:AF951,AF951)-1)</f>
        <v/>
      </c>
      <c r="AH951" s="1" t="str">
        <f t="shared" si="373"/>
        <v/>
      </c>
      <c r="AI951" s="35" t="str">
        <f t="shared" si="374"/>
        <v/>
      </c>
      <c r="AJ951" s="40" t="str">
        <f t="shared" si="375"/>
        <v/>
      </c>
      <c r="AK951" s="45" t="str">
        <f t="shared" si="384"/>
        <v/>
      </c>
      <c r="AL951" s="42" t="str">
        <f>IF(AK951="","",RANK(AK951,AK$3:AK$1048576,1)+COUNTIF(AK$3:AK951,AK951)-1)</f>
        <v/>
      </c>
      <c r="AM951" s="1" t="str">
        <f t="shared" si="376"/>
        <v/>
      </c>
      <c r="AN951" s="35" t="str">
        <f t="shared" si="377"/>
        <v/>
      </c>
      <c r="AO951" s="40" t="str">
        <f t="shared" si="378"/>
        <v/>
      </c>
      <c r="AQ951" s="3"/>
      <c r="AR951" s="98"/>
      <c r="AS951" s="98"/>
      <c r="AT951" s="98"/>
      <c r="AU951" s="98"/>
      <c r="AV951" s="3"/>
      <c r="AW951" s="98"/>
      <c r="AX951" s="98"/>
      <c r="AY951" s="98"/>
      <c r="AZ951" s="98"/>
      <c r="BA951" s="3"/>
      <c r="BB951" s="98"/>
      <c r="BC951" s="98"/>
      <c r="BD951" s="98"/>
      <c r="BE951" s="98"/>
      <c r="BF951" s="3"/>
      <c r="BG951" s="98"/>
      <c r="BH951" s="98"/>
      <c r="BI951" s="98"/>
      <c r="BJ951" s="98"/>
    </row>
    <row r="952" spans="2:62" ht="35.1" customHeight="1" x14ac:dyDescent="0.15">
      <c r="B952" s="65"/>
      <c r="C952" s="66"/>
      <c r="D952" s="84"/>
      <c r="E952" s="67"/>
      <c r="I952" s="91" t="str">
        <f>IF(J952="","",COUNT(J$3:J952))</f>
        <v/>
      </c>
      <c r="J952" s="92" t="str">
        <f t="shared" si="362"/>
        <v/>
      </c>
      <c r="K952" s="104" t="str">
        <f>IFERROR(IF(J952="",IF(COUNT(N$3:N$1048576)=COUNT(N$3:N952),IF(N952="","",INDEX(J$3:J952,MATCH(MAX(I$3:I952),I$3:I952,0),0)),INDEX(J$3:J952,MATCH(MAX(I$3:I952),I$3:I952,0),0)),J952),"")</f>
        <v/>
      </c>
      <c r="L952" s="102" t="str">
        <f>IF(M952="","",COUNT(M$3:M952))</f>
        <v/>
      </c>
      <c r="M952" s="91" t="str">
        <f t="shared" si="363"/>
        <v/>
      </c>
      <c r="N952" s="105" t="str">
        <f>IFERROR(IF(COUNTA($B952:$E952)=0,"",IF(M952="",INDEX(M$3:M952,MATCH(MAX(L$3:L952),L$3:L952,0),0),M952)),"")</f>
        <v/>
      </c>
      <c r="O952" s="91" t="str">
        <f>IF(P952="","",COUNT(P$3:P952))</f>
        <v/>
      </c>
      <c r="P952" s="109" t="str">
        <f t="shared" si="364"/>
        <v/>
      </c>
      <c r="Q952" s="105" t="str">
        <f>IFERROR(IF(N952="","",IF(P952="",IF(AND(C952="",D952="",E952&lt;&gt;""),INDEX(P$3:P952,MATCH(MAX(O$3:O952),O$3:O952,0),0),IF(AND(N952&lt;&gt;"",P952=""),0,"")),P952)),"")</f>
        <v/>
      </c>
      <c r="R952" s="111" t="str">
        <f t="shared" si="379"/>
        <v/>
      </c>
      <c r="S952" s="106" t="str">
        <f t="shared" si="365"/>
        <v/>
      </c>
      <c r="U952" s="36" t="str">
        <f t="shared" si="366"/>
        <v/>
      </c>
      <c r="V952" s="45" t="str">
        <f t="shared" si="380"/>
        <v/>
      </c>
      <c r="W952" s="42" t="str">
        <f>IF(V952="","",RANK(V952,V$3:V$1048576,1)+COUNTIF(V$3:V952,V952)-1)</f>
        <v/>
      </c>
      <c r="X952" s="1" t="str">
        <f t="shared" si="381"/>
        <v/>
      </c>
      <c r="Y952" s="35" t="str">
        <f t="shared" si="367"/>
        <v/>
      </c>
      <c r="Z952" s="40" t="str">
        <f t="shared" si="368"/>
        <v/>
      </c>
      <c r="AA952" s="45" t="str">
        <f t="shared" si="384"/>
        <v/>
      </c>
      <c r="AB952" s="42" t="str">
        <f>IF(AA952="","",RANK(AA952,AA$3:AA$1048576,1)+COUNTIF(AA$3:AA952,AA952)-1)</f>
        <v/>
      </c>
      <c r="AC952" s="1" t="str">
        <f t="shared" si="370"/>
        <v/>
      </c>
      <c r="AD952" s="35" t="str">
        <f t="shared" si="371"/>
        <v/>
      </c>
      <c r="AE952" s="40" t="str">
        <f t="shared" si="372"/>
        <v/>
      </c>
      <c r="AF952" s="45" t="str">
        <f t="shared" si="384"/>
        <v/>
      </c>
      <c r="AG952" s="42" t="str">
        <f>IF(AF952="","",RANK(AF952,AF$3:AF$1048576,1)+COUNTIF(AF$3:AF952,AF952)-1)</f>
        <v/>
      </c>
      <c r="AH952" s="1" t="str">
        <f t="shared" si="373"/>
        <v/>
      </c>
      <c r="AI952" s="35" t="str">
        <f t="shared" si="374"/>
        <v/>
      </c>
      <c r="AJ952" s="40" t="str">
        <f t="shared" si="375"/>
        <v/>
      </c>
      <c r="AK952" s="45" t="str">
        <f t="shared" si="384"/>
        <v/>
      </c>
      <c r="AL952" s="42" t="str">
        <f>IF(AK952="","",RANK(AK952,AK$3:AK$1048576,1)+COUNTIF(AK$3:AK952,AK952)-1)</f>
        <v/>
      </c>
      <c r="AM952" s="1" t="str">
        <f t="shared" si="376"/>
        <v/>
      </c>
      <c r="AN952" s="35" t="str">
        <f t="shared" si="377"/>
        <v/>
      </c>
      <c r="AO952" s="40" t="str">
        <f t="shared" si="378"/>
        <v/>
      </c>
      <c r="AQ952" s="3"/>
      <c r="AR952" s="98"/>
      <c r="AS952" s="98"/>
      <c r="AT952" s="98"/>
      <c r="AU952" s="98"/>
      <c r="AV952" s="3"/>
      <c r="AW952" s="98"/>
      <c r="AX952" s="98"/>
      <c r="AY952" s="98"/>
      <c r="AZ952" s="98"/>
      <c r="BA952" s="3"/>
      <c r="BB952" s="98"/>
      <c r="BC952" s="98"/>
      <c r="BD952" s="98"/>
      <c r="BE952" s="98"/>
      <c r="BF952" s="3"/>
      <c r="BG952" s="98"/>
      <c r="BH952" s="98"/>
      <c r="BI952" s="98"/>
      <c r="BJ952" s="98"/>
    </row>
    <row r="953" spans="2:62" ht="35.1" customHeight="1" x14ac:dyDescent="0.15">
      <c r="B953" s="65"/>
      <c r="C953" s="66"/>
      <c r="D953" s="84"/>
      <c r="E953" s="67"/>
      <c r="I953" s="91" t="str">
        <f>IF(J953="","",COUNT(J$3:J953))</f>
        <v/>
      </c>
      <c r="J953" s="92" t="str">
        <f t="shared" si="362"/>
        <v/>
      </c>
      <c r="K953" s="104" t="str">
        <f>IFERROR(IF(J953="",IF(COUNT(N$3:N$1048576)=COUNT(N$3:N953),IF(N953="","",INDEX(J$3:J953,MATCH(MAX(I$3:I953),I$3:I953,0),0)),INDEX(J$3:J953,MATCH(MAX(I$3:I953),I$3:I953,0),0)),J953),"")</f>
        <v/>
      </c>
      <c r="L953" s="102" t="str">
        <f>IF(M953="","",COUNT(M$3:M953))</f>
        <v/>
      </c>
      <c r="M953" s="91" t="str">
        <f t="shared" si="363"/>
        <v/>
      </c>
      <c r="N953" s="105" t="str">
        <f>IFERROR(IF(COUNTA($B953:$E953)=0,"",IF(M953="",INDEX(M$3:M953,MATCH(MAX(L$3:L953),L$3:L953,0),0),M953)),"")</f>
        <v/>
      </c>
      <c r="O953" s="91" t="str">
        <f>IF(P953="","",COUNT(P$3:P953))</f>
        <v/>
      </c>
      <c r="P953" s="109" t="str">
        <f t="shared" si="364"/>
        <v/>
      </c>
      <c r="Q953" s="105" t="str">
        <f>IFERROR(IF(N953="","",IF(P953="",IF(AND(C953="",D953="",E953&lt;&gt;""),INDEX(P$3:P953,MATCH(MAX(O$3:O953),O$3:O953,0),0),IF(AND(N953&lt;&gt;"",P953=""),0,"")),P953)),"")</f>
        <v/>
      </c>
      <c r="R953" s="111" t="str">
        <f t="shared" si="379"/>
        <v/>
      </c>
      <c r="S953" s="106" t="str">
        <f t="shared" si="365"/>
        <v/>
      </c>
      <c r="U953" s="36" t="str">
        <f t="shared" si="366"/>
        <v/>
      </c>
      <c r="V953" s="45" t="str">
        <f t="shared" si="380"/>
        <v/>
      </c>
      <c r="W953" s="42" t="str">
        <f>IF(V953="","",RANK(V953,V$3:V$1048576,1)+COUNTIF(V$3:V953,V953)-1)</f>
        <v/>
      </c>
      <c r="X953" s="1" t="str">
        <f t="shared" si="381"/>
        <v/>
      </c>
      <c r="Y953" s="35" t="str">
        <f t="shared" si="367"/>
        <v/>
      </c>
      <c r="Z953" s="40" t="str">
        <f t="shared" si="368"/>
        <v/>
      </c>
      <c r="AA953" s="45" t="str">
        <f t="shared" si="384"/>
        <v/>
      </c>
      <c r="AB953" s="42" t="str">
        <f>IF(AA953="","",RANK(AA953,AA$3:AA$1048576,1)+COUNTIF(AA$3:AA953,AA953)-1)</f>
        <v/>
      </c>
      <c r="AC953" s="1" t="str">
        <f t="shared" si="370"/>
        <v/>
      </c>
      <c r="AD953" s="35" t="str">
        <f t="shared" si="371"/>
        <v/>
      </c>
      <c r="AE953" s="40" t="str">
        <f t="shared" si="372"/>
        <v/>
      </c>
      <c r="AF953" s="45" t="str">
        <f t="shared" si="384"/>
        <v/>
      </c>
      <c r="AG953" s="42" t="str">
        <f>IF(AF953="","",RANK(AF953,AF$3:AF$1048576,1)+COUNTIF(AF$3:AF953,AF953)-1)</f>
        <v/>
      </c>
      <c r="AH953" s="1" t="str">
        <f t="shared" si="373"/>
        <v/>
      </c>
      <c r="AI953" s="35" t="str">
        <f t="shared" si="374"/>
        <v/>
      </c>
      <c r="AJ953" s="40" t="str">
        <f t="shared" si="375"/>
        <v/>
      </c>
      <c r="AK953" s="45" t="str">
        <f t="shared" si="384"/>
        <v/>
      </c>
      <c r="AL953" s="42" t="str">
        <f>IF(AK953="","",RANK(AK953,AK$3:AK$1048576,1)+COUNTIF(AK$3:AK953,AK953)-1)</f>
        <v/>
      </c>
      <c r="AM953" s="1" t="str">
        <f t="shared" si="376"/>
        <v/>
      </c>
      <c r="AN953" s="35" t="str">
        <f t="shared" si="377"/>
        <v/>
      </c>
      <c r="AO953" s="40" t="str">
        <f t="shared" si="378"/>
        <v/>
      </c>
      <c r="AQ953" s="3"/>
      <c r="AR953" s="98"/>
      <c r="AS953" s="98"/>
      <c r="AT953" s="98"/>
      <c r="AU953" s="98"/>
      <c r="AV953" s="3"/>
      <c r="AW953" s="98"/>
      <c r="AX953" s="98"/>
      <c r="AY953" s="98"/>
      <c r="AZ953" s="98"/>
      <c r="BA953" s="3"/>
      <c r="BB953" s="98"/>
      <c r="BC953" s="98"/>
      <c r="BD953" s="98"/>
      <c r="BE953" s="98"/>
      <c r="BF953" s="3"/>
      <c r="BG953" s="98"/>
      <c r="BH953" s="98"/>
      <c r="BI953" s="98"/>
      <c r="BJ953" s="98"/>
    </row>
    <row r="954" spans="2:62" ht="35.1" customHeight="1" x14ac:dyDescent="0.15">
      <c r="B954" s="65"/>
      <c r="C954" s="66"/>
      <c r="D954" s="84"/>
      <c r="E954" s="67"/>
      <c r="I954" s="91" t="str">
        <f>IF(J954="","",COUNT(J$3:J954))</f>
        <v/>
      </c>
      <c r="J954" s="92" t="str">
        <f t="shared" si="362"/>
        <v/>
      </c>
      <c r="K954" s="104" t="str">
        <f>IFERROR(IF(J954="",IF(COUNT(N$3:N$1048576)=COUNT(N$3:N954),IF(N954="","",INDEX(J$3:J954,MATCH(MAX(I$3:I954),I$3:I954,0),0)),INDEX(J$3:J954,MATCH(MAX(I$3:I954),I$3:I954,0),0)),J954),"")</f>
        <v/>
      </c>
      <c r="L954" s="102" t="str">
        <f>IF(M954="","",COUNT(M$3:M954))</f>
        <v/>
      </c>
      <c r="M954" s="91" t="str">
        <f t="shared" si="363"/>
        <v/>
      </c>
      <c r="N954" s="105" t="str">
        <f>IFERROR(IF(COUNTA($B954:$E954)=0,"",IF(M954="",INDEX(M$3:M954,MATCH(MAX(L$3:L954),L$3:L954,0),0),M954)),"")</f>
        <v/>
      </c>
      <c r="O954" s="91" t="str">
        <f>IF(P954="","",COUNT(P$3:P954))</f>
        <v/>
      </c>
      <c r="P954" s="109" t="str">
        <f t="shared" si="364"/>
        <v/>
      </c>
      <c r="Q954" s="105" t="str">
        <f>IFERROR(IF(N954="","",IF(P954="",IF(AND(C954="",D954="",E954&lt;&gt;""),INDEX(P$3:P954,MATCH(MAX(O$3:O954),O$3:O954,0),0),IF(AND(N954&lt;&gt;"",P954=""),0,"")),P954)),"")</f>
        <v/>
      </c>
      <c r="R954" s="111" t="str">
        <f t="shared" si="379"/>
        <v/>
      </c>
      <c r="S954" s="106" t="str">
        <f t="shared" si="365"/>
        <v/>
      </c>
      <c r="U954" s="36" t="str">
        <f t="shared" si="366"/>
        <v/>
      </c>
      <c r="V954" s="45" t="str">
        <f t="shared" si="380"/>
        <v/>
      </c>
      <c r="W954" s="42" t="str">
        <f>IF(V954="","",RANK(V954,V$3:V$1048576,1)+COUNTIF(V$3:V954,V954)-1)</f>
        <v/>
      </c>
      <c r="X954" s="1" t="str">
        <f t="shared" si="381"/>
        <v/>
      </c>
      <c r="Y954" s="35" t="str">
        <f t="shared" si="367"/>
        <v/>
      </c>
      <c r="Z954" s="40" t="str">
        <f t="shared" si="368"/>
        <v/>
      </c>
      <c r="AA954" s="45" t="str">
        <f t="shared" si="384"/>
        <v/>
      </c>
      <c r="AB954" s="42" t="str">
        <f>IF(AA954="","",RANK(AA954,AA$3:AA$1048576,1)+COUNTIF(AA$3:AA954,AA954)-1)</f>
        <v/>
      </c>
      <c r="AC954" s="1" t="str">
        <f t="shared" si="370"/>
        <v/>
      </c>
      <c r="AD954" s="35" t="str">
        <f t="shared" si="371"/>
        <v/>
      </c>
      <c r="AE954" s="40" t="str">
        <f t="shared" si="372"/>
        <v/>
      </c>
      <c r="AF954" s="45" t="str">
        <f t="shared" si="384"/>
        <v/>
      </c>
      <c r="AG954" s="42" t="str">
        <f>IF(AF954="","",RANK(AF954,AF$3:AF$1048576,1)+COUNTIF(AF$3:AF954,AF954)-1)</f>
        <v/>
      </c>
      <c r="AH954" s="1" t="str">
        <f t="shared" si="373"/>
        <v/>
      </c>
      <c r="AI954" s="35" t="str">
        <f t="shared" si="374"/>
        <v/>
      </c>
      <c r="AJ954" s="40" t="str">
        <f t="shared" si="375"/>
        <v/>
      </c>
      <c r="AK954" s="45" t="str">
        <f t="shared" si="384"/>
        <v/>
      </c>
      <c r="AL954" s="42" t="str">
        <f>IF(AK954="","",RANK(AK954,AK$3:AK$1048576,1)+COUNTIF(AK$3:AK954,AK954)-1)</f>
        <v/>
      </c>
      <c r="AM954" s="1" t="str">
        <f t="shared" si="376"/>
        <v/>
      </c>
      <c r="AN954" s="35" t="str">
        <f t="shared" si="377"/>
        <v/>
      </c>
      <c r="AO954" s="40" t="str">
        <f t="shared" si="378"/>
        <v/>
      </c>
      <c r="AQ954" s="3"/>
      <c r="AR954" s="98"/>
      <c r="AS954" s="98"/>
      <c r="AT954" s="98"/>
      <c r="AU954" s="98"/>
      <c r="AV954" s="3"/>
      <c r="AW954" s="98"/>
      <c r="AX954" s="98"/>
      <c r="AY954" s="98"/>
      <c r="AZ954" s="98"/>
      <c r="BA954" s="3"/>
      <c r="BB954" s="98"/>
      <c r="BC954" s="98"/>
      <c r="BD954" s="98"/>
      <c r="BE954" s="98"/>
      <c r="BF954" s="3"/>
      <c r="BG954" s="98"/>
      <c r="BH954" s="98"/>
      <c r="BI954" s="98"/>
      <c r="BJ954" s="98"/>
    </row>
    <row r="955" spans="2:62" ht="35.1" customHeight="1" x14ac:dyDescent="0.15">
      <c r="B955" s="65"/>
      <c r="C955" s="66"/>
      <c r="D955" s="84"/>
      <c r="E955" s="67"/>
      <c r="I955" s="91" t="str">
        <f>IF(J955="","",COUNT(J$3:J955))</f>
        <v/>
      </c>
      <c r="J955" s="92" t="str">
        <f t="shared" si="362"/>
        <v/>
      </c>
      <c r="K955" s="104" t="str">
        <f>IFERROR(IF(J955="",IF(COUNT(N$3:N$1048576)=COUNT(N$3:N955),IF(N955="","",INDEX(J$3:J955,MATCH(MAX(I$3:I955),I$3:I955,0),0)),INDEX(J$3:J955,MATCH(MAX(I$3:I955),I$3:I955,0),0)),J955),"")</f>
        <v/>
      </c>
      <c r="L955" s="102" t="str">
        <f>IF(M955="","",COUNT(M$3:M955))</f>
        <v/>
      </c>
      <c r="M955" s="91" t="str">
        <f t="shared" si="363"/>
        <v/>
      </c>
      <c r="N955" s="105" t="str">
        <f>IFERROR(IF(COUNTA($B955:$E955)=0,"",IF(M955="",INDEX(M$3:M955,MATCH(MAX(L$3:L955),L$3:L955,0),0),M955)),"")</f>
        <v/>
      </c>
      <c r="O955" s="91" t="str">
        <f>IF(P955="","",COUNT(P$3:P955))</f>
        <v/>
      </c>
      <c r="P955" s="109" t="str">
        <f t="shared" si="364"/>
        <v/>
      </c>
      <c r="Q955" s="105" t="str">
        <f>IFERROR(IF(N955="","",IF(P955="",IF(AND(C955="",D955="",E955&lt;&gt;""),INDEX(P$3:P955,MATCH(MAX(O$3:O955),O$3:O955,0),0),IF(AND(N955&lt;&gt;"",P955=""),0,"")),P955)),"")</f>
        <v/>
      </c>
      <c r="R955" s="111" t="str">
        <f t="shared" si="379"/>
        <v/>
      </c>
      <c r="S955" s="106" t="str">
        <f t="shared" si="365"/>
        <v/>
      </c>
      <c r="U955" s="36" t="str">
        <f t="shared" si="366"/>
        <v/>
      </c>
      <c r="V955" s="45" t="str">
        <f t="shared" si="380"/>
        <v/>
      </c>
      <c r="W955" s="42" t="str">
        <f>IF(V955="","",RANK(V955,V$3:V$1048576,1)+COUNTIF(V$3:V955,V955)-1)</f>
        <v/>
      </c>
      <c r="X955" s="1" t="str">
        <f t="shared" si="381"/>
        <v/>
      </c>
      <c r="Y955" s="35" t="str">
        <f t="shared" si="367"/>
        <v/>
      </c>
      <c r="Z955" s="40" t="str">
        <f t="shared" si="368"/>
        <v/>
      </c>
      <c r="AA955" s="45" t="str">
        <f t="shared" si="384"/>
        <v/>
      </c>
      <c r="AB955" s="42" t="str">
        <f>IF(AA955="","",RANK(AA955,AA$3:AA$1048576,1)+COUNTIF(AA$3:AA955,AA955)-1)</f>
        <v/>
      </c>
      <c r="AC955" s="1" t="str">
        <f t="shared" si="370"/>
        <v/>
      </c>
      <c r="AD955" s="35" t="str">
        <f t="shared" si="371"/>
        <v/>
      </c>
      <c r="AE955" s="40" t="str">
        <f t="shared" si="372"/>
        <v/>
      </c>
      <c r="AF955" s="45" t="str">
        <f t="shared" si="384"/>
        <v/>
      </c>
      <c r="AG955" s="42" t="str">
        <f>IF(AF955="","",RANK(AF955,AF$3:AF$1048576,1)+COUNTIF(AF$3:AF955,AF955)-1)</f>
        <v/>
      </c>
      <c r="AH955" s="1" t="str">
        <f t="shared" si="373"/>
        <v/>
      </c>
      <c r="AI955" s="35" t="str">
        <f t="shared" si="374"/>
        <v/>
      </c>
      <c r="AJ955" s="40" t="str">
        <f t="shared" si="375"/>
        <v/>
      </c>
      <c r="AK955" s="45" t="str">
        <f t="shared" si="384"/>
        <v/>
      </c>
      <c r="AL955" s="42" t="str">
        <f>IF(AK955="","",RANK(AK955,AK$3:AK$1048576,1)+COUNTIF(AK$3:AK955,AK955)-1)</f>
        <v/>
      </c>
      <c r="AM955" s="1" t="str">
        <f t="shared" si="376"/>
        <v/>
      </c>
      <c r="AN955" s="35" t="str">
        <f t="shared" si="377"/>
        <v/>
      </c>
      <c r="AO955" s="40" t="str">
        <f t="shared" si="378"/>
        <v/>
      </c>
      <c r="AQ955" s="3"/>
      <c r="AR955" s="98"/>
      <c r="AS955" s="98"/>
      <c r="AT955" s="98"/>
      <c r="AU955" s="98"/>
      <c r="AV955" s="3"/>
      <c r="AW955" s="98"/>
      <c r="AX955" s="98"/>
      <c r="AY955" s="98"/>
      <c r="AZ955" s="98"/>
      <c r="BA955" s="3"/>
      <c r="BB955" s="98"/>
      <c r="BC955" s="98"/>
      <c r="BD955" s="98"/>
      <c r="BE955" s="98"/>
      <c r="BF955" s="3"/>
      <c r="BG955" s="98"/>
      <c r="BH955" s="98"/>
      <c r="BI955" s="98"/>
      <c r="BJ955" s="98"/>
    </row>
    <row r="956" spans="2:62" ht="35.1" customHeight="1" x14ac:dyDescent="0.15">
      <c r="B956" s="65"/>
      <c r="C956" s="66"/>
      <c r="D956" s="84"/>
      <c r="E956" s="67"/>
      <c r="I956" s="91" t="str">
        <f>IF(J956="","",COUNT(J$3:J956))</f>
        <v/>
      </c>
      <c r="J956" s="92" t="str">
        <f t="shared" si="362"/>
        <v/>
      </c>
      <c r="K956" s="104" t="str">
        <f>IFERROR(IF(J956="",IF(COUNT(N$3:N$1048576)=COUNT(N$3:N956),IF(N956="","",INDEX(J$3:J956,MATCH(MAX(I$3:I956),I$3:I956,0),0)),INDEX(J$3:J956,MATCH(MAX(I$3:I956),I$3:I956,0),0)),J956),"")</f>
        <v/>
      </c>
      <c r="L956" s="102" t="str">
        <f>IF(M956="","",COUNT(M$3:M956))</f>
        <v/>
      </c>
      <c r="M956" s="91" t="str">
        <f t="shared" si="363"/>
        <v/>
      </c>
      <c r="N956" s="105" t="str">
        <f>IFERROR(IF(COUNTA($B956:$E956)=0,"",IF(M956="",INDEX(M$3:M956,MATCH(MAX(L$3:L956),L$3:L956,0),0),M956)),"")</f>
        <v/>
      </c>
      <c r="O956" s="91" t="str">
        <f>IF(P956="","",COUNT(P$3:P956))</f>
        <v/>
      </c>
      <c r="P956" s="109" t="str">
        <f t="shared" si="364"/>
        <v/>
      </c>
      <c r="Q956" s="105" t="str">
        <f>IFERROR(IF(N956="","",IF(P956="",IF(AND(C956="",D956="",E956&lt;&gt;""),INDEX(P$3:P956,MATCH(MAX(O$3:O956),O$3:O956,0),0),IF(AND(N956&lt;&gt;"",P956=""),0,"")),P956)),"")</f>
        <v/>
      </c>
      <c r="R956" s="111" t="str">
        <f t="shared" si="379"/>
        <v/>
      </c>
      <c r="S956" s="106" t="str">
        <f t="shared" si="365"/>
        <v/>
      </c>
      <c r="U956" s="36" t="str">
        <f t="shared" si="366"/>
        <v/>
      </c>
      <c r="V956" s="45" t="str">
        <f t="shared" si="380"/>
        <v/>
      </c>
      <c r="W956" s="42" t="str">
        <f>IF(V956="","",RANK(V956,V$3:V$1048576,1)+COUNTIF(V$3:V956,V956)-1)</f>
        <v/>
      </c>
      <c r="X956" s="1" t="str">
        <f t="shared" si="381"/>
        <v/>
      </c>
      <c r="Y956" s="35" t="str">
        <f t="shared" si="367"/>
        <v/>
      </c>
      <c r="Z956" s="40" t="str">
        <f t="shared" si="368"/>
        <v/>
      </c>
      <c r="AA956" s="45" t="str">
        <f t="shared" si="384"/>
        <v/>
      </c>
      <c r="AB956" s="42" t="str">
        <f>IF(AA956="","",RANK(AA956,AA$3:AA$1048576,1)+COUNTIF(AA$3:AA956,AA956)-1)</f>
        <v/>
      </c>
      <c r="AC956" s="1" t="str">
        <f t="shared" si="370"/>
        <v/>
      </c>
      <c r="AD956" s="35" t="str">
        <f t="shared" si="371"/>
        <v/>
      </c>
      <c r="AE956" s="40" t="str">
        <f t="shared" si="372"/>
        <v/>
      </c>
      <c r="AF956" s="45" t="str">
        <f t="shared" si="384"/>
        <v/>
      </c>
      <c r="AG956" s="42" t="str">
        <f>IF(AF956="","",RANK(AF956,AF$3:AF$1048576,1)+COUNTIF(AF$3:AF956,AF956)-1)</f>
        <v/>
      </c>
      <c r="AH956" s="1" t="str">
        <f t="shared" si="373"/>
        <v/>
      </c>
      <c r="AI956" s="35" t="str">
        <f t="shared" si="374"/>
        <v/>
      </c>
      <c r="AJ956" s="40" t="str">
        <f t="shared" si="375"/>
        <v/>
      </c>
      <c r="AK956" s="45" t="str">
        <f t="shared" si="384"/>
        <v/>
      </c>
      <c r="AL956" s="42" t="str">
        <f>IF(AK956="","",RANK(AK956,AK$3:AK$1048576,1)+COUNTIF(AK$3:AK956,AK956)-1)</f>
        <v/>
      </c>
      <c r="AM956" s="1" t="str">
        <f t="shared" si="376"/>
        <v/>
      </c>
      <c r="AN956" s="35" t="str">
        <f t="shared" si="377"/>
        <v/>
      </c>
      <c r="AO956" s="40" t="str">
        <f t="shared" si="378"/>
        <v/>
      </c>
      <c r="AQ956" s="3"/>
      <c r="AR956" s="98"/>
      <c r="AS956" s="98"/>
      <c r="AT956" s="98"/>
      <c r="AU956" s="98"/>
      <c r="AV956" s="3"/>
      <c r="AW956" s="98"/>
      <c r="AX956" s="98"/>
      <c r="AY956" s="98"/>
      <c r="AZ956" s="98"/>
      <c r="BA956" s="3"/>
      <c r="BB956" s="98"/>
      <c r="BC956" s="98"/>
      <c r="BD956" s="98"/>
      <c r="BE956" s="98"/>
      <c r="BF956" s="3"/>
      <c r="BG956" s="98"/>
      <c r="BH956" s="98"/>
      <c r="BI956" s="98"/>
      <c r="BJ956" s="98"/>
    </row>
    <row r="957" spans="2:62" ht="35.1" customHeight="1" x14ac:dyDescent="0.15">
      <c r="B957" s="65"/>
      <c r="C957" s="66"/>
      <c r="D957" s="84"/>
      <c r="E957" s="67"/>
      <c r="I957" s="91" t="str">
        <f>IF(J957="","",COUNT(J$3:J957))</f>
        <v/>
      </c>
      <c r="J957" s="92" t="str">
        <f t="shared" si="362"/>
        <v/>
      </c>
      <c r="K957" s="104" t="str">
        <f>IFERROR(IF(J957="",IF(COUNT(N$3:N$1048576)=COUNT(N$3:N957),IF(N957="","",INDEX(J$3:J957,MATCH(MAX(I$3:I957),I$3:I957,0),0)),INDEX(J$3:J957,MATCH(MAX(I$3:I957),I$3:I957,0),0)),J957),"")</f>
        <v/>
      </c>
      <c r="L957" s="102" t="str">
        <f>IF(M957="","",COUNT(M$3:M957))</f>
        <v/>
      </c>
      <c r="M957" s="91" t="str">
        <f t="shared" si="363"/>
        <v/>
      </c>
      <c r="N957" s="105" t="str">
        <f>IFERROR(IF(COUNTA($B957:$E957)=0,"",IF(M957="",INDEX(M$3:M957,MATCH(MAX(L$3:L957),L$3:L957,0),0),M957)),"")</f>
        <v/>
      </c>
      <c r="O957" s="91" t="str">
        <f>IF(P957="","",COUNT(P$3:P957))</f>
        <v/>
      </c>
      <c r="P957" s="109" t="str">
        <f t="shared" si="364"/>
        <v/>
      </c>
      <c r="Q957" s="105" t="str">
        <f>IFERROR(IF(N957="","",IF(P957="",IF(AND(C957="",D957="",E957&lt;&gt;""),INDEX(P$3:P957,MATCH(MAX(O$3:O957),O$3:O957,0),0),IF(AND(N957&lt;&gt;"",P957=""),0,"")),P957)),"")</f>
        <v/>
      </c>
      <c r="R957" s="111" t="str">
        <f t="shared" si="379"/>
        <v/>
      </c>
      <c r="S957" s="106" t="str">
        <f t="shared" si="365"/>
        <v/>
      </c>
      <c r="U957" s="36" t="str">
        <f t="shared" si="366"/>
        <v/>
      </c>
      <c r="V957" s="45" t="str">
        <f t="shared" si="380"/>
        <v/>
      </c>
      <c r="W957" s="42" t="str">
        <f>IF(V957="","",RANK(V957,V$3:V$1048576,1)+COUNTIF(V$3:V957,V957)-1)</f>
        <v/>
      </c>
      <c r="X957" s="1" t="str">
        <f t="shared" si="381"/>
        <v/>
      </c>
      <c r="Y957" s="35" t="str">
        <f t="shared" si="367"/>
        <v/>
      </c>
      <c r="Z957" s="40" t="str">
        <f t="shared" si="368"/>
        <v/>
      </c>
      <c r="AA957" s="45" t="str">
        <f t="shared" si="384"/>
        <v/>
      </c>
      <c r="AB957" s="42" t="str">
        <f>IF(AA957="","",RANK(AA957,AA$3:AA$1048576,1)+COUNTIF(AA$3:AA957,AA957)-1)</f>
        <v/>
      </c>
      <c r="AC957" s="1" t="str">
        <f t="shared" si="370"/>
        <v/>
      </c>
      <c r="AD957" s="35" t="str">
        <f t="shared" si="371"/>
        <v/>
      </c>
      <c r="AE957" s="40" t="str">
        <f t="shared" si="372"/>
        <v/>
      </c>
      <c r="AF957" s="45" t="str">
        <f t="shared" si="384"/>
        <v/>
      </c>
      <c r="AG957" s="42" t="str">
        <f>IF(AF957="","",RANK(AF957,AF$3:AF$1048576,1)+COUNTIF(AF$3:AF957,AF957)-1)</f>
        <v/>
      </c>
      <c r="AH957" s="1" t="str">
        <f t="shared" si="373"/>
        <v/>
      </c>
      <c r="AI957" s="35" t="str">
        <f t="shared" si="374"/>
        <v/>
      </c>
      <c r="AJ957" s="40" t="str">
        <f t="shared" si="375"/>
        <v/>
      </c>
      <c r="AK957" s="45" t="str">
        <f t="shared" si="384"/>
        <v/>
      </c>
      <c r="AL957" s="42" t="str">
        <f>IF(AK957="","",RANK(AK957,AK$3:AK$1048576,1)+COUNTIF(AK$3:AK957,AK957)-1)</f>
        <v/>
      </c>
      <c r="AM957" s="1" t="str">
        <f t="shared" si="376"/>
        <v/>
      </c>
      <c r="AN957" s="35" t="str">
        <f t="shared" si="377"/>
        <v/>
      </c>
      <c r="AO957" s="40" t="str">
        <f t="shared" si="378"/>
        <v/>
      </c>
      <c r="AQ957" s="3"/>
      <c r="AR957" s="98"/>
      <c r="AS957" s="98"/>
      <c r="AT957" s="98"/>
      <c r="AU957" s="98"/>
      <c r="AV957" s="3"/>
      <c r="AW957" s="98"/>
      <c r="AX957" s="98"/>
      <c r="AY957" s="98"/>
      <c r="AZ957" s="98"/>
      <c r="BA957" s="3"/>
      <c r="BB957" s="98"/>
      <c r="BC957" s="98"/>
      <c r="BD957" s="98"/>
      <c r="BE957" s="98"/>
      <c r="BF957" s="3"/>
      <c r="BG957" s="98"/>
      <c r="BH957" s="98"/>
      <c r="BI957" s="98"/>
      <c r="BJ957" s="98"/>
    </row>
    <row r="958" spans="2:62" ht="35.1" customHeight="1" x14ac:dyDescent="0.15">
      <c r="B958" s="65"/>
      <c r="C958" s="66"/>
      <c r="D958" s="84"/>
      <c r="E958" s="67"/>
      <c r="I958" s="91" t="str">
        <f>IF(J958="","",COUNT(J$3:J958))</f>
        <v/>
      </c>
      <c r="J958" s="92" t="str">
        <f t="shared" si="362"/>
        <v/>
      </c>
      <c r="K958" s="104" t="str">
        <f>IFERROR(IF(J958="",IF(COUNT(N$3:N$1048576)=COUNT(N$3:N958),IF(N958="","",INDEX(J$3:J958,MATCH(MAX(I$3:I958),I$3:I958,0),0)),INDEX(J$3:J958,MATCH(MAX(I$3:I958),I$3:I958,0),0)),J958),"")</f>
        <v/>
      </c>
      <c r="L958" s="102" t="str">
        <f>IF(M958="","",COUNT(M$3:M958))</f>
        <v/>
      </c>
      <c r="M958" s="91" t="str">
        <f t="shared" si="363"/>
        <v/>
      </c>
      <c r="N958" s="105" t="str">
        <f>IFERROR(IF(COUNTA($B958:$E958)=0,"",IF(M958="",INDEX(M$3:M958,MATCH(MAX(L$3:L958),L$3:L958,0),0),M958)),"")</f>
        <v/>
      </c>
      <c r="O958" s="91" t="str">
        <f>IF(P958="","",COUNT(P$3:P958))</f>
        <v/>
      </c>
      <c r="P958" s="109" t="str">
        <f t="shared" si="364"/>
        <v/>
      </c>
      <c r="Q958" s="105" t="str">
        <f>IFERROR(IF(N958="","",IF(P958="",IF(AND(C958="",D958="",E958&lt;&gt;""),INDEX(P$3:P958,MATCH(MAX(O$3:O958),O$3:O958,0),0),IF(AND(N958&lt;&gt;"",P958=""),0,"")),P958)),"")</f>
        <v/>
      </c>
      <c r="R958" s="111" t="str">
        <f t="shared" si="379"/>
        <v/>
      </c>
      <c r="S958" s="106" t="str">
        <f t="shared" si="365"/>
        <v/>
      </c>
      <c r="U958" s="36" t="str">
        <f t="shared" si="366"/>
        <v/>
      </c>
      <c r="V958" s="45" t="str">
        <f t="shared" si="380"/>
        <v/>
      </c>
      <c r="W958" s="42" t="str">
        <f>IF(V958="","",RANK(V958,V$3:V$1048576,1)+COUNTIF(V$3:V958,V958)-1)</f>
        <v/>
      </c>
      <c r="X958" s="1" t="str">
        <f t="shared" si="381"/>
        <v/>
      </c>
      <c r="Y958" s="35" t="str">
        <f t="shared" si="367"/>
        <v/>
      </c>
      <c r="Z958" s="40" t="str">
        <f t="shared" si="368"/>
        <v/>
      </c>
      <c r="AA958" s="45" t="str">
        <f t="shared" si="384"/>
        <v/>
      </c>
      <c r="AB958" s="42" t="str">
        <f>IF(AA958="","",RANK(AA958,AA$3:AA$1048576,1)+COUNTIF(AA$3:AA958,AA958)-1)</f>
        <v/>
      </c>
      <c r="AC958" s="1" t="str">
        <f t="shared" si="370"/>
        <v/>
      </c>
      <c r="AD958" s="35" t="str">
        <f t="shared" si="371"/>
        <v/>
      </c>
      <c r="AE958" s="40" t="str">
        <f t="shared" si="372"/>
        <v/>
      </c>
      <c r="AF958" s="45" t="str">
        <f t="shared" si="384"/>
        <v/>
      </c>
      <c r="AG958" s="42" t="str">
        <f>IF(AF958="","",RANK(AF958,AF$3:AF$1048576,1)+COUNTIF(AF$3:AF958,AF958)-1)</f>
        <v/>
      </c>
      <c r="AH958" s="1" t="str">
        <f t="shared" si="373"/>
        <v/>
      </c>
      <c r="AI958" s="35" t="str">
        <f t="shared" si="374"/>
        <v/>
      </c>
      <c r="AJ958" s="40" t="str">
        <f t="shared" si="375"/>
        <v/>
      </c>
      <c r="AK958" s="45" t="str">
        <f t="shared" si="384"/>
        <v/>
      </c>
      <c r="AL958" s="42" t="str">
        <f>IF(AK958="","",RANK(AK958,AK$3:AK$1048576,1)+COUNTIF(AK$3:AK958,AK958)-1)</f>
        <v/>
      </c>
      <c r="AM958" s="1" t="str">
        <f t="shared" si="376"/>
        <v/>
      </c>
      <c r="AN958" s="35" t="str">
        <f t="shared" si="377"/>
        <v/>
      </c>
      <c r="AO958" s="40" t="str">
        <f t="shared" si="378"/>
        <v/>
      </c>
      <c r="AQ958" s="3"/>
      <c r="AR958" s="98"/>
      <c r="AS958" s="98"/>
      <c r="AT958" s="98"/>
      <c r="AU958" s="98"/>
      <c r="AV958" s="3"/>
      <c r="AW958" s="98"/>
      <c r="AX958" s="98"/>
      <c r="AY958" s="98"/>
      <c r="AZ958" s="98"/>
      <c r="BA958" s="3"/>
      <c r="BB958" s="98"/>
      <c r="BC958" s="98"/>
      <c r="BD958" s="98"/>
      <c r="BE958" s="98"/>
      <c r="BF958" s="3"/>
      <c r="BG958" s="98"/>
      <c r="BH958" s="98"/>
      <c r="BI958" s="98"/>
      <c r="BJ958" s="98"/>
    </row>
    <row r="959" spans="2:62" ht="35.1" customHeight="1" x14ac:dyDescent="0.15">
      <c r="B959" s="65"/>
      <c r="C959" s="66"/>
      <c r="D959" s="84"/>
      <c r="E959" s="67"/>
      <c r="I959" s="91" t="str">
        <f>IF(J959="","",COUNT(J$3:J959))</f>
        <v/>
      </c>
      <c r="J959" s="92" t="str">
        <f t="shared" si="362"/>
        <v/>
      </c>
      <c r="K959" s="104" t="str">
        <f>IFERROR(IF(J959="",IF(COUNT(N$3:N$1048576)=COUNT(N$3:N959),IF(N959="","",INDEX(J$3:J959,MATCH(MAX(I$3:I959),I$3:I959,0),0)),INDEX(J$3:J959,MATCH(MAX(I$3:I959),I$3:I959,0),0)),J959),"")</f>
        <v/>
      </c>
      <c r="L959" s="102" t="str">
        <f>IF(M959="","",COUNT(M$3:M959))</f>
        <v/>
      </c>
      <c r="M959" s="91" t="str">
        <f t="shared" si="363"/>
        <v/>
      </c>
      <c r="N959" s="105" t="str">
        <f>IFERROR(IF(COUNTA($B959:$E959)=0,"",IF(M959="",INDEX(M$3:M959,MATCH(MAX(L$3:L959),L$3:L959,0),0),M959)),"")</f>
        <v/>
      </c>
      <c r="O959" s="91" t="str">
        <f>IF(P959="","",COUNT(P$3:P959))</f>
        <v/>
      </c>
      <c r="P959" s="109" t="str">
        <f t="shared" si="364"/>
        <v/>
      </c>
      <c r="Q959" s="105" t="str">
        <f>IFERROR(IF(N959="","",IF(P959="",IF(AND(C959="",D959="",E959&lt;&gt;""),INDEX(P$3:P959,MATCH(MAX(O$3:O959),O$3:O959,0),0),IF(AND(N959&lt;&gt;"",P959=""),0,"")),P959)),"")</f>
        <v/>
      </c>
      <c r="R959" s="111" t="str">
        <f t="shared" si="379"/>
        <v/>
      </c>
      <c r="S959" s="106" t="str">
        <f t="shared" si="365"/>
        <v/>
      </c>
      <c r="U959" s="36" t="str">
        <f t="shared" si="366"/>
        <v/>
      </c>
      <c r="V959" s="45" t="str">
        <f t="shared" si="380"/>
        <v/>
      </c>
      <c r="W959" s="42" t="str">
        <f>IF(V959="","",RANK(V959,V$3:V$1048576,1)+COUNTIF(V$3:V959,V959)-1)</f>
        <v/>
      </c>
      <c r="X959" s="1" t="str">
        <f t="shared" si="381"/>
        <v/>
      </c>
      <c r="Y959" s="35" t="str">
        <f t="shared" si="367"/>
        <v/>
      </c>
      <c r="Z959" s="40" t="str">
        <f t="shared" si="368"/>
        <v/>
      </c>
      <c r="AA959" s="45" t="str">
        <f t="shared" si="384"/>
        <v/>
      </c>
      <c r="AB959" s="42" t="str">
        <f>IF(AA959="","",RANK(AA959,AA$3:AA$1048576,1)+COUNTIF(AA$3:AA959,AA959)-1)</f>
        <v/>
      </c>
      <c r="AC959" s="1" t="str">
        <f t="shared" si="370"/>
        <v/>
      </c>
      <c r="AD959" s="35" t="str">
        <f t="shared" si="371"/>
        <v/>
      </c>
      <c r="AE959" s="40" t="str">
        <f t="shared" si="372"/>
        <v/>
      </c>
      <c r="AF959" s="45" t="str">
        <f t="shared" si="384"/>
        <v/>
      </c>
      <c r="AG959" s="42" t="str">
        <f>IF(AF959="","",RANK(AF959,AF$3:AF$1048576,1)+COUNTIF(AF$3:AF959,AF959)-1)</f>
        <v/>
      </c>
      <c r="AH959" s="1" t="str">
        <f t="shared" si="373"/>
        <v/>
      </c>
      <c r="AI959" s="35" t="str">
        <f t="shared" si="374"/>
        <v/>
      </c>
      <c r="AJ959" s="40" t="str">
        <f t="shared" si="375"/>
        <v/>
      </c>
      <c r="AK959" s="45" t="str">
        <f t="shared" si="384"/>
        <v/>
      </c>
      <c r="AL959" s="42" t="str">
        <f>IF(AK959="","",RANK(AK959,AK$3:AK$1048576,1)+COUNTIF(AK$3:AK959,AK959)-1)</f>
        <v/>
      </c>
      <c r="AM959" s="1" t="str">
        <f t="shared" si="376"/>
        <v/>
      </c>
      <c r="AN959" s="35" t="str">
        <f t="shared" si="377"/>
        <v/>
      </c>
      <c r="AO959" s="40" t="str">
        <f t="shared" si="378"/>
        <v/>
      </c>
      <c r="AQ959" s="3"/>
      <c r="AR959" s="98"/>
      <c r="AS959" s="98"/>
      <c r="AT959" s="98"/>
      <c r="AU959" s="98"/>
      <c r="AV959" s="3"/>
      <c r="AW959" s="98"/>
      <c r="AX959" s="98"/>
      <c r="AY959" s="98"/>
      <c r="AZ959" s="98"/>
      <c r="BA959" s="3"/>
      <c r="BB959" s="98"/>
      <c r="BC959" s="98"/>
      <c r="BD959" s="98"/>
      <c r="BE959" s="98"/>
      <c r="BF959" s="3"/>
      <c r="BG959" s="98"/>
      <c r="BH959" s="98"/>
      <c r="BI959" s="98"/>
      <c r="BJ959" s="98"/>
    </row>
    <row r="960" spans="2:62" ht="35.1" customHeight="1" x14ac:dyDescent="0.15">
      <c r="B960" s="65"/>
      <c r="C960" s="66"/>
      <c r="D960" s="84"/>
      <c r="E960" s="67"/>
      <c r="I960" s="91" t="str">
        <f>IF(J960="","",COUNT(J$3:J960))</f>
        <v/>
      </c>
      <c r="J960" s="92" t="str">
        <f t="shared" si="362"/>
        <v/>
      </c>
      <c r="K960" s="104" t="str">
        <f>IFERROR(IF(J960="",IF(COUNT(N$3:N$1048576)=COUNT(N$3:N960),IF(N960="","",INDEX(J$3:J960,MATCH(MAX(I$3:I960),I$3:I960,0),0)),INDEX(J$3:J960,MATCH(MAX(I$3:I960),I$3:I960,0),0)),J960),"")</f>
        <v/>
      </c>
      <c r="L960" s="102" t="str">
        <f>IF(M960="","",COUNT(M$3:M960))</f>
        <v/>
      </c>
      <c r="M960" s="91" t="str">
        <f t="shared" si="363"/>
        <v/>
      </c>
      <c r="N960" s="105" t="str">
        <f>IFERROR(IF(COUNTA($B960:$E960)=0,"",IF(M960="",INDEX(M$3:M960,MATCH(MAX(L$3:L960),L$3:L960,0),0),M960)),"")</f>
        <v/>
      </c>
      <c r="O960" s="91" t="str">
        <f>IF(P960="","",COUNT(P$3:P960))</f>
        <v/>
      </c>
      <c r="P960" s="109" t="str">
        <f t="shared" si="364"/>
        <v/>
      </c>
      <c r="Q960" s="105" t="str">
        <f>IFERROR(IF(N960="","",IF(P960="",IF(AND(C960="",D960="",E960&lt;&gt;""),INDEX(P$3:P960,MATCH(MAX(O$3:O960),O$3:O960,0),0),IF(AND(N960&lt;&gt;"",P960=""),0,"")),P960)),"")</f>
        <v/>
      </c>
      <c r="R960" s="111" t="str">
        <f t="shared" si="379"/>
        <v/>
      </c>
      <c r="S960" s="106" t="str">
        <f t="shared" si="365"/>
        <v/>
      </c>
      <c r="U960" s="36" t="str">
        <f t="shared" si="366"/>
        <v/>
      </c>
      <c r="V960" s="45" t="str">
        <f t="shared" si="380"/>
        <v/>
      </c>
      <c r="W960" s="42" t="str">
        <f>IF(V960="","",RANK(V960,V$3:V$1048576,1)+COUNTIF(V$3:V960,V960)-1)</f>
        <v/>
      </c>
      <c r="X960" s="1" t="str">
        <f t="shared" si="381"/>
        <v/>
      </c>
      <c r="Y960" s="35" t="str">
        <f t="shared" si="367"/>
        <v/>
      </c>
      <c r="Z960" s="40" t="str">
        <f t="shared" si="368"/>
        <v/>
      </c>
      <c r="AA960" s="45" t="str">
        <f t="shared" si="384"/>
        <v/>
      </c>
      <c r="AB960" s="42" t="str">
        <f>IF(AA960="","",RANK(AA960,AA$3:AA$1048576,1)+COUNTIF(AA$3:AA960,AA960)-1)</f>
        <v/>
      </c>
      <c r="AC960" s="1" t="str">
        <f t="shared" si="370"/>
        <v/>
      </c>
      <c r="AD960" s="35" t="str">
        <f t="shared" si="371"/>
        <v/>
      </c>
      <c r="AE960" s="40" t="str">
        <f t="shared" si="372"/>
        <v/>
      </c>
      <c r="AF960" s="45" t="str">
        <f t="shared" si="384"/>
        <v/>
      </c>
      <c r="AG960" s="42" t="str">
        <f>IF(AF960="","",RANK(AF960,AF$3:AF$1048576,1)+COUNTIF(AF$3:AF960,AF960)-1)</f>
        <v/>
      </c>
      <c r="AH960" s="1" t="str">
        <f t="shared" si="373"/>
        <v/>
      </c>
      <c r="AI960" s="35" t="str">
        <f t="shared" si="374"/>
        <v/>
      </c>
      <c r="AJ960" s="40" t="str">
        <f t="shared" si="375"/>
        <v/>
      </c>
      <c r="AK960" s="45" t="str">
        <f t="shared" si="384"/>
        <v/>
      </c>
      <c r="AL960" s="42" t="str">
        <f>IF(AK960="","",RANK(AK960,AK$3:AK$1048576,1)+COUNTIF(AK$3:AK960,AK960)-1)</f>
        <v/>
      </c>
      <c r="AM960" s="1" t="str">
        <f t="shared" si="376"/>
        <v/>
      </c>
      <c r="AN960" s="35" t="str">
        <f t="shared" si="377"/>
        <v/>
      </c>
      <c r="AO960" s="40" t="str">
        <f t="shared" si="378"/>
        <v/>
      </c>
      <c r="AQ960" s="3"/>
      <c r="AR960" s="98"/>
      <c r="AS960" s="98"/>
      <c r="AT960" s="98"/>
      <c r="AU960" s="98"/>
      <c r="AV960" s="3"/>
      <c r="AW960" s="98"/>
      <c r="AX960" s="98"/>
      <c r="AY960" s="98"/>
      <c r="AZ960" s="98"/>
      <c r="BA960" s="3"/>
      <c r="BB960" s="98"/>
      <c r="BC960" s="98"/>
      <c r="BD960" s="98"/>
      <c r="BE960" s="98"/>
      <c r="BF960" s="3"/>
      <c r="BG960" s="98"/>
      <c r="BH960" s="98"/>
      <c r="BI960" s="98"/>
      <c r="BJ960" s="98"/>
    </row>
    <row r="961" spans="2:62" ht="35.1" customHeight="1" x14ac:dyDescent="0.15">
      <c r="B961" s="65"/>
      <c r="C961" s="66"/>
      <c r="D961" s="84"/>
      <c r="E961" s="67"/>
      <c r="I961" s="91" t="str">
        <f>IF(J961="","",COUNT(J$3:J961))</f>
        <v/>
      </c>
      <c r="J961" s="92" t="str">
        <f t="shared" si="362"/>
        <v/>
      </c>
      <c r="K961" s="104" t="str">
        <f>IFERROR(IF(J961="",IF(COUNT(N$3:N$1048576)=COUNT(N$3:N961),IF(N961="","",INDEX(J$3:J961,MATCH(MAX(I$3:I961),I$3:I961,0),0)),INDEX(J$3:J961,MATCH(MAX(I$3:I961),I$3:I961,0),0)),J961),"")</f>
        <v/>
      </c>
      <c r="L961" s="102" t="str">
        <f>IF(M961="","",COUNT(M$3:M961))</f>
        <v/>
      </c>
      <c r="M961" s="91" t="str">
        <f t="shared" si="363"/>
        <v/>
      </c>
      <c r="N961" s="105" t="str">
        <f>IFERROR(IF(COUNTA($B961:$E961)=0,"",IF(M961="",INDEX(M$3:M961,MATCH(MAX(L$3:L961),L$3:L961,0),0),M961)),"")</f>
        <v/>
      </c>
      <c r="O961" s="91" t="str">
        <f>IF(P961="","",COUNT(P$3:P961))</f>
        <v/>
      </c>
      <c r="P961" s="109" t="str">
        <f t="shared" si="364"/>
        <v/>
      </c>
      <c r="Q961" s="105" t="str">
        <f>IFERROR(IF(N961="","",IF(P961="",IF(AND(C961="",D961="",E961&lt;&gt;""),INDEX(P$3:P961,MATCH(MAX(O$3:O961),O$3:O961,0),0),IF(AND(N961&lt;&gt;"",P961=""),0,"")),P961)),"")</f>
        <v/>
      </c>
      <c r="R961" s="111" t="str">
        <f t="shared" si="379"/>
        <v/>
      </c>
      <c r="S961" s="106" t="str">
        <f t="shared" si="365"/>
        <v/>
      </c>
      <c r="U961" s="36" t="str">
        <f t="shared" si="366"/>
        <v/>
      </c>
      <c r="V961" s="45" t="str">
        <f t="shared" si="380"/>
        <v/>
      </c>
      <c r="W961" s="42" t="str">
        <f>IF(V961="","",RANK(V961,V$3:V$1048576,1)+COUNTIF(V$3:V961,V961)-1)</f>
        <v/>
      </c>
      <c r="X961" s="1" t="str">
        <f t="shared" si="381"/>
        <v/>
      </c>
      <c r="Y961" s="35" t="str">
        <f t="shared" si="367"/>
        <v/>
      </c>
      <c r="Z961" s="40" t="str">
        <f t="shared" si="368"/>
        <v/>
      </c>
      <c r="AA961" s="45" t="str">
        <f t="shared" si="384"/>
        <v/>
      </c>
      <c r="AB961" s="42" t="str">
        <f>IF(AA961="","",RANK(AA961,AA$3:AA$1048576,1)+COUNTIF(AA$3:AA961,AA961)-1)</f>
        <v/>
      </c>
      <c r="AC961" s="1" t="str">
        <f t="shared" si="370"/>
        <v/>
      </c>
      <c r="AD961" s="35" t="str">
        <f t="shared" si="371"/>
        <v/>
      </c>
      <c r="AE961" s="40" t="str">
        <f t="shared" si="372"/>
        <v/>
      </c>
      <c r="AF961" s="45" t="str">
        <f t="shared" si="384"/>
        <v/>
      </c>
      <c r="AG961" s="42" t="str">
        <f>IF(AF961="","",RANK(AF961,AF$3:AF$1048576,1)+COUNTIF(AF$3:AF961,AF961)-1)</f>
        <v/>
      </c>
      <c r="AH961" s="1" t="str">
        <f t="shared" si="373"/>
        <v/>
      </c>
      <c r="AI961" s="35" t="str">
        <f t="shared" si="374"/>
        <v/>
      </c>
      <c r="AJ961" s="40" t="str">
        <f t="shared" si="375"/>
        <v/>
      </c>
      <c r="AK961" s="45" t="str">
        <f t="shared" si="384"/>
        <v/>
      </c>
      <c r="AL961" s="42" t="str">
        <f>IF(AK961="","",RANK(AK961,AK$3:AK$1048576,1)+COUNTIF(AK$3:AK961,AK961)-1)</f>
        <v/>
      </c>
      <c r="AM961" s="1" t="str">
        <f t="shared" si="376"/>
        <v/>
      </c>
      <c r="AN961" s="35" t="str">
        <f t="shared" si="377"/>
        <v/>
      </c>
      <c r="AO961" s="40" t="str">
        <f t="shared" si="378"/>
        <v/>
      </c>
      <c r="AQ961" s="3"/>
      <c r="AR961" s="98"/>
      <c r="AS961" s="98"/>
      <c r="AT961" s="98"/>
      <c r="AU961" s="98"/>
      <c r="AV961" s="3"/>
      <c r="AW961" s="98"/>
      <c r="AX961" s="98"/>
      <c r="AY961" s="98"/>
      <c r="AZ961" s="98"/>
      <c r="BA961" s="3"/>
      <c r="BB961" s="98"/>
      <c r="BC961" s="98"/>
      <c r="BD961" s="98"/>
      <c r="BE961" s="98"/>
      <c r="BF961" s="3"/>
      <c r="BG961" s="98"/>
      <c r="BH961" s="98"/>
      <c r="BI961" s="98"/>
      <c r="BJ961" s="98"/>
    </row>
    <row r="962" spans="2:62" ht="35.1" customHeight="1" x14ac:dyDescent="0.15">
      <c r="B962" s="65"/>
      <c r="C962" s="66"/>
      <c r="D962" s="84"/>
      <c r="E962" s="67"/>
      <c r="I962" s="91" t="str">
        <f>IF(J962="","",COUNT(J$3:J962))</f>
        <v/>
      </c>
      <c r="J962" s="92" t="str">
        <f t="shared" si="362"/>
        <v/>
      </c>
      <c r="K962" s="104" t="str">
        <f>IFERROR(IF(J962="",IF(COUNT(N$3:N$1048576)=COUNT(N$3:N962),IF(N962="","",INDEX(J$3:J962,MATCH(MAX(I$3:I962),I$3:I962,0),0)),INDEX(J$3:J962,MATCH(MAX(I$3:I962),I$3:I962,0),0)),J962),"")</f>
        <v/>
      </c>
      <c r="L962" s="102" t="str">
        <f>IF(M962="","",COUNT(M$3:M962))</f>
        <v/>
      </c>
      <c r="M962" s="91" t="str">
        <f t="shared" si="363"/>
        <v/>
      </c>
      <c r="N962" s="105" t="str">
        <f>IFERROR(IF(COUNTA($B962:$E962)=0,"",IF(M962="",INDEX(M$3:M962,MATCH(MAX(L$3:L962),L$3:L962,0),0),M962)),"")</f>
        <v/>
      </c>
      <c r="O962" s="91" t="str">
        <f>IF(P962="","",COUNT(P$3:P962))</f>
        <v/>
      </c>
      <c r="P962" s="109" t="str">
        <f t="shared" si="364"/>
        <v/>
      </c>
      <c r="Q962" s="105" t="str">
        <f>IFERROR(IF(N962="","",IF(P962="",IF(AND(C962="",D962="",E962&lt;&gt;""),INDEX(P$3:P962,MATCH(MAX(O$3:O962),O$3:O962,0),0),IF(AND(N962&lt;&gt;"",P962=""),0,"")),P962)),"")</f>
        <v/>
      </c>
      <c r="R962" s="111" t="str">
        <f t="shared" si="379"/>
        <v/>
      </c>
      <c r="S962" s="106" t="str">
        <f t="shared" si="365"/>
        <v/>
      </c>
      <c r="U962" s="36" t="str">
        <f t="shared" si="366"/>
        <v/>
      </c>
      <c r="V962" s="45" t="str">
        <f t="shared" si="380"/>
        <v/>
      </c>
      <c r="W962" s="42" t="str">
        <f>IF(V962="","",RANK(V962,V$3:V$1048576,1)+COUNTIF(V$3:V962,V962)-1)</f>
        <v/>
      </c>
      <c r="X962" s="1" t="str">
        <f t="shared" si="381"/>
        <v/>
      </c>
      <c r="Y962" s="35" t="str">
        <f t="shared" si="367"/>
        <v/>
      </c>
      <c r="Z962" s="40" t="str">
        <f t="shared" si="368"/>
        <v/>
      </c>
      <c r="AA962" s="45" t="str">
        <f t="shared" si="384"/>
        <v/>
      </c>
      <c r="AB962" s="42" t="str">
        <f>IF(AA962="","",RANK(AA962,AA$3:AA$1048576,1)+COUNTIF(AA$3:AA962,AA962)-1)</f>
        <v/>
      </c>
      <c r="AC962" s="1" t="str">
        <f t="shared" si="370"/>
        <v/>
      </c>
      <c r="AD962" s="35" t="str">
        <f t="shared" si="371"/>
        <v/>
      </c>
      <c r="AE962" s="40" t="str">
        <f t="shared" si="372"/>
        <v/>
      </c>
      <c r="AF962" s="45" t="str">
        <f t="shared" si="384"/>
        <v/>
      </c>
      <c r="AG962" s="42" t="str">
        <f>IF(AF962="","",RANK(AF962,AF$3:AF$1048576,1)+COUNTIF(AF$3:AF962,AF962)-1)</f>
        <v/>
      </c>
      <c r="AH962" s="1" t="str">
        <f t="shared" si="373"/>
        <v/>
      </c>
      <c r="AI962" s="35" t="str">
        <f t="shared" si="374"/>
        <v/>
      </c>
      <c r="AJ962" s="40" t="str">
        <f t="shared" si="375"/>
        <v/>
      </c>
      <c r="AK962" s="45" t="str">
        <f t="shared" si="384"/>
        <v/>
      </c>
      <c r="AL962" s="42" t="str">
        <f>IF(AK962="","",RANK(AK962,AK$3:AK$1048576,1)+COUNTIF(AK$3:AK962,AK962)-1)</f>
        <v/>
      </c>
      <c r="AM962" s="1" t="str">
        <f t="shared" si="376"/>
        <v/>
      </c>
      <c r="AN962" s="35" t="str">
        <f t="shared" si="377"/>
        <v/>
      </c>
      <c r="AO962" s="40" t="str">
        <f t="shared" si="378"/>
        <v/>
      </c>
      <c r="AQ962" s="3"/>
      <c r="AR962" s="98"/>
      <c r="AS962" s="98"/>
      <c r="AT962" s="98"/>
      <c r="AU962" s="98"/>
      <c r="AV962" s="3"/>
      <c r="AW962" s="98"/>
      <c r="AX962" s="98"/>
      <c r="AY962" s="98"/>
      <c r="AZ962" s="98"/>
      <c r="BA962" s="3"/>
      <c r="BB962" s="98"/>
      <c r="BC962" s="98"/>
      <c r="BD962" s="98"/>
      <c r="BE962" s="98"/>
      <c r="BF962" s="3"/>
      <c r="BG962" s="98"/>
      <c r="BH962" s="98"/>
      <c r="BI962" s="98"/>
      <c r="BJ962" s="98"/>
    </row>
    <row r="963" spans="2:62" ht="35.1" customHeight="1" x14ac:dyDescent="0.15">
      <c r="B963" s="65"/>
      <c r="C963" s="66"/>
      <c r="D963" s="84"/>
      <c r="E963" s="67"/>
      <c r="I963" s="91" t="str">
        <f>IF(J963="","",COUNT(J$3:J963))</f>
        <v/>
      </c>
      <c r="J963" s="92" t="str">
        <f t="shared" ref="J963:J1002" si="385">IF(B963="","",B963)</f>
        <v/>
      </c>
      <c r="K963" s="104" t="str">
        <f>IFERROR(IF(J963="",IF(COUNT(N$3:N$1048576)=COUNT(N$3:N963),IF(N963="","",INDEX(J$3:J963,MATCH(MAX(I$3:I963),I$3:I963,0),0)),INDEX(J$3:J963,MATCH(MAX(I$3:I963),I$3:I963,0),0)),J963),"")</f>
        <v/>
      </c>
      <c r="L963" s="102" t="str">
        <f>IF(M963="","",COUNT(M$3:M963))</f>
        <v/>
      </c>
      <c r="M963" s="91" t="str">
        <f t="shared" ref="M963:M1002" si="386">IF(C963="","",C963)</f>
        <v/>
      </c>
      <c r="N963" s="105" t="str">
        <f>IFERROR(IF(COUNTA($B963:$E963)=0,"",IF(M963="",INDEX(M$3:M963,MATCH(MAX(L$3:L963),L$3:L963,0),0),M963)),"")</f>
        <v/>
      </c>
      <c r="O963" s="91" t="str">
        <f>IF(P963="","",COUNT(P$3:P963))</f>
        <v/>
      </c>
      <c r="P963" s="109" t="str">
        <f t="shared" ref="P963:P1002" si="387">IF(D963="","",D963)</f>
        <v/>
      </c>
      <c r="Q963" s="105" t="str">
        <f>IFERROR(IF(N963="","",IF(P963="",IF(AND(C963="",D963="",E963&lt;&gt;""),INDEX(P$3:P963,MATCH(MAX(O$3:O963),O$3:O963,0),0),IF(AND(N963&lt;&gt;"",P963=""),0,"")),P963)),"")</f>
        <v/>
      </c>
      <c r="R963" s="111" t="str">
        <f t="shared" si="379"/>
        <v/>
      </c>
      <c r="S963" s="106" t="str">
        <f t="shared" ref="S963:S1002" si="388">IF(E963="","",E963)</f>
        <v/>
      </c>
      <c r="U963" s="36" t="str">
        <f t="shared" ref="U963:U1002" si="389">IF(OR($K963="",COUNTIF($V$2:$AO$2,$K963)=0),"",$K963)</f>
        <v/>
      </c>
      <c r="V963" s="45" t="str">
        <f t="shared" si="380"/>
        <v/>
      </c>
      <c r="W963" s="42" t="str">
        <f>IF(V963="","",RANK(V963,V$3:V$1048576,1)+COUNTIF(V$3:V963,V963)-1)</f>
        <v/>
      </c>
      <c r="X963" s="1" t="str">
        <f t="shared" si="381"/>
        <v/>
      </c>
      <c r="Y963" s="35" t="str">
        <f t="shared" ref="Y963:Y1002" si="390">IF(OR($U963="",$U963&lt;&gt;V$2),"",$Q963)</f>
        <v/>
      </c>
      <c r="Z963" s="40" t="str">
        <f t="shared" ref="Z963:Z1002" si="391">IF(OR($U963="",$U963&lt;&gt;V$2,$E963=""),"",$E963)</f>
        <v/>
      </c>
      <c r="AA963" s="45" t="str">
        <f t="shared" ref="AA963:AK978" si="392">IF(OR($U963="",$U963&lt;&gt;AA$2),"",$R963)</f>
        <v/>
      </c>
      <c r="AB963" s="42" t="str">
        <f>IF(AA963="","",RANK(AA963,AA$3:AA$1048576,1)+COUNTIF(AA$3:AA963,AA963)-1)</f>
        <v/>
      </c>
      <c r="AC963" s="1" t="str">
        <f t="shared" ref="AC963:AC1002" si="393">IF(OR($U963="",$U963&lt;&gt;AA$2,$R963=""),"",$N963)</f>
        <v/>
      </c>
      <c r="AD963" s="35" t="str">
        <f t="shared" ref="AD963:AD1002" si="394">IF(OR($U963="",$U963&lt;&gt;AA$2),"",$Q963)</f>
        <v/>
      </c>
      <c r="AE963" s="40" t="str">
        <f t="shared" ref="AE963:AE1002" si="395">IF(OR($U963="",$U963&lt;&gt;AA$2,$E963=""),"",$E963)</f>
        <v/>
      </c>
      <c r="AF963" s="45" t="str">
        <f t="shared" si="392"/>
        <v/>
      </c>
      <c r="AG963" s="42" t="str">
        <f>IF(AF963="","",RANK(AF963,AF$3:AF$1048576,1)+COUNTIF(AF$3:AF963,AF963)-1)</f>
        <v/>
      </c>
      <c r="AH963" s="1" t="str">
        <f t="shared" ref="AH963:AH1002" si="396">IF(OR($U963="",$U963&lt;&gt;AF$2,$R963=""),"",$N963)</f>
        <v/>
      </c>
      <c r="AI963" s="35" t="str">
        <f t="shared" ref="AI963:AI1002" si="397">IF(OR($U963="",$U963&lt;&gt;AF$2),"",$Q963)</f>
        <v/>
      </c>
      <c r="AJ963" s="40" t="str">
        <f t="shared" ref="AJ963:AJ1002" si="398">IF(OR($U963="",$U963&lt;&gt;AF$2,$E963=""),"",$E963)</f>
        <v/>
      </c>
      <c r="AK963" s="45" t="str">
        <f t="shared" si="392"/>
        <v/>
      </c>
      <c r="AL963" s="42" t="str">
        <f>IF(AK963="","",RANK(AK963,AK$3:AK$1048576,1)+COUNTIF(AK$3:AK963,AK963)-1)</f>
        <v/>
      </c>
      <c r="AM963" s="1" t="str">
        <f t="shared" ref="AM963:AM1002" si="399">IF(OR($U963="",$U963&lt;&gt;AK$2,$R963=""),"",$N963)</f>
        <v/>
      </c>
      <c r="AN963" s="35" t="str">
        <f t="shared" ref="AN963:AN1002" si="400">IF(OR($U963="",$U963&lt;&gt;AK$2),"",$Q963)</f>
        <v/>
      </c>
      <c r="AO963" s="40" t="str">
        <f t="shared" ref="AO963:AO1002" si="401">IF(OR($U963="",$U963&lt;&gt;AK$2,$E963=""),"",$E963)</f>
        <v/>
      </c>
      <c r="AQ963" s="3"/>
      <c r="AR963" s="98"/>
      <c r="AS963" s="98"/>
      <c r="AT963" s="98"/>
      <c r="AU963" s="98"/>
      <c r="AV963" s="3"/>
      <c r="AW963" s="98"/>
      <c r="AX963" s="98"/>
      <c r="AY963" s="98"/>
      <c r="AZ963" s="98"/>
      <c r="BA963" s="3"/>
      <c r="BB963" s="98"/>
      <c r="BC963" s="98"/>
      <c r="BD963" s="98"/>
      <c r="BE963" s="98"/>
      <c r="BF963" s="3"/>
      <c r="BG963" s="98"/>
      <c r="BH963" s="98"/>
      <c r="BI963" s="98"/>
      <c r="BJ963" s="98"/>
    </row>
    <row r="964" spans="2:62" ht="35.1" customHeight="1" x14ac:dyDescent="0.15">
      <c r="B964" s="65"/>
      <c r="C964" s="66"/>
      <c r="D964" s="84"/>
      <c r="E964" s="67"/>
      <c r="I964" s="91" t="str">
        <f>IF(J964="","",COUNT(J$3:J964))</f>
        <v/>
      </c>
      <c r="J964" s="92" t="str">
        <f t="shared" si="385"/>
        <v/>
      </c>
      <c r="K964" s="104" t="str">
        <f>IFERROR(IF(J964="",IF(COUNT(N$3:N$1048576)=COUNT(N$3:N964),IF(N964="","",INDEX(J$3:J964,MATCH(MAX(I$3:I964),I$3:I964,0),0)),INDEX(J$3:J964,MATCH(MAX(I$3:I964),I$3:I964,0),0)),J964),"")</f>
        <v/>
      </c>
      <c r="L964" s="102" t="str">
        <f>IF(M964="","",COUNT(M$3:M964))</f>
        <v/>
      </c>
      <c r="M964" s="91" t="str">
        <f t="shared" si="386"/>
        <v/>
      </c>
      <c r="N964" s="105" t="str">
        <f>IFERROR(IF(COUNTA($B964:$E964)=0,"",IF(M964="",INDEX(M$3:M964,MATCH(MAX(L$3:L964),L$3:L964,0),0),M964)),"")</f>
        <v/>
      </c>
      <c r="O964" s="91" t="str">
        <f>IF(P964="","",COUNT(P$3:P964))</f>
        <v/>
      </c>
      <c r="P964" s="109" t="str">
        <f t="shared" si="387"/>
        <v/>
      </c>
      <c r="Q964" s="105" t="str">
        <f>IFERROR(IF(N964="","",IF(P964="",IF(AND(C964="",D964="",E964&lt;&gt;""),INDEX(P$3:P964,MATCH(MAX(O$3:O964),O$3:O964,0),0),IF(AND(N964&lt;&gt;"",P964=""),0,"")),P964)),"")</f>
        <v/>
      </c>
      <c r="R964" s="111" t="str">
        <f t="shared" ref="R964:R1002" si="402">IF(AND(N964="",Q964=""),"",TIME(N964,Q964,0))</f>
        <v/>
      </c>
      <c r="S964" s="106" t="str">
        <f t="shared" si="388"/>
        <v/>
      </c>
      <c r="U964" s="36" t="str">
        <f t="shared" si="389"/>
        <v/>
      </c>
      <c r="V964" s="45" t="str">
        <f t="shared" ref="V964:V1002" si="403">IF(OR($U964="",$U964&lt;&gt;V$2),"",$R964)</f>
        <v/>
      </c>
      <c r="W964" s="42" t="str">
        <f>IF(V964="","",RANK(V964,V$3:V$1048576,1)+COUNTIF(V$3:V964,V964)-1)</f>
        <v/>
      </c>
      <c r="X964" s="1" t="str">
        <f t="shared" ref="X964:X1002" si="404">IF(OR($U964="",$U964&lt;&gt;V$2,$R964=""),"",$N964)</f>
        <v/>
      </c>
      <c r="Y964" s="35" t="str">
        <f t="shared" si="390"/>
        <v/>
      </c>
      <c r="Z964" s="40" t="str">
        <f t="shared" si="391"/>
        <v/>
      </c>
      <c r="AA964" s="45" t="str">
        <f t="shared" si="392"/>
        <v/>
      </c>
      <c r="AB964" s="42" t="str">
        <f>IF(AA964="","",RANK(AA964,AA$3:AA$1048576,1)+COUNTIF(AA$3:AA964,AA964)-1)</f>
        <v/>
      </c>
      <c r="AC964" s="1" t="str">
        <f t="shared" si="393"/>
        <v/>
      </c>
      <c r="AD964" s="35" t="str">
        <f t="shared" si="394"/>
        <v/>
      </c>
      <c r="AE964" s="40" t="str">
        <f t="shared" si="395"/>
        <v/>
      </c>
      <c r="AF964" s="45" t="str">
        <f t="shared" si="392"/>
        <v/>
      </c>
      <c r="AG964" s="42" t="str">
        <f>IF(AF964="","",RANK(AF964,AF$3:AF$1048576,1)+COUNTIF(AF$3:AF964,AF964)-1)</f>
        <v/>
      </c>
      <c r="AH964" s="1" t="str">
        <f t="shared" si="396"/>
        <v/>
      </c>
      <c r="AI964" s="35" t="str">
        <f t="shared" si="397"/>
        <v/>
      </c>
      <c r="AJ964" s="40" t="str">
        <f t="shared" si="398"/>
        <v/>
      </c>
      <c r="AK964" s="45" t="str">
        <f t="shared" si="392"/>
        <v/>
      </c>
      <c r="AL964" s="42" t="str">
        <f>IF(AK964="","",RANK(AK964,AK$3:AK$1048576,1)+COUNTIF(AK$3:AK964,AK964)-1)</f>
        <v/>
      </c>
      <c r="AM964" s="1" t="str">
        <f t="shared" si="399"/>
        <v/>
      </c>
      <c r="AN964" s="35" t="str">
        <f t="shared" si="400"/>
        <v/>
      </c>
      <c r="AO964" s="40" t="str">
        <f t="shared" si="401"/>
        <v/>
      </c>
      <c r="AQ964" s="3"/>
      <c r="AR964" s="98"/>
      <c r="AS964" s="98"/>
      <c r="AT964" s="98"/>
      <c r="AU964" s="98"/>
      <c r="AV964" s="3"/>
      <c r="AW964" s="98"/>
      <c r="AX964" s="98"/>
      <c r="AY964" s="98"/>
      <c r="AZ964" s="98"/>
      <c r="BA964" s="3"/>
      <c r="BB964" s="98"/>
      <c r="BC964" s="98"/>
      <c r="BD964" s="98"/>
      <c r="BE964" s="98"/>
      <c r="BF964" s="3"/>
      <c r="BG964" s="98"/>
      <c r="BH964" s="98"/>
      <c r="BI964" s="98"/>
      <c r="BJ964" s="98"/>
    </row>
    <row r="965" spans="2:62" ht="35.1" customHeight="1" x14ac:dyDescent="0.15">
      <c r="B965" s="65"/>
      <c r="C965" s="66"/>
      <c r="D965" s="84"/>
      <c r="E965" s="67"/>
      <c r="I965" s="91" t="str">
        <f>IF(J965="","",COUNT(J$3:J965))</f>
        <v/>
      </c>
      <c r="J965" s="92" t="str">
        <f t="shared" si="385"/>
        <v/>
      </c>
      <c r="K965" s="104" t="str">
        <f>IFERROR(IF(J965="",IF(COUNT(N$3:N$1048576)=COUNT(N$3:N965),IF(N965="","",INDEX(J$3:J965,MATCH(MAX(I$3:I965),I$3:I965,0),0)),INDEX(J$3:J965,MATCH(MAX(I$3:I965),I$3:I965,0),0)),J965),"")</f>
        <v/>
      </c>
      <c r="L965" s="102" t="str">
        <f>IF(M965="","",COUNT(M$3:M965))</f>
        <v/>
      </c>
      <c r="M965" s="91" t="str">
        <f t="shared" si="386"/>
        <v/>
      </c>
      <c r="N965" s="105" t="str">
        <f>IFERROR(IF(COUNTA($B965:$E965)=0,"",IF(M965="",INDEX(M$3:M965,MATCH(MAX(L$3:L965),L$3:L965,0),0),M965)),"")</f>
        <v/>
      </c>
      <c r="O965" s="91" t="str">
        <f>IF(P965="","",COUNT(P$3:P965))</f>
        <v/>
      </c>
      <c r="P965" s="109" t="str">
        <f t="shared" si="387"/>
        <v/>
      </c>
      <c r="Q965" s="105" t="str">
        <f>IFERROR(IF(N965="","",IF(P965="",IF(AND(C965="",D965="",E965&lt;&gt;""),INDEX(P$3:P965,MATCH(MAX(O$3:O965),O$3:O965,0),0),IF(AND(N965&lt;&gt;"",P965=""),0,"")),P965)),"")</f>
        <v/>
      </c>
      <c r="R965" s="111" t="str">
        <f t="shared" si="402"/>
        <v/>
      </c>
      <c r="S965" s="106" t="str">
        <f t="shared" si="388"/>
        <v/>
      </c>
      <c r="U965" s="36" t="str">
        <f t="shared" si="389"/>
        <v/>
      </c>
      <c r="V965" s="45" t="str">
        <f t="shared" si="403"/>
        <v/>
      </c>
      <c r="W965" s="42" t="str">
        <f>IF(V965="","",RANK(V965,V$3:V$1048576,1)+COUNTIF(V$3:V965,V965)-1)</f>
        <v/>
      </c>
      <c r="X965" s="1" t="str">
        <f t="shared" si="404"/>
        <v/>
      </c>
      <c r="Y965" s="35" t="str">
        <f t="shared" si="390"/>
        <v/>
      </c>
      <c r="Z965" s="40" t="str">
        <f t="shared" si="391"/>
        <v/>
      </c>
      <c r="AA965" s="45" t="str">
        <f t="shared" si="392"/>
        <v/>
      </c>
      <c r="AB965" s="42" t="str">
        <f>IF(AA965="","",RANK(AA965,AA$3:AA$1048576,1)+COUNTIF(AA$3:AA965,AA965)-1)</f>
        <v/>
      </c>
      <c r="AC965" s="1" t="str">
        <f t="shared" si="393"/>
        <v/>
      </c>
      <c r="AD965" s="35" t="str">
        <f t="shared" si="394"/>
        <v/>
      </c>
      <c r="AE965" s="40" t="str">
        <f t="shared" si="395"/>
        <v/>
      </c>
      <c r="AF965" s="45" t="str">
        <f t="shared" si="392"/>
        <v/>
      </c>
      <c r="AG965" s="42" t="str">
        <f>IF(AF965="","",RANK(AF965,AF$3:AF$1048576,1)+COUNTIF(AF$3:AF965,AF965)-1)</f>
        <v/>
      </c>
      <c r="AH965" s="1" t="str">
        <f t="shared" si="396"/>
        <v/>
      </c>
      <c r="AI965" s="35" t="str">
        <f t="shared" si="397"/>
        <v/>
      </c>
      <c r="AJ965" s="40" t="str">
        <f t="shared" si="398"/>
        <v/>
      </c>
      <c r="AK965" s="45" t="str">
        <f t="shared" si="392"/>
        <v/>
      </c>
      <c r="AL965" s="42" t="str">
        <f>IF(AK965="","",RANK(AK965,AK$3:AK$1048576,1)+COUNTIF(AK$3:AK965,AK965)-1)</f>
        <v/>
      </c>
      <c r="AM965" s="1" t="str">
        <f t="shared" si="399"/>
        <v/>
      </c>
      <c r="AN965" s="35" t="str">
        <f t="shared" si="400"/>
        <v/>
      </c>
      <c r="AO965" s="40" t="str">
        <f t="shared" si="401"/>
        <v/>
      </c>
      <c r="AQ965" s="3"/>
      <c r="AR965" s="98"/>
      <c r="AS965" s="98"/>
      <c r="AT965" s="98"/>
      <c r="AU965" s="98"/>
      <c r="AV965" s="3"/>
      <c r="AW965" s="98"/>
      <c r="AX965" s="98"/>
      <c r="AY965" s="98"/>
      <c r="AZ965" s="98"/>
      <c r="BA965" s="3"/>
      <c r="BB965" s="98"/>
      <c r="BC965" s="98"/>
      <c r="BD965" s="98"/>
      <c r="BE965" s="98"/>
      <c r="BF965" s="3"/>
      <c r="BG965" s="98"/>
      <c r="BH965" s="98"/>
      <c r="BI965" s="98"/>
      <c r="BJ965" s="98"/>
    </row>
    <row r="966" spans="2:62" ht="35.1" customHeight="1" x14ac:dyDescent="0.15">
      <c r="B966" s="65"/>
      <c r="C966" s="66"/>
      <c r="D966" s="84"/>
      <c r="E966" s="67"/>
      <c r="I966" s="91" t="str">
        <f>IF(J966="","",COUNT(J$3:J966))</f>
        <v/>
      </c>
      <c r="J966" s="92" t="str">
        <f t="shared" si="385"/>
        <v/>
      </c>
      <c r="K966" s="104" t="str">
        <f>IFERROR(IF(J966="",IF(COUNT(N$3:N$1048576)=COUNT(N$3:N966),IF(N966="","",INDEX(J$3:J966,MATCH(MAX(I$3:I966),I$3:I966,0),0)),INDEX(J$3:J966,MATCH(MAX(I$3:I966),I$3:I966,0),0)),J966),"")</f>
        <v/>
      </c>
      <c r="L966" s="102" t="str">
        <f>IF(M966="","",COUNT(M$3:M966))</f>
        <v/>
      </c>
      <c r="M966" s="91" t="str">
        <f t="shared" si="386"/>
        <v/>
      </c>
      <c r="N966" s="105" t="str">
        <f>IFERROR(IF(COUNTA($B966:$E966)=0,"",IF(M966="",INDEX(M$3:M966,MATCH(MAX(L$3:L966),L$3:L966,0),0),M966)),"")</f>
        <v/>
      </c>
      <c r="O966" s="91" t="str">
        <f>IF(P966="","",COUNT(P$3:P966))</f>
        <v/>
      </c>
      <c r="P966" s="109" t="str">
        <f t="shared" si="387"/>
        <v/>
      </c>
      <c r="Q966" s="105" t="str">
        <f>IFERROR(IF(N966="","",IF(P966="",IF(AND(C966="",D966="",E966&lt;&gt;""),INDEX(P$3:P966,MATCH(MAX(O$3:O966),O$3:O966,0),0),IF(AND(N966&lt;&gt;"",P966=""),0,"")),P966)),"")</f>
        <v/>
      </c>
      <c r="R966" s="111" t="str">
        <f t="shared" si="402"/>
        <v/>
      </c>
      <c r="S966" s="106" t="str">
        <f t="shared" si="388"/>
        <v/>
      </c>
      <c r="U966" s="36" t="str">
        <f t="shared" si="389"/>
        <v/>
      </c>
      <c r="V966" s="45" t="str">
        <f t="shared" si="403"/>
        <v/>
      </c>
      <c r="W966" s="42" t="str">
        <f>IF(V966="","",RANK(V966,V$3:V$1048576,1)+COUNTIF(V$3:V966,V966)-1)</f>
        <v/>
      </c>
      <c r="X966" s="1" t="str">
        <f t="shared" si="404"/>
        <v/>
      </c>
      <c r="Y966" s="35" t="str">
        <f t="shared" si="390"/>
        <v/>
      </c>
      <c r="Z966" s="40" t="str">
        <f t="shared" si="391"/>
        <v/>
      </c>
      <c r="AA966" s="45" t="str">
        <f t="shared" si="392"/>
        <v/>
      </c>
      <c r="AB966" s="42" t="str">
        <f>IF(AA966="","",RANK(AA966,AA$3:AA$1048576,1)+COUNTIF(AA$3:AA966,AA966)-1)</f>
        <v/>
      </c>
      <c r="AC966" s="1" t="str">
        <f t="shared" si="393"/>
        <v/>
      </c>
      <c r="AD966" s="35" t="str">
        <f t="shared" si="394"/>
        <v/>
      </c>
      <c r="AE966" s="40" t="str">
        <f t="shared" si="395"/>
        <v/>
      </c>
      <c r="AF966" s="45" t="str">
        <f t="shared" si="392"/>
        <v/>
      </c>
      <c r="AG966" s="42" t="str">
        <f>IF(AF966="","",RANK(AF966,AF$3:AF$1048576,1)+COUNTIF(AF$3:AF966,AF966)-1)</f>
        <v/>
      </c>
      <c r="AH966" s="1" t="str">
        <f t="shared" si="396"/>
        <v/>
      </c>
      <c r="AI966" s="35" t="str">
        <f t="shared" si="397"/>
        <v/>
      </c>
      <c r="AJ966" s="40" t="str">
        <f t="shared" si="398"/>
        <v/>
      </c>
      <c r="AK966" s="45" t="str">
        <f t="shared" si="392"/>
        <v/>
      </c>
      <c r="AL966" s="42" t="str">
        <f>IF(AK966="","",RANK(AK966,AK$3:AK$1048576,1)+COUNTIF(AK$3:AK966,AK966)-1)</f>
        <v/>
      </c>
      <c r="AM966" s="1" t="str">
        <f t="shared" si="399"/>
        <v/>
      </c>
      <c r="AN966" s="35" t="str">
        <f t="shared" si="400"/>
        <v/>
      </c>
      <c r="AO966" s="40" t="str">
        <f t="shared" si="401"/>
        <v/>
      </c>
      <c r="AQ966" s="3"/>
      <c r="AR966" s="98"/>
      <c r="AS966" s="98"/>
      <c r="AT966" s="98"/>
      <c r="AU966" s="98"/>
      <c r="AV966" s="3"/>
      <c r="AW966" s="98"/>
      <c r="AX966" s="98"/>
      <c r="AY966" s="98"/>
      <c r="AZ966" s="98"/>
      <c r="BA966" s="3"/>
      <c r="BB966" s="98"/>
      <c r="BC966" s="98"/>
      <c r="BD966" s="98"/>
      <c r="BE966" s="98"/>
      <c r="BF966" s="3"/>
      <c r="BG966" s="98"/>
      <c r="BH966" s="98"/>
      <c r="BI966" s="98"/>
      <c r="BJ966" s="98"/>
    </row>
    <row r="967" spans="2:62" ht="35.1" customHeight="1" x14ac:dyDescent="0.15">
      <c r="B967" s="65"/>
      <c r="C967" s="66"/>
      <c r="D967" s="84"/>
      <c r="E967" s="67"/>
      <c r="I967" s="91" t="str">
        <f>IF(J967="","",COUNT(J$3:J967))</f>
        <v/>
      </c>
      <c r="J967" s="92" t="str">
        <f t="shared" si="385"/>
        <v/>
      </c>
      <c r="K967" s="104" t="str">
        <f>IFERROR(IF(J967="",IF(COUNT(N$3:N$1048576)=COUNT(N$3:N967),IF(N967="","",INDEX(J$3:J967,MATCH(MAX(I$3:I967),I$3:I967,0),0)),INDEX(J$3:J967,MATCH(MAX(I$3:I967),I$3:I967,0),0)),J967),"")</f>
        <v/>
      </c>
      <c r="L967" s="102" t="str">
        <f>IF(M967="","",COUNT(M$3:M967))</f>
        <v/>
      </c>
      <c r="M967" s="91" t="str">
        <f t="shared" si="386"/>
        <v/>
      </c>
      <c r="N967" s="105" t="str">
        <f>IFERROR(IF(COUNTA($B967:$E967)=0,"",IF(M967="",INDEX(M$3:M967,MATCH(MAX(L$3:L967),L$3:L967,0),0),M967)),"")</f>
        <v/>
      </c>
      <c r="O967" s="91" t="str">
        <f>IF(P967="","",COUNT(P$3:P967))</f>
        <v/>
      </c>
      <c r="P967" s="109" t="str">
        <f t="shared" si="387"/>
        <v/>
      </c>
      <c r="Q967" s="105" t="str">
        <f>IFERROR(IF(N967="","",IF(P967="",IF(AND(C967="",D967="",E967&lt;&gt;""),INDEX(P$3:P967,MATCH(MAX(O$3:O967),O$3:O967,0),0),IF(AND(N967&lt;&gt;"",P967=""),0,"")),P967)),"")</f>
        <v/>
      </c>
      <c r="R967" s="111" t="str">
        <f t="shared" si="402"/>
        <v/>
      </c>
      <c r="S967" s="106" t="str">
        <f t="shared" si="388"/>
        <v/>
      </c>
      <c r="U967" s="36" t="str">
        <f t="shared" si="389"/>
        <v/>
      </c>
      <c r="V967" s="45" t="str">
        <f t="shared" si="403"/>
        <v/>
      </c>
      <c r="W967" s="42" t="str">
        <f>IF(V967="","",RANK(V967,V$3:V$1048576,1)+COUNTIF(V$3:V967,V967)-1)</f>
        <v/>
      </c>
      <c r="X967" s="1" t="str">
        <f t="shared" si="404"/>
        <v/>
      </c>
      <c r="Y967" s="35" t="str">
        <f t="shared" si="390"/>
        <v/>
      </c>
      <c r="Z967" s="40" t="str">
        <f t="shared" si="391"/>
        <v/>
      </c>
      <c r="AA967" s="45" t="str">
        <f t="shared" si="392"/>
        <v/>
      </c>
      <c r="AB967" s="42" t="str">
        <f>IF(AA967="","",RANK(AA967,AA$3:AA$1048576,1)+COUNTIF(AA$3:AA967,AA967)-1)</f>
        <v/>
      </c>
      <c r="AC967" s="1" t="str">
        <f t="shared" si="393"/>
        <v/>
      </c>
      <c r="AD967" s="35" t="str">
        <f t="shared" si="394"/>
        <v/>
      </c>
      <c r="AE967" s="40" t="str">
        <f t="shared" si="395"/>
        <v/>
      </c>
      <c r="AF967" s="45" t="str">
        <f t="shared" si="392"/>
        <v/>
      </c>
      <c r="AG967" s="42" t="str">
        <f>IF(AF967="","",RANK(AF967,AF$3:AF$1048576,1)+COUNTIF(AF$3:AF967,AF967)-1)</f>
        <v/>
      </c>
      <c r="AH967" s="1" t="str">
        <f t="shared" si="396"/>
        <v/>
      </c>
      <c r="AI967" s="35" t="str">
        <f t="shared" si="397"/>
        <v/>
      </c>
      <c r="AJ967" s="40" t="str">
        <f t="shared" si="398"/>
        <v/>
      </c>
      <c r="AK967" s="45" t="str">
        <f t="shared" si="392"/>
        <v/>
      </c>
      <c r="AL967" s="42" t="str">
        <f>IF(AK967="","",RANK(AK967,AK$3:AK$1048576,1)+COUNTIF(AK$3:AK967,AK967)-1)</f>
        <v/>
      </c>
      <c r="AM967" s="1" t="str">
        <f t="shared" si="399"/>
        <v/>
      </c>
      <c r="AN967" s="35" t="str">
        <f t="shared" si="400"/>
        <v/>
      </c>
      <c r="AO967" s="40" t="str">
        <f t="shared" si="401"/>
        <v/>
      </c>
      <c r="AQ967" s="3"/>
      <c r="AR967" s="98"/>
      <c r="AS967" s="98"/>
      <c r="AT967" s="98"/>
      <c r="AU967" s="98"/>
      <c r="AV967" s="3"/>
      <c r="AW967" s="98"/>
      <c r="AX967" s="98"/>
      <c r="AY967" s="98"/>
      <c r="AZ967" s="98"/>
      <c r="BA967" s="3"/>
      <c r="BB967" s="98"/>
      <c r="BC967" s="98"/>
      <c r="BD967" s="98"/>
      <c r="BE967" s="98"/>
      <c r="BF967" s="3"/>
      <c r="BG967" s="98"/>
      <c r="BH967" s="98"/>
      <c r="BI967" s="98"/>
      <c r="BJ967" s="98"/>
    </row>
    <row r="968" spans="2:62" ht="35.1" customHeight="1" x14ac:dyDescent="0.15">
      <c r="B968" s="65"/>
      <c r="C968" s="66"/>
      <c r="D968" s="84"/>
      <c r="E968" s="67"/>
      <c r="I968" s="91" t="str">
        <f>IF(J968="","",COUNT(J$3:J968))</f>
        <v/>
      </c>
      <c r="J968" s="92" t="str">
        <f t="shared" si="385"/>
        <v/>
      </c>
      <c r="K968" s="104" t="str">
        <f>IFERROR(IF(J968="",IF(COUNT(N$3:N$1048576)=COUNT(N$3:N968),IF(N968="","",INDEX(J$3:J968,MATCH(MAX(I$3:I968),I$3:I968,0),0)),INDEX(J$3:J968,MATCH(MAX(I$3:I968),I$3:I968,0),0)),J968),"")</f>
        <v/>
      </c>
      <c r="L968" s="102" t="str">
        <f>IF(M968="","",COUNT(M$3:M968))</f>
        <v/>
      </c>
      <c r="M968" s="91" t="str">
        <f t="shared" si="386"/>
        <v/>
      </c>
      <c r="N968" s="105" t="str">
        <f>IFERROR(IF(COUNTA($B968:$E968)=0,"",IF(M968="",INDEX(M$3:M968,MATCH(MAX(L$3:L968),L$3:L968,0),0),M968)),"")</f>
        <v/>
      </c>
      <c r="O968" s="91" t="str">
        <f>IF(P968="","",COUNT(P$3:P968))</f>
        <v/>
      </c>
      <c r="P968" s="109" t="str">
        <f t="shared" si="387"/>
        <v/>
      </c>
      <c r="Q968" s="105" t="str">
        <f>IFERROR(IF(N968="","",IF(P968="",IF(AND(C968="",D968="",E968&lt;&gt;""),INDEX(P$3:P968,MATCH(MAX(O$3:O968),O$3:O968,0),0),IF(AND(N968&lt;&gt;"",P968=""),0,"")),P968)),"")</f>
        <v/>
      </c>
      <c r="R968" s="111" t="str">
        <f t="shared" si="402"/>
        <v/>
      </c>
      <c r="S968" s="106" t="str">
        <f t="shared" si="388"/>
        <v/>
      </c>
      <c r="U968" s="36" t="str">
        <f t="shared" si="389"/>
        <v/>
      </c>
      <c r="V968" s="45" t="str">
        <f t="shared" si="403"/>
        <v/>
      </c>
      <c r="W968" s="42" t="str">
        <f>IF(V968="","",RANK(V968,V$3:V$1048576,1)+COUNTIF(V$3:V968,V968)-1)</f>
        <v/>
      </c>
      <c r="X968" s="1" t="str">
        <f t="shared" si="404"/>
        <v/>
      </c>
      <c r="Y968" s="35" t="str">
        <f t="shared" si="390"/>
        <v/>
      </c>
      <c r="Z968" s="40" t="str">
        <f t="shared" si="391"/>
        <v/>
      </c>
      <c r="AA968" s="45" t="str">
        <f t="shared" si="392"/>
        <v/>
      </c>
      <c r="AB968" s="42" t="str">
        <f>IF(AA968="","",RANK(AA968,AA$3:AA$1048576,1)+COUNTIF(AA$3:AA968,AA968)-1)</f>
        <v/>
      </c>
      <c r="AC968" s="1" t="str">
        <f t="shared" si="393"/>
        <v/>
      </c>
      <c r="AD968" s="35" t="str">
        <f t="shared" si="394"/>
        <v/>
      </c>
      <c r="AE968" s="40" t="str">
        <f t="shared" si="395"/>
        <v/>
      </c>
      <c r="AF968" s="45" t="str">
        <f t="shared" si="392"/>
        <v/>
      </c>
      <c r="AG968" s="42" t="str">
        <f>IF(AF968="","",RANK(AF968,AF$3:AF$1048576,1)+COUNTIF(AF$3:AF968,AF968)-1)</f>
        <v/>
      </c>
      <c r="AH968" s="1" t="str">
        <f t="shared" si="396"/>
        <v/>
      </c>
      <c r="AI968" s="35" t="str">
        <f t="shared" si="397"/>
        <v/>
      </c>
      <c r="AJ968" s="40" t="str">
        <f t="shared" si="398"/>
        <v/>
      </c>
      <c r="AK968" s="45" t="str">
        <f t="shared" si="392"/>
        <v/>
      </c>
      <c r="AL968" s="42" t="str">
        <f>IF(AK968="","",RANK(AK968,AK$3:AK$1048576,1)+COUNTIF(AK$3:AK968,AK968)-1)</f>
        <v/>
      </c>
      <c r="AM968" s="1" t="str">
        <f t="shared" si="399"/>
        <v/>
      </c>
      <c r="AN968" s="35" t="str">
        <f t="shared" si="400"/>
        <v/>
      </c>
      <c r="AO968" s="40" t="str">
        <f t="shared" si="401"/>
        <v/>
      </c>
      <c r="AQ968" s="3"/>
      <c r="AR968" s="98"/>
      <c r="AS968" s="98"/>
      <c r="AT968" s="98"/>
      <c r="AU968" s="98"/>
      <c r="AV968" s="3"/>
      <c r="AW968" s="98"/>
      <c r="AX968" s="98"/>
      <c r="AY968" s="98"/>
      <c r="AZ968" s="98"/>
      <c r="BA968" s="3"/>
      <c r="BB968" s="98"/>
      <c r="BC968" s="98"/>
      <c r="BD968" s="98"/>
      <c r="BE968" s="98"/>
      <c r="BF968" s="3"/>
      <c r="BG968" s="98"/>
      <c r="BH968" s="98"/>
      <c r="BI968" s="98"/>
      <c r="BJ968" s="98"/>
    </row>
    <row r="969" spans="2:62" ht="35.1" customHeight="1" x14ac:dyDescent="0.15">
      <c r="B969" s="65"/>
      <c r="C969" s="66"/>
      <c r="D969" s="84"/>
      <c r="E969" s="67"/>
      <c r="I969" s="91" t="str">
        <f>IF(J969="","",COUNT(J$3:J969))</f>
        <v/>
      </c>
      <c r="J969" s="92" t="str">
        <f t="shared" si="385"/>
        <v/>
      </c>
      <c r="K969" s="104" t="str">
        <f>IFERROR(IF(J969="",IF(COUNT(N$3:N$1048576)=COUNT(N$3:N969),IF(N969="","",INDEX(J$3:J969,MATCH(MAX(I$3:I969),I$3:I969,0),0)),INDEX(J$3:J969,MATCH(MAX(I$3:I969),I$3:I969,0),0)),J969),"")</f>
        <v/>
      </c>
      <c r="L969" s="102" t="str">
        <f>IF(M969="","",COUNT(M$3:M969))</f>
        <v/>
      </c>
      <c r="M969" s="91" t="str">
        <f t="shared" si="386"/>
        <v/>
      </c>
      <c r="N969" s="105" t="str">
        <f>IFERROR(IF(COUNTA($B969:$E969)=0,"",IF(M969="",INDEX(M$3:M969,MATCH(MAX(L$3:L969),L$3:L969,0),0),M969)),"")</f>
        <v/>
      </c>
      <c r="O969" s="91" t="str">
        <f>IF(P969="","",COUNT(P$3:P969))</f>
        <v/>
      </c>
      <c r="P969" s="109" t="str">
        <f t="shared" si="387"/>
        <v/>
      </c>
      <c r="Q969" s="105" t="str">
        <f>IFERROR(IF(N969="","",IF(P969="",IF(AND(C969="",D969="",E969&lt;&gt;""),INDEX(P$3:P969,MATCH(MAX(O$3:O969),O$3:O969,0),0),IF(AND(N969&lt;&gt;"",P969=""),0,"")),P969)),"")</f>
        <v/>
      </c>
      <c r="R969" s="111" t="str">
        <f t="shared" si="402"/>
        <v/>
      </c>
      <c r="S969" s="106" t="str">
        <f t="shared" si="388"/>
        <v/>
      </c>
      <c r="U969" s="36" t="str">
        <f t="shared" si="389"/>
        <v/>
      </c>
      <c r="V969" s="45" t="str">
        <f t="shared" si="403"/>
        <v/>
      </c>
      <c r="W969" s="42" t="str">
        <f>IF(V969="","",RANK(V969,V$3:V$1048576,1)+COUNTIF(V$3:V969,V969)-1)</f>
        <v/>
      </c>
      <c r="X969" s="1" t="str">
        <f t="shared" si="404"/>
        <v/>
      </c>
      <c r="Y969" s="35" t="str">
        <f t="shared" si="390"/>
        <v/>
      </c>
      <c r="Z969" s="40" t="str">
        <f t="shared" si="391"/>
        <v/>
      </c>
      <c r="AA969" s="45" t="str">
        <f t="shared" si="392"/>
        <v/>
      </c>
      <c r="AB969" s="42" t="str">
        <f>IF(AA969="","",RANK(AA969,AA$3:AA$1048576,1)+COUNTIF(AA$3:AA969,AA969)-1)</f>
        <v/>
      </c>
      <c r="AC969" s="1" t="str">
        <f t="shared" si="393"/>
        <v/>
      </c>
      <c r="AD969" s="35" t="str">
        <f t="shared" si="394"/>
        <v/>
      </c>
      <c r="AE969" s="40" t="str">
        <f t="shared" si="395"/>
        <v/>
      </c>
      <c r="AF969" s="45" t="str">
        <f t="shared" si="392"/>
        <v/>
      </c>
      <c r="AG969" s="42" t="str">
        <f>IF(AF969="","",RANK(AF969,AF$3:AF$1048576,1)+COUNTIF(AF$3:AF969,AF969)-1)</f>
        <v/>
      </c>
      <c r="AH969" s="1" t="str">
        <f t="shared" si="396"/>
        <v/>
      </c>
      <c r="AI969" s="35" t="str">
        <f t="shared" si="397"/>
        <v/>
      </c>
      <c r="AJ969" s="40" t="str">
        <f t="shared" si="398"/>
        <v/>
      </c>
      <c r="AK969" s="45" t="str">
        <f t="shared" si="392"/>
        <v/>
      </c>
      <c r="AL969" s="42" t="str">
        <f>IF(AK969="","",RANK(AK969,AK$3:AK$1048576,1)+COUNTIF(AK$3:AK969,AK969)-1)</f>
        <v/>
      </c>
      <c r="AM969" s="1" t="str">
        <f t="shared" si="399"/>
        <v/>
      </c>
      <c r="AN969" s="35" t="str">
        <f t="shared" si="400"/>
        <v/>
      </c>
      <c r="AO969" s="40" t="str">
        <f t="shared" si="401"/>
        <v/>
      </c>
      <c r="AQ969" s="3"/>
      <c r="AR969" s="98"/>
      <c r="AS969" s="98"/>
      <c r="AT969" s="98"/>
      <c r="AU969" s="98"/>
      <c r="AV969" s="3"/>
      <c r="AW969" s="98"/>
      <c r="AX969" s="98"/>
      <c r="AY969" s="98"/>
      <c r="AZ969" s="98"/>
      <c r="BA969" s="3"/>
      <c r="BB969" s="98"/>
      <c r="BC969" s="98"/>
      <c r="BD969" s="98"/>
      <c r="BE969" s="98"/>
      <c r="BF969" s="3"/>
      <c r="BG969" s="98"/>
      <c r="BH969" s="98"/>
      <c r="BI969" s="98"/>
      <c r="BJ969" s="98"/>
    </row>
    <row r="970" spans="2:62" ht="35.1" customHeight="1" x14ac:dyDescent="0.15">
      <c r="B970" s="65"/>
      <c r="C970" s="66"/>
      <c r="D970" s="84"/>
      <c r="E970" s="67"/>
      <c r="I970" s="91" t="str">
        <f>IF(J970="","",COUNT(J$3:J970))</f>
        <v/>
      </c>
      <c r="J970" s="92" t="str">
        <f t="shared" si="385"/>
        <v/>
      </c>
      <c r="K970" s="104" t="str">
        <f>IFERROR(IF(J970="",IF(COUNT(N$3:N$1048576)=COUNT(N$3:N970),IF(N970="","",INDEX(J$3:J970,MATCH(MAX(I$3:I970),I$3:I970,0),0)),INDEX(J$3:J970,MATCH(MAX(I$3:I970),I$3:I970,0),0)),J970),"")</f>
        <v/>
      </c>
      <c r="L970" s="102" t="str">
        <f>IF(M970="","",COUNT(M$3:M970))</f>
        <v/>
      </c>
      <c r="M970" s="91" t="str">
        <f t="shared" si="386"/>
        <v/>
      </c>
      <c r="N970" s="105" t="str">
        <f>IFERROR(IF(COUNTA($B970:$E970)=0,"",IF(M970="",INDEX(M$3:M970,MATCH(MAX(L$3:L970),L$3:L970,0),0),M970)),"")</f>
        <v/>
      </c>
      <c r="O970" s="91" t="str">
        <f>IF(P970="","",COUNT(P$3:P970))</f>
        <v/>
      </c>
      <c r="P970" s="109" t="str">
        <f t="shared" si="387"/>
        <v/>
      </c>
      <c r="Q970" s="105" t="str">
        <f>IFERROR(IF(N970="","",IF(P970="",IF(AND(C970="",D970="",E970&lt;&gt;""),INDEX(P$3:P970,MATCH(MAX(O$3:O970),O$3:O970,0),0),IF(AND(N970&lt;&gt;"",P970=""),0,"")),P970)),"")</f>
        <v/>
      </c>
      <c r="R970" s="111" t="str">
        <f t="shared" si="402"/>
        <v/>
      </c>
      <c r="S970" s="106" t="str">
        <f t="shared" si="388"/>
        <v/>
      </c>
      <c r="U970" s="36" t="str">
        <f t="shared" si="389"/>
        <v/>
      </c>
      <c r="V970" s="45" t="str">
        <f t="shared" si="403"/>
        <v/>
      </c>
      <c r="W970" s="42" t="str">
        <f>IF(V970="","",RANK(V970,V$3:V$1048576,1)+COUNTIF(V$3:V970,V970)-1)</f>
        <v/>
      </c>
      <c r="X970" s="1" t="str">
        <f t="shared" si="404"/>
        <v/>
      </c>
      <c r="Y970" s="35" t="str">
        <f t="shared" si="390"/>
        <v/>
      </c>
      <c r="Z970" s="40" t="str">
        <f t="shared" si="391"/>
        <v/>
      </c>
      <c r="AA970" s="45" t="str">
        <f t="shared" si="392"/>
        <v/>
      </c>
      <c r="AB970" s="42" t="str">
        <f>IF(AA970="","",RANK(AA970,AA$3:AA$1048576,1)+COUNTIF(AA$3:AA970,AA970)-1)</f>
        <v/>
      </c>
      <c r="AC970" s="1" t="str">
        <f t="shared" si="393"/>
        <v/>
      </c>
      <c r="AD970" s="35" t="str">
        <f t="shared" si="394"/>
        <v/>
      </c>
      <c r="AE970" s="40" t="str">
        <f t="shared" si="395"/>
        <v/>
      </c>
      <c r="AF970" s="45" t="str">
        <f t="shared" si="392"/>
        <v/>
      </c>
      <c r="AG970" s="42" t="str">
        <f>IF(AF970="","",RANK(AF970,AF$3:AF$1048576,1)+COUNTIF(AF$3:AF970,AF970)-1)</f>
        <v/>
      </c>
      <c r="AH970" s="1" t="str">
        <f t="shared" si="396"/>
        <v/>
      </c>
      <c r="AI970" s="35" t="str">
        <f t="shared" si="397"/>
        <v/>
      </c>
      <c r="AJ970" s="40" t="str">
        <f t="shared" si="398"/>
        <v/>
      </c>
      <c r="AK970" s="45" t="str">
        <f t="shared" si="392"/>
        <v/>
      </c>
      <c r="AL970" s="42" t="str">
        <f>IF(AK970="","",RANK(AK970,AK$3:AK$1048576,1)+COUNTIF(AK$3:AK970,AK970)-1)</f>
        <v/>
      </c>
      <c r="AM970" s="1" t="str">
        <f t="shared" si="399"/>
        <v/>
      </c>
      <c r="AN970" s="35" t="str">
        <f t="shared" si="400"/>
        <v/>
      </c>
      <c r="AO970" s="40" t="str">
        <f t="shared" si="401"/>
        <v/>
      </c>
      <c r="AQ970" s="3"/>
      <c r="AR970" s="98"/>
      <c r="AS970" s="98"/>
      <c r="AT970" s="98"/>
      <c r="AU970" s="98"/>
      <c r="AV970" s="3"/>
      <c r="AW970" s="98"/>
      <c r="AX970" s="98"/>
      <c r="AY970" s="98"/>
      <c r="AZ970" s="98"/>
      <c r="BA970" s="3"/>
      <c r="BB970" s="98"/>
      <c r="BC970" s="98"/>
      <c r="BD970" s="98"/>
      <c r="BE970" s="98"/>
      <c r="BF970" s="3"/>
      <c r="BG970" s="98"/>
      <c r="BH970" s="98"/>
      <c r="BI970" s="98"/>
      <c r="BJ970" s="98"/>
    </row>
    <row r="971" spans="2:62" ht="35.1" customHeight="1" x14ac:dyDescent="0.15">
      <c r="B971" s="65"/>
      <c r="C971" s="66"/>
      <c r="D971" s="84"/>
      <c r="E971" s="67"/>
      <c r="I971" s="91" t="str">
        <f>IF(J971="","",COUNT(J$3:J971))</f>
        <v/>
      </c>
      <c r="J971" s="92" t="str">
        <f t="shared" si="385"/>
        <v/>
      </c>
      <c r="K971" s="104" t="str">
        <f>IFERROR(IF(J971="",IF(COUNT(N$3:N$1048576)=COUNT(N$3:N971),IF(N971="","",INDEX(J$3:J971,MATCH(MAX(I$3:I971),I$3:I971,0),0)),INDEX(J$3:J971,MATCH(MAX(I$3:I971),I$3:I971,0),0)),J971),"")</f>
        <v/>
      </c>
      <c r="L971" s="102" t="str">
        <f>IF(M971="","",COUNT(M$3:M971))</f>
        <v/>
      </c>
      <c r="M971" s="91" t="str">
        <f t="shared" si="386"/>
        <v/>
      </c>
      <c r="N971" s="105" t="str">
        <f>IFERROR(IF(COUNTA($B971:$E971)=0,"",IF(M971="",INDEX(M$3:M971,MATCH(MAX(L$3:L971),L$3:L971,0),0),M971)),"")</f>
        <v/>
      </c>
      <c r="O971" s="91" t="str">
        <f>IF(P971="","",COUNT(P$3:P971))</f>
        <v/>
      </c>
      <c r="P971" s="109" t="str">
        <f t="shared" si="387"/>
        <v/>
      </c>
      <c r="Q971" s="105" t="str">
        <f>IFERROR(IF(N971="","",IF(P971="",IF(AND(C971="",D971="",E971&lt;&gt;""),INDEX(P$3:P971,MATCH(MAX(O$3:O971),O$3:O971,0),0),IF(AND(N971&lt;&gt;"",P971=""),0,"")),P971)),"")</f>
        <v/>
      </c>
      <c r="R971" s="111" t="str">
        <f t="shared" si="402"/>
        <v/>
      </c>
      <c r="S971" s="106" t="str">
        <f t="shared" si="388"/>
        <v/>
      </c>
      <c r="U971" s="36" t="str">
        <f t="shared" si="389"/>
        <v/>
      </c>
      <c r="V971" s="45" t="str">
        <f t="shared" si="403"/>
        <v/>
      </c>
      <c r="W971" s="42" t="str">
        <f>IF(V971="","",RANK(V971,V$3:V$1048576,1)+COUNTIF(V$3:V971,V971)-1)</f>
        <v/>
      </c>
      <c r="X971" s="1" t="str">
        <f t="shared" si="404"/>
        <v/>
      </c>
      <c r="Y971" s="35" t="str">
        <f t="shared" si="390"/>
        <v/>
      </c>
      <c r="Z971" s="40" t="str">
        <f t="shared" si="391"/>
        <v/>
      </c>
      <c r="AA971" s="45" t="str">
        <f t="shared" si="392"/>
        <v/>
      </c>
      <c r="AB971" s="42" t="str">
        <f>IF(AA971="","",RANK(AA971,AA$3:AA$1048576,1)+COUNTIF(AA$3:AA971,AA971)-1)</f>
        <v/>
      </c>
      <c r="AC971" s="1" t="str">
        <f t="shared" si="393"/>
        <v/>
      </c>
      <c r="AD971" s="35" t="str">
        <f t="shared" si="394"/>
        <v/>
      </c>
      <c r="AE971" s="40" t="str">
        <f t="shared" si="395"/>
        <v/>
      </c>
      <c r="AF971" s="45" t="str">
        <f t="shared" si="392"/>
        <v/>
      </c>
      <c r="AG971" s="42" t="str">
        <f>IF(AF971="","",RANK(AF971,AF$3:AF$1048576,1)+COUNTIF(AF$3:AF971,AF971)-1)</f>
        <v/>
      </c>
      <c r="AH971" s="1" t="str">
        <f t="shared" si="396"/>
        <v/>
      </c>
      <c r="AI971" s="35" t="str">
        <f t="shared" si="397"/>
        <v/>
      </c>
      <c r="AJ971" s="40" t="str">
        <f t="shared" si="398"/>
        <v/>
      </c>
      <c r="AK971" s="45" t="str">
        <f t="shared" si="392"/>
        <v/>
      </c>
      <c r="AL971" s="42" t="str">
        <f>IF(AK971="","",RANK(AK971,AK$3:AK$1048576,1)+COUNTIF(AK$3:AK971,AK971)-1)</f>
        <v/>
      </c>
      <c r="AM971" s="1" t="str">
        <f t="shared" si="399"/>
        <v/>
      </c>
      <c r="AN971" s="35" t="str">
        <f t="shared" si="400"/>
        <v/>
      </c>
      <c r="AO971" s="40" t="str">
        <f t="shared" si="401"/>
        <v/>
      </c>
      <c r="AQ971" s="3"/>
      <c r="AR971" s="98"/>
      <c r="AS971" s="98"/>
      <c r="AT971" s="98"/>
      <c r="AU971" s="98"/>
      <c r="AV971" s="3"/>
      <c r="AW971" s="98"/>
      <c r="AX971" s="98"/>
      <c r="AY971" s="98"/>
      <c r="AZ971" s="98"/>
      <c r="BA971" s="3"/>
      <c r="BB971" s="98"/>
      <c r="BC971" s="98"/>
      <c r="BD971" s="98"/>
      <c r="BE971" s="98"/>
      <c r="BF971" s="3"/>
      <c r="BG971" s="98"/>
      <c r="BH971" s="98"/>
      <c r="BI971" s="98"/>
      <c r="BJ971" s="98"/>
    </row>
    <row r="972" spans="2:62" ht="35.1" customHeight="1" x14ac:dyDescent="0.15">
      <c r="B972" s="65"/>
      <c r="C972" s="66"/>
      <c r="D972" s="84"/>
      <c r="E972" s="67"/>
      <c r="I972" s="91" t="str">
        <f>IF(J972="","",COUNT(J$3:J972))</f>
        <v/>
      </c>
      <c r="J972" s="92" t="str">
        <f t="shared" si="385"/>
        <v/>
      </c>
      <c r="K972" s="104" t="str">
        <f>IFERROR(IF(J972="",IF(COUNT(N$3:N$1048576)=COUNT(N$3:N972),IF(N972="","",INDEX(J$3:J972,MATCH(MAX(I$3:I972),I$3:I972,0),0)),INDEX(J$3:J972,MATCH(MAX(I$3:I972),I$3:I972,0),0)),J972),"")</f>
        <v/>
      </c>
      <c r="L972" s="102" t="str">
        <f>IF(M972="","",COUNT(M$3:M972))</f>
        <v/>
      </c>
      <c r="M972" s="91" t="str">
        <f t="shared" si="386"/>
        <v/>
      </c>
      <c r="N972" s="105" t="str">
        <f>IFERROR(IF(COUNTA($B972:$E972)=0,"",IF(M972="",INDEX(M$3:M972,MATCH(MAX(L$3:L972),L$3:L972,0),0),M972)),"")</f>
        <v/>
      </c>
      <c r="O972" s="91" t="str">
        <f>IF(P972="","",COUNT(P$3:P972))</f>
        <v/>
      </c>
      <c r="P972" s="109" t="str">
        <f t="shared" si="387"/>
        <v/>
      </c>
      <c r="Q972" s="105" t="str">
        <f>IFERROR(IF(N972="","",IF(P972="",IF(AND(C972="",D972="",E972&lt;&gt;""),INDEX(P$3:P972,MATCH(MAX(O$3:O972),O$3:O972,0),0),IF(AND(N972&lt;&gt;"",P972=""),0,"")),P972)),"")</f>
        <v/>
      </c>
      <c r="R972" s="111" t="str">
        <f t="shared" si="402"/>
        <v/>
      </c>
      <c r="S972" s="106" t="str">
        <f t="shared" si="388"/>
        <v/>
      </c>
      <c r="U972" s="36" t="str">
        <f t="shared" si="389"/>
        <v/>
      </c>
      <c r="V972" s="45" t="str">
        <f t="shared" si="403"/>
        <v/>
      </c>
      <c r="W972" s="42" t="str">
        <f>IF(V972="","",RANK(V972,V$3:V$1048576,1)+COUNTIF(V$3:V972,V972)-1)</f>
        <v/>
      </c>
      <c r="X972" s="1" t="str">
        <f t="shared" si="404"/>
        <v/>
      </c>
      <c r="Y972" s="35" t="str">
        <f t="shared" si="390"/>
        <v/>
      </c>
      <c r="Z972" s="40" t="str">
        <f t="shared" si="391"/>
        <v/>
      </c>
      <c r="AA972" s="45" t="str">
        <f t="shared" si="392"/>
        <v/>
      </c>
      <c r="AB972" s="42" t="str">
        <f>IF(AA972="","",RANK(AA972,AA$3:AA$1048576,1)+COUNTIF(AA$3:AA972,AA972)-1)</f>
        <v/>
      </c>
      <c r="AC972" s="1" t="str">
        <f t="shared" si="393"/>
        <v/>
      </c>
      <c r="AD972" s="35" t="str">
        <f t="shared" si="394"/>
        <v/>
      </c>
      <c r="AE972" s="40" t="str">
        <f t="shared" si="395"/>
        <v/>
      </c>
      <c r="AF972" s="45" t="str">
        <f t="shared" si="392"/>
        <v/>
      </c>
      <c r="AG972" s="42" t="str">
        <f>IF(AF972="","",RANK(AF972,AF$3:AF$1048576,1)+COUNTIF(AF$3:AF972,AF972)-1)</f>
        <v/>
      </c>
      <c r="AH972" s="1" t="str">
        <f t="shared" si="396"/>
        <v/>
      </c>
      <c r="AI972" s="35" t="str">
        <f t="shared" si="397"/>
        <v/>
      </c>
      <c r="AJ972" s="40" t="str">
        <f t="shared" si="398"/>
        <v/>
      </c>
      <c r="AK972" s="45" t="str">
        <f t="shared" si="392"/>
        <v/>
      </c>
      <c r="AL972" s="42" t="str">
        <f>IF(AK972="","",RANK(AK972,AK$3:AK$1048576,1)+COUNTIF(AK$3:AK972,AK972)-1)</f>
        <v/>
      </c>
      <c r="AM972" s="1" t="str">
        <f t="shared" si="399"/>
        <v/>
      </c>
      <c r="AN972" s="35" t="str">
        <f t="shared" si="400"/>
        <v/>
      </c>
      <c r="AO972" s="40" t="str">
        <f t="shared" si="401"/>
        <v/>
      </c>
      <c r="AQ972" s="3"/>
      <c r="AR972" s="98"/>
      <c r="AS972" s="98"/>
      <c r="AT972" s="98"/>
      <c r="AU972" s="98"/>
      <c r="AV972" s="3"/>
      <c r="AW972" s="98"/>
      <c r="AX972" s="98"/>
      <c r="AY972" s="98"/>
      <c r="AZ972" s="98"/>
      <c r="BA972" s="3"/>
      <c r="BB972" s="98"/>
      <c r="BC972" s="98"/>
      <c r="BD972" s="98"/>
      <c r="BE972" s="98"/>
      <c r="BF972" s="3"/>
      <c r="BG972" s="98"/>
      <c r="BH972" s="98"/>
      <c r="BI972" s="98"/>
      <c r="BJ972" s="98"/>
    </row>
    <row r="973" spans="2:62" ht="35.1" customHeight="1" x14ac:dyDescent="0.15">
      <c r="B973" s="65"/>
      <c r="C973" s="66"/>
      <c r="D973" s="84"/>
      <c r="E973" s="67"/>
      <c r="I973" s="91" t="str">
        <f>IF(J973="","",COUNT(J$3:J973))</f>
        <v/>
      </c>
      <c r="J973" s="92" t="str">
        <f t="shared" si="385"/>
        <v/>
      </c>
      <c r="K973" s="104" t="str">
        <f>IFERROR(IF(J973="",IF(COUNT(N$3:N$1048576)=COUNT(N$3:N973),IF(N973="","",INDEX(J$3:J973,MATCH(MAX(I$3:I973),I$3:I973,0),0)),INDEX(J$3:J973,MATCH(MAX(I$3:I973),I$3:I973,0),0)),J973),"")</f>
        <v/>
      </c>
      <c r="L973" s="102" t="str">
        <f>IF(M973="","",COUNT(M$3:M973))</f>
        <v/>
      </c>
      <c r="M973" s="91" t="str">
        <f t="shared" si="386"/>
        <v/>
      </c>
      <c r="N973" s="105" t="str">
        <f>IFERROR(IF(COUNTA($B973:$E973)=0,"",IF(M973="",INDEX(M$3:M973,MATCH(MAX(L$3:L973),L$3:L973,0),0),M973)),"")</f>
        <v/>
      </c>
      <c r="O973" s="91" t="str">
        <f>IF(P973="","",COUNT(P$3:P973))</f>
        <v/>
      </c>
      <c r="P973" s="109" t="str">
        <f t="shared" si="387"/>
        <v/>
      </c>
      <c r="Q973" s="105" t="str">
        <f>IFERROR(IF(N973="","",IF(P973="",IF(AND(C973="",D973="",E973&lt;&gt;""),INDEX(P$3:P973,MATCH(MAX(O$3:O973),O$3:O973,0),0),IF(AND(N973&lt;&gt;"",P973=""),0,"")),P973)),"")</f>
        <v/>
      </c>
      <c r="R973" s="111" t="str">
        <f t="shared" si="402"/>
        <v/>
      </c>
      <c r="S973" s="106" t="str">
        <f t="shared" si="388"/>
        <v/>
      </c>
      <c r="U973" s="36" t="str">
        <f t="shared" si="389"/>
        <v/>
      </c>
      <c r="V973" s="45" t="str">
        <f t="shared" si="403"/>
        <v/>
      </c>
      <c r="W973" s="42" t="str">
        <f>IF(V973="","",RANK(V973,V$3:V$1048576,1)+COUNTIF(V$3:V973,V973)-1)</f>
        <v/>
      </c>
      <c r="X973" s="1" t="str">
        <f t="shared" si="404"/>
        <v/>
      </c>
      <c r="Y973" s="35" t="str">
        <f t="shared" si="390"/>
        <v/>
      </c>
      <c r="Z973" s="40" t="str">
        <f t="shared" si="391"/>
        <v/>
      </c>
      <c r="AA973" s="45" t="str">
        <f t="shared" si="392"/>
        <v/>
      </c>
      <c r="AB973" s="42" t="str">
        <f>IF(AA973="","",RANK(AA973,AA$3:AA$1048576,1)+COUNTIF(AA$3:AA973,AA973)-1)</f>
        <v/>
      </c>
      <c r="AC973" s="1" t="str">
        <f t="shared" si="393"/>
        <v/>
      </c>
      <c r="AD973" s="35" t="str">
        <f t="shared" si="394"/>
        <v/>
      </c>
      <c r="AE973" s="40" t="str">
        <f t="shared" si="395"/>
        <v/>
      </c>
      <c r="AF973" s="45" t="str">
        <f t="shared" si="392"/>
        <v/>
      </c>
      <c r="AG973" s="42" t="str">
        <f>IF(AF973="","",RANK(AF973,AF$3:AF$1048576,1)+COUNTIF(AF$3:AF973,AF973)-1)</f>
        <v/>
      </c>
      <c r="AH973" s="1" t="str">
        <f t="shared" si="396"/>
        <v/>
      </c>
      <c r="AI973" s="35" t="str">
        <f t="shared" si="397"/>
        <v/>
      </c>
      <c r="AJ973" s="40" t="str">
        <f t="shared" si="398"/>
        <v/>
      </c>
      <c r="AK973" s="45" t="str">
        <f t="shared" si="392"/>
        <v/>
      </c>
      <c r="AL973" s="42" t="str">
        <f>IF(AK973="","",RANK(AK973,AK$3:AK$1048576,1)+COUNTIF(AK$3:AK973,AK973)-1)</f>
        <v/>
      </c>
      <c r="AM973" s="1" t="str">
        <f t="shared" si="399"/>
        <v/>
      </c>
      <c r="AN973" s="35" t="str">
        <f t="shared" si="400"/>
        <v/>
      </c>
      <c r="AO973" s="40" t="str">
        <f t="shared" si="401"/>
        <v/>
      </c>
      <c r="AQ973" s="3"/>
      <c r="AR973" s="98"/>
      <c r="AS973" s="98"/>
      <c r="AT973" s="98"/>
      <c r="AU973" s="98"/>
      <c r="AV973" s="3"/>
      <c r="AW973" s="98"/>
      <c r="AX973" s="98"/>
      <c r="AY973" s="98"/>
      <c r="AZ973" s="98"/>
      <c r="BA973" s="3"/>
      <c r="BB973" s="98"/>
      <c r="BC973" s="98"/>
      <c r="BD973" s="98"/>
      <c r="BE973" s="98"/>
      <c r="BF973" s="3"/>
      <c r="BG973" s="98"/>
      <c r="BH973" s="98"/>
      <c r="BI973" s="98"/>
      <c r="BJ973" s="98"/>
    </row>
    <row r="974" spans="2:62" ht="35.1" customHeight="1" x14ac:dyDescent="0.15">
      <c r="B974" s="65"/>
      <c r="C974" s="66"/>
      <c r="D974" s="84"/>
      <c r="E974" s="67"/>
      <c r="I974" s="91" t="str">
        <f>IF(J974="","",COUNT(J$3:J974))</f>
        <v/>
      </c>
      <c r="J974" s="92" t="str">
        <f t="shared" si="385"/>
        <v/>
      </c>
      <c r="K974" s="104" t="str">
        <f>IFERROR(IF(J974="",IF(COUNT(N$3:N$1048576)=COUNT(N$3:N974),IF(N974="","",INDEX(J$3:J974,MATCH(MAX(I$3:I974),I$3:I974,0),0)),INDEX(J$3:J974,MATCH(MAX(I$3:I974),I$3:I974,0),0)),J974),"")</f>
        <v/>
      </c>
      <c r="L974" s="102" t="str">
        <f>IF(M974="","",COUNT(M$3:M974))</f>
        <v/>
      </c>
      <c r="M974" s="91" t="str">
        <f t="shared" si="386"/>
        <v/>
      </c>
      <c r="N974" s="105" t="str">
        <f>IFERROR(IF(COUNTA($B974:$E974)=0,"",IF(M974="",INDEX(M$3:M974,MATCH(MAX(L$3:L974),L$3:L974,0),0),M974)),"")</f>
        <v/>
      </c>
      <c r="O974" s="91" t="str">
        <f>IF(P974="","",COUNT(P$3:P974))</f>
        <v/>
      </c>
      <c r="P974" s="109" t="str">
        <f t="shared" si="387"/>
        <v/>
      </c>
      <c r="Q974" s="105" t="str">
        <f>IFERROR(IF(N974="","",IF(P974="",IF(AND(C974="",D974="",E974&lt;&gt;""),INDEX(P$3:P974,MATCH(MAX(O$3:O974),O$3:O974,0),0),IF(AND(N974&lt;&gt;"",P974=""),0,"")),P974)),"")</f>
        <v/>
      </c>
      <c r="R974" s="111" t="str">
        <f t="shared" si="402"/>
        <v/>
      </c>
      <c r="S974" s="106" t="str">
        <f t="shared" si="388"/>
        <v/>
      </c>
      <c r="U974" s="36" t="str">
        <f t="shared" si="389"/>
        <v/>
      </c>
      <c r="V974" s="45" t="str">
        <f t="shared" si="403"/>
        <v/>
      </c>
      <c r="W974" s="42" t="str">
        <f>IF(V974="","",RANK(V974,V$3:V$1048576,1)+COUNTIF(V$3:V974,V974)-1)</f>
        <v/>
      </c>
      <c r="X974" s="1" t="str">
        <f t="shared" si="404"/>
        <v/>
      </c>
      <c r="Y974" s="35" t="str">
        <f t="shared" si="390"/>
        <v/>
      </c>
      <c r="Z974" s="40" t="str">
        <f t="shared" si="391"/>
        <v/>
      </c>
      <c r="AA974" s="45" t="str">
        <f t="shared" si="392"/>
        <v/>
      </c>
      <c r="AB974" s="42" t="str">
        <f>IF(AA974="","",RANK(AA974,AA$3:AA$1048576,1)+COUNTIF(AA$3:AA974,AA974)-1)</f>
        <v/>
      </c>
      <c r="AC974" s="1" t="str">
        <f t="shared" si="393"/>
        <v/>
      </c>
      <c r="AD974" s="35" t="str">
        <f t="shared" si="394"/>
        <v/>
      </c>
      <c r="AE974" s="40" t="str">
        <f t="shared" si="395"/>
        <v/>
      </c>
      <c r="AF974" s="45" t="str">
        <f t="shared" si="392"/>
        <v/>
      </c>
      <c r="AG974" s="42" t="str">
        <f>IF(AF974="","",RANK(AF974,AF$3:AF$1048576,1)+COUNTIF(AF$3:AF974,AF974)-1)</f>
        <v/>
      </c>
      <c r="AH974" s="1" t="str">
        <f t="shared" si="396"/>
        <v/>
      </c>
      <c r="AI974" s="35" t="str">
        <f t="shared" si="397"/>
        <v/>
      </c>
      <c r="AJ974" s="40" t="str">
        <f t="shared" si="398"/>
        <v/>
      </c>
      <c r="AK974" s="45" t="str">
        <f t="shared" si="392"/>
        <v/>
      </c>
      <c r="AL974" s="42" t="str">
        <f>IF(AK974="","",RANK(AK974,AK$3:AK$1048576,1)+COUNTIF(AK$3:AK974,AK974)-1)</f>
        <v/>
      </c>
      <c r="AM974" s="1" t="str">
        <f t="shared" si="399"/>
        <v/>
      </c>
      <c r="AN974" s="35" t="str">
        <f t="shared" si="400"/>
        <v/>
      </c>
      <c r="AO974" s="40" t="str">
        <f t="shared" si="401"/>
        <v/>
      </c>
      <c r="AQ974" s="3"/>
      <c r="AR974" s="98"/>
      <c r="AS974" s="98"/>
      <c r="AT974" s="98"/>
      <c r="AU974" s="98"/>
      <c r="AV974" s="3"/>
      <c r="AW974" s="98"/>
      <c r="AX974" s="98"/>
      <c r="AY974" s="98"/>
      <c r="AZ974" s="98"/>
      <c r="BA974" s="3"/>
      <c r="BB974" s="98"/>
      <c r="BC974" s="98"/>
      <c r="BD974" s="98"/>
      <c r="BE974" s="98"/>
      <c r="BF974" s="3"/>
      <c r="BG974" s="98"/>
      <c r="BH974" s="98"/>
      <c r="BI974" s="98"/>
      <c r="BJ974" s="98"/>
    </row>
    <row r="975" spans="2:62" ht="35.1" customHeight="1" x14ac:dyDescent="0.15">
      <c r="B975" s="65"/>
      <c r="C975" s="66"/>
      <c r="D975" s="84"/>
      <c r="E975" s="67"/>
      <c r="I975" s="91" t="str">
        <f>IF(J975="","",COUNT(J$3:J975))</f>
        <v/>
      </c>
      <c r="J975" s="92" t="str">
        <f t="shared" si="385"/>
        <v/>
      </c>
      <c r="K975" s="104" t="str">
        <f>IFERROR(IF(J975="",IF(COUNT(N$3:N$1048576)=COUNT(N$3:N975),IF(N975="","",INDEX(J$3:J975,MATCH(MAX(I$3:I975),I$3:I975,0),0)),INDEX(J$3:J975,MATCH(MAX(I$3:I975),I$3:I975,0),0)),J975),"")</f>
        <v/>
      </c>
      <c r="L975" s="102" t="str">
        <f>IF(M975="","",COUNT(M$3:M975))</f>
        <v/>
      </c>
      <c r="M975" s="91" t="str">
        <f t="shared" si="386"/>
        <v/>
      </c>
      <c r="N975" s="105" t="str">
        <f>IFERROR(IF(COUNTA($B975:$E975)=0,"",IF(M975="",INDEX(M$3:M975,MATCH(MAX(L$3:L975),L$3:L975,0),0),M975)),"")</f>
        <v/>
      </c>
      <c r="O975" s="91" t="str">
        <f>IF(P975="","",COUNT(P$3:P975))</f>
        <v/>
      </c>
      <c r="P975" s="109" t="str">
        <f t="shared" si="387"/>
        <v/>
      </c>
      <c r="Q975" s="105" t="str">
        <f>IFERROR(IF(N975="","",IF(P975="",IF(AND(C975="",D975="",E975&lt;&gt;""),INDEX(P$3:P975,MATCH(MAX(O$3:O975),O$3:O975,0),0),IF(AND(N975&lt;&gt;"",P975=""),0,"")),P975)),"")</f>
        <v/>
      </c>
      <c r="R975" s="111" t="str">
        <f t="shared" si="402"/>
        <v/>
      </c>
      <c r="S975" s="106" t="str">
        <f t="shared" si="388"/>
        <v/>
      </c>
      <c r="U975" s="36" t="str">
        <f t="shared" si="389"/>
        <v/>
      </c>
      <c r="V975" s="45" t="str">
        <f t="shared" si="403"/>
        <v/>
      </c>
      <c r="W975" s="42" t="str">
        <f>IF(V975="","",RANK(V975,V$3:V$1048576,1)+COUNTIF(V$3:V975,V975)-1)</f>
        <v/>
      </c>
      <c r="X975" s="1" t="str">
        <f t="shared" si="404"/>
        <v/>
      </c>
      <c r="Y975" s="35" t="str">
        <f t="shared" si="390"/>
        <v/>
      </c>
      <c r="Z975" s="40" t="str">
        <f t="shared" si="391"/>
        <v/>
      </c>
      <c r="AA975" s="45" t="str">
        <f t="shared" si="392"/>
        <v/>
      </c>
      <c r="AB975" s="42" t="str">
        <f>IF(AA975="","",RANK(AA975,AA$3:AA$1048576,1)+COUNTIF(AA$3:AA975,AA975)-1)</f>
        <v/>
      </c>
      <c r="AC975" s="1" t="str">
        <f t="shared" si="393"/>
        <v/>
      </c>
      <c r="AD975" s="35" t="str">
        <f t="shared" si="394"/>
        <v/>
      </c>
      <c r="AE975" s="40" t="str">
        <f t="shared" si="395"/>
        <v/>
      </c>
      <c r="AF975" s="45" t="str">
        <f t="shared" si="392"/>
        <v/>
      </c>
      <c r="AG975" s="42" t="str">
        <f>IF(AF975="","",RANK(AF975,AF$3:AF$1048576,1)+COUNTIF(AF$3:AF975,AF975)-1)</f>
        <v/>
      </c>
      <c r="AH975" s="1" t="str">
        <f t="shared" si="396"/>
        <v/>
      </c>
      <c r="AI975" s="35" t="str">
        <f t="shared" si="397"/>
        <v/>
      </c>
      <c r="AJ975" s="40" t="str">
        <f t="shared" si="398"/>
        <v/>
      </c>
      <c r="AK975" s="45" t="str">
        <f t="shared" si="392"/>
        <v/>
      </c>
      <c r="AL975" s="42" t="str">
        <f>IF(AK975="","",RANK(AK975,AK$3:AK$1048576,1)+COUNTIF(AK$3:AK975,AK975)-1)</f>
        <v/>
      </c>
      <c r="AM975" s="1" t="str">
        <f t="shared" si="399"/>
        <v/>
      </c>
      <c r="AN975" s="35" t="str">
        <f t="shared" si="400"/>
        <v/>
      </c>
      <c r="AO975" s="40" t="str">
        <f t="shared" si="401"/>
        <v/>
      </c>
      <c r="AQ975" s="3"/>
      <c r="AR975" s="98"/>
      <c r="AS975" s="98"/>
      <c r="AT975" s="98"/>
      <c r="AU975" s="98"/>
      <c r="AV975" s="3"/>
      <c r="AW975" s="98"/>
      <c r="AX975" s="98"/>
      <c r="AY975" s="98"/>
      <c r="AZ975" s="98"/>
      <c r="BA975" s="3"/>
      <c r="BB975" s="98"/>
      <c r="BC975" s="98"/>
      <c r="BD975" s="98"/>
      <c r="BE975" s="98"/>
      <c r="BF975" s="3"/>
      <c r="BG975" s="98"/>
      <c r="BH975" s="98"/>
      <c r="BI975" s="98"/>
      <c r="BJ975" s="98"/>
    </row>
    <row r="976" spans="2:62" ht="35.1" customHeight="1" x14ac:dyDescent="0.15">
      <c r="B976" s="65"/>
      <c r="C976" s="66"/>
      <c r="D976" s="84"/>
      <c r="E976" s="67"/>
      <c r="I976" s="91" t="str">
        <f>IF(J976="","",COUNT(J$3:J976))</f>
        <v/>
      </c>
      <c r="J976" s="92" t="str">
        <f t="shared" si="385"/>
        <v/>
      </c>
      <c r="K976" s="104" t="str">
        <f>IFERROR(IF(J976="",IF(COUNT(N$3:N$1048576)=COUNT(N$3:N976),IF(N976="","",INDEX(J$3:J976,MATCH(MAX(I$3:I976),I$3:I976,0),0)),INDEX(J$3:J976,MATCH(MAX(I$3:I976),I$3:I976,0),0)),J976),"")</f>
        <v/>
      </c>
      <c r="L976" s="102" t="str">
        <f>IF(M976="","",COUNT(M$3:M976))</f>
        <v/>
      </c>
      <c r="M976" s="91" t="str">
        <f t="shared" si="386"/>
        <v/>
      </c>
      <c r="N976" s="105" t="str">
        <f>IFERROR(IF(COUNTA($B976:$E976)=0,"",IF(M976="",INDEX(M$3:M976,MATCH(MAX(L$3:L976),L$3:L976,0),0),M976)),"")</f>
        <v/>
      </c>
      <c r="O976" s="91" t="str">
        <f>IF(P976="","",COUNT(P$3:P976))</f>
        <v/>
      </c>
      <c r="P976" s="109" t="str">
        <f t="shared" si="387"/>
        <v/>
      </c>
      <c r="Q976" s="105" t="str">
        <f>IFERROR(IF(N976="","",IF(P976="",IF(AND(C976="",D976="",E976&lt;&gt;""),INDEX(P$3:P976,MATCH(MAX(O$3:O976),O$3:O976,0),0),IF(AND(N976&lt;&gt;"",P976=""),0,"")),P976)),"")</f>
        <v/>
      </c>
      <c r="R976" s="111" t="str">
        <f t="shared" si="402"/>
        <v/>
      </c>
      <c r="S976" s="106" t="str">
        <f t="shared" si="388"/>
        <v/>
      </c>
      <c r="U976" s="36" t="str">
        <f t="shared" si="389"/>
        <v/>
      </c>
      <c r="V976" s="45" t="str">
        <f t="shared" si="403"/>
        <v/>
      </c>
      <c r="W976" s="42" t="str">
        <f>IF(V976="","",RANK(V976,V$3:V$1048576,1)+COUNTIF(V$3:V976,V976)-1)</f>
        <v/>
      </c>
      <c r="X976" s="1" t="str">
        <f t="shared" si="404"/>
        <v/>
      </c>
      <c r="Y976" s="35" t="str">
        <f t="shared" si="390"/>
        <v/>
      </c>
      <c r="Z976" s="40" t="str">
        <f t="shared" si="391"/>
        <v/>
      </c>
      <c r="AA976" s="45" t="str">
        <f t="shared" si="392"/>
        <v/>
      </c>
      <c r="AB976" s="42" t="str">
        <f>IF(AA976="","",RANK(AA976,AA$3:AA$1048576,1)+COUNTIF(AA$3:AA976,AA976)-1)</f>
        <v/>
      </c>
      <c r="AC976" s="1" t="str">
        <f t="shared" si="393"/>
        <v/>
      </c>
      <c r="AD976" s="35" t="str">
        <f t="shared" si="394"/>
        <v/>
      </c>
      <c r="AE976" s="40" t="str">
        <f t="shared" si="395"/>
        <v/>
      </c>
      <c r="AF976" s="45" t="str">
        <f t="shared" si="392"/>
        <v/>
      </c>
      <c r="AG976" s="42" t="str">
        <f>IF(AF976="","",RANK(AF976,AF$3:AF$1048576,1)+COUNTIF(AF$3:AF976,AF976)-1)</f>
        <v/>
      </c>
      <c r="AH976" s="1" t="str">
        <f t="shared" si="396"/>
        <v/>
      </c>
      <c r="AI976" s="35" t="str">
        <f t="shared" si="397"/>
        <v/>
      </c>
      <c r="AJ976" s="40" t="str">
        <f t="shared" si="398"/>
        <v/>
      </c>
      <c r="AK976" s="45" t="str">
        <f t="shared" si="392"/>
        <v/>
      </c>
      <c r="AL976" s="42" t="str">
        <f>IF(AK976="","",RANK(AK976,AK$3:AK$1048576,1)+COUNTIF(AK$3:AK976,AK976)-1)</f>
        <v/>
      </c>
      <c r="AM976" s="1" t="str">
        <f t="shared" si="399"/>
        <v/>
      </c>
      <c r="AN976" s="35" t="str">
        <f t="shared" si="400"/>
        <v/>
      </c>
      <c r="AO976" s="40" t="str">
        <f t="shared" si="401"/>
        <v/>
      </c>
      <c r="AQ976" s="3"/>
      <c r="AR976" s="98"/>
      <c r="AS976" s="98"/>
      <c r="AT976" s="98"/>
      <c r="AU976" s="98"/>
      <c r="AV976" s="3"/>
      <c r="AW976" s="98"/>
      <c r="AX976" s="98"/>
      <c r="AY976" s="98"/>
      <c r="AZ976" s="98"/>
      <c r="BA976" s="3"/>
      <c r="BB976" s="98"/>
      <c r="BC976" s="98"/>
      <c r="BD976" s="98"/>
      <c r="BE976" s="98"/>
      <c r="BF976" s="3"/>
      <c r="BG976" s="98"/>
      <c r="BH976" s="98"/>
      <c r="BI976" s="98"/>
      <c r="BJ976" s="98"/>
    </row>
    <row r="977" spans="2:62" ht="35.1" customHeight="1" x14ac:dyDescent="0.15">
      <c r="B977" s="65"/>
      <c r="C977" s="66"/>
      <c r="D977" s="84"/>
      <c r="E977" s="67"/>
      <c r="I977" s="91" t="str">
        <f>IF(J977="","",COUNT(J$3:J977))</f>
        <v/>
      </c>
      <c r="J977" s="92" t="str">
        <f t="shared" si="385"/>
        <v/>
      </c>
      <c r="K977" s="104" t="str">
        <f>IFERROR(IF(J977="",IF(COUNT(N$3:N$1048576)=COUNT(N$3:N977),IF(N977="","",INDEX(J$3:J977,MATCH(MAX(I$3:I977),I$3:I977,0),0)),INDEX(J$3:J977,MATCH(MAX(I$3:I977),I$3:I977,0),0)),J977),"")</f>
        <v/>
      </c>
      <c r="L977" s="102" t="str">
        <f>IF(M977="","",COUNT(M$3:M977))</f>
        <v/>
      </c>
      <c r="M977" s="91" t="str">
        <f t="shared" si="386"/>
        <v/>
      </c>
      <c r="N977" s="105" t="str">
        <f>IFERROR(IF(COUNTA($B977:$E977)=0,"",IF(M977="",INDEX(M$3:M977,MATCH(MAX(L$3:L977),L$3:L977,0),0),M977)),"")</f>
        <v/>
      </c>
      <c r="O977" s="91" t="str">
        <f>IF(P977="","",COUNT(P$3:P977))</f>
        <v/>
      </c>
      <c r="P977" s="109" t="str">
        <f t="shared" si="387"/>
        <v/>
      </c>
      <c r="Q977" s="105" t="str">
        <f>IFERROR(IF(N977="","",IF(P977="",IF(AND(C977="",D977="",E977&lt;&gt;""),INDEX(P$3:P977,MATCH(MAX(O$3:O977),O$3:O977,0),0),IF(AND(N977&lt;&gt;"",P977=""),0,"")),P977)),"")</f>
        <v/>
      </c>
      <c r="R977" s="111" t="str">
        <f t="shared" si="402"/>
        <v/>
      </c>
      <c r="S977" s="106" t="str">
        <f t="shared" si="388"/>
        <v/>
      </c>
      <c r="U977" s="36" t="str">
        <f t="shared" si="389"/>
        <v/>
      </c>
      <c r="V977" s="45" t="str">
        <f t="shared" si="403"/>
        <v/>
      </c>
      <c r="W977" s="42" t="str">
        <f>IF(V977="","",RANK(V977,V$3:V$1048576,1)+COUNTIF(V$3:V977,V977)-1)</f>
        <v/>
      </c>
      <c r="X977" s="1" t="str">
        <f t="shared" si="404"/>
        <v/>
      </c>
      <c r="Y977" s="35" t="str">
        <f t="shared" si="390"/>
        <v/>
      </c>
      <c r="Z977" s="40" t="str">
        <f t="shared" si="391"/>
        <v/>
      </c>
      <c r="AA977" s="45" t="str">
        <f t="shared" si="392"/>
        <v/>
      </c>
      <c r="AB977" s="42" t="str">
        <f>IF(AA977="","",RANK(AA977,AA$3:AA$1048576,1)+COUNTIF(AA$3:AA977,AA977)-1)</f>
        <v/>
      </c>
      <c r="AC977" s="1" t="str">
        <f t="shared" si="393"/>
        <v/>
      </c>
      <c r="AD977" s="35" t="str">
        <f t="shared" si="394"/>
        <v/>
      </c>
      <c r="AE977" s="40" t="str">
        <f t="shared" si="395"/>
        <v/>
      </c>
      <c r="AF977" s="45" t="str">
        <f t="shared" si="392"/>
        <v/>
      </c>
      <c r="AG977" s="42" t="str">
        <f>IF(AF977="","",RANK(AF977,AF$3:AF$1048576,1)+COUNTIF(AF$3:AF977,AF977)-1)</f>
        <v/>
      </c>
      <c r="AH977" s="1" t="str">
        <f t="shared" si="396"/>
        <v/>
      </c>
      <c r="AI977" s="35" t="str">
        <f t="shared" si="397"/>
        <v/>
      </c>
      <c r="AJ977" s="40" t="str">
        <f t="shared" si="398"/>
        <v/>
      </c>
      <c r="AK977" s="45" t="str">
        <f t="shared" si="392"/>
        <v/>
      </c>
      <c r="AL977" s="42" t="str">
        <f>IF(AK977="","",RANK(AK977,AK$3:AK$1048576,1)+COUNTIF(AK$3:AK977,AK977)-1)</f>
        <v/>
      </c>
      <c r="AM977" s="1" t="str">
        <f t="shared" si="399"/>
        <v/>
      </c>
      <c r="AN977" s="35" t="str">
        <f t="shared" si="400"/>
        <v/>
      </c>
      <c r="AO977" s="40" t="str">
        <f t="shared" si="401"/>
        <v/>
      </c>
      <c r="AQ977" s="3"/>
      <c r="AR977" s="98"/>
      <c r="AS977" s="98"/>
      <c r="AT977" s="98"/>
      <c r="AU977" s="98"/>
      <c r="AV977" s="3"/>
      <c r="AW977" s="98"/>
      <c r="AX977" s="98"/>
      <c r="AY977" s="98"/>
      <c r="AZ977" s="98"/>
      <c r="BA977" s="3"/>
      <c r="BB977" s="98"/>
      <c r="BC977" s="98"/>
      <c r="BD977" s="98"/>
      <c r="BE977" s="98"/>
      <c r="BF977" s="3"/>
      <c r="BG977" s="98"/>
      <c r="BH977" s="98"/>
      <c r="BI977" s="98"/>
      <c r="BJ977" s="98"/>
    </row>
    <row r="978" spans="2:62" ht="35.1" customHeight="1" x14ac:dyDescent="0.15">
      <c r="B978" s="65"/>
      <c r="C978" s="66"/>
      <c r="D978" s="84"/>
      <c r="E978" s="67"/>
      <c r="I978" s="91" t="str">
        <f>IF(J978="","",COUNT(J$3:J978))</f>
        <v/>
      </c>
      <c r="J978" s="92" t="str">
        <f t="shared" si="385"/>
        <v/>
      </c>
      <c r="K978" s="104" t="str">
        <f>IFERROR(IF(J978="",IF(COUNT(N$3:N$1048576)=COUNT(N$3:N978),IF(N978="","",INDEX(J$3:J978,MATCH(MAX(I$3:I978),I$3:I978,0),0)),INDEX(J$3:J978,MATCH(MAX(I$3:I978),I$3:I978,0),0)),J978),"")</f>
        <v/>
      </c>
      <c r="L978" s="102" t="str">
        <f>IF(M978="","",COUNT(M$3:M978))</f>
        <v/>
      </c>
      <c r="M978" s="91" t="str">
        <f t="shared" si="386"/>
        <v/>
      </c>
      <c r="N978" s="105" t="str">
        <f>IFERROR(IF(COUNTA($B978:$E978)=0,"",IF(M978="",INDEX(M$3:M978,MATCH(MAX(L$3:L978),L$3:L978,0),0),M978)),"")</f>
        <v/>
      </c>
      <c r="O978" s="91" t="str">
        <f>IF(P978="","",COUNT(P$3:P978))</f>
        <v/>
      </c>
      <c r="P978" s="109" t="str">
        <f t="shared" si="387"/>
        <v/>
      </c>
      <c r="Q978" s="105" t="str">
        <f>IFERROR(IF(N978="","",IF(P978="",IF(AND(C978="",D978="",E978&lt;&gt;""),INDEX(P$3:P978,MATCH(MAX(O$3:O978),O$3:O978,0),0),IF(AND(N978&lt;&gt;"",P978=""),0,"")),P978)),"")</f>
        <v/>
      </c>
      <c r="R978" s="111" t="str">
        <f t="shared" si="402"/>
        <v/>
      </c>
      <c r="S978" s="106" t="str">
        <f t="shared" si="388"/>
        <v/>
      </c>
      <c r="U978" s="36" t="str">
        <f t="shared" si="389"/>
        <v/>
      </c>
      <c r="V978" s="45" t="str">
        <f t="shared" si="403"/>
        <v/>
      </c>
      <c r="W978" s="42" t="str">
        <f>IF(V978="","",RANK(V978,V$3:V$1048576,1)+COUNTIF(V$3:V978,V978)-1)</f>
        <v/>
      </c>
      <c r="X978" s="1" t="str">
        <f t="shared" si="404"/>
        <v/>
      </c>
      <c r="Y978" s="35" t="str">
        <f t="shared" si="390"/>
        <v/>
      </c>
      <c r="Z978" s="40" t="str">
        <f t="shared" si="391"/>
        <v/>
      </c>
      <c r="AA978" s="45" t="str">
        <f t="shared" si="392"/>
        <v/>
      </c>
      <c r="AB978" s="42" t="str">
        <f>IF(AA978="","",RANK(AA978,AA$3:AA$1048576,1)+COUNTIF(AA$3:AA978,AA978)-1)</f>
        <v/>
      </c>
      <c r="AC978" s="1" t="str">
        <f t="shared" si="393"/>
        <v/>
      </c>
      <c r="AD978" s="35" t="str">
        <f t="shared" si="394"/>
        <v/>
      </c>
      <c r="AE978" s="40" t="str">
        <f t="shared" si="395"/>
        <v/>
      </c>
      <c r="AF978" s="45" t="str">
        <f t="shared" si="392"/>
        <v/>
      </c>
      <c r="AG978" s="42" t="str">
        <f>IF(AF978="","",RANK(AF978,AF$3:AF$1048576,1)+COUNTIF(AF$3:AF978,AF978)-1)</f>
        <v/>
      </c>
      <c r="AH978" s="1" t="str">
        <f t="shared" si="396"/>
        <v/>
      </c>
      <c r="AI978" s="35" t="str">
        <f t="shared" si="397"/>
        <v/>
      </c>
      <c r="AJ978" s="40" t="str">
        <f t="shared" si="398"/>
        <v/>
      </c>
      <c r="AK978" s="45" t="str">
        <f t="shared" si="392"/>
        <v/>
      </c>
      <c r="AL978" s="42" t="str">
        <f>IF(AK978="","",RANK(AK978,AK$3:AK$1048576,1)+COUNTIF(AK$3:AK978,AK978)-1)</f>
        <v/>
      </c>
      <c r="AM978" s="1" t="str">
        <f t="shared" si="399"/>
        <v/>
      </c>
      <c r="AN978" s="35" t="str">
        <f t="shared" si="400"/>
        <v/>
      </c>
      <c r="AO978" s="40" t="str">
        <f t="shared" si="401"/>
        <v/>
      </c>
      <c r="AQ978" s="3"/>
      <c r="AR978" s="98"/>
      <c r="AS978" s="98"/>
      <c r="AT978" s="98"/>
      <c r="AU978" s="98"/>
      <c r="AV978" s="3"/>
      <c r="AW978" s="98"/>
      <c r="AX978" s="98"/>
      <c r="AY978" s="98"/>
      <c r="AZ978" s="98"/>
      <c r="BA978" s="3"/>
      <c r="BB978" s="98"/>
      <c r="BC978" s="98"/>
      <c r="BD978" s="98"/>
      <c r="BE978" s="98"/>
      <c r="BF978" s="3"/>
      <c r="BG978" s="98"/>
      <c r="BH978" s="98"/>
      <c r="BI978" s="98"/>
      <c r="BJ978" s="98"/>
    </row>
    <row r="979" spans="2:62" ht="35.1" customHeight="1" x14ac:dyDescent="0.15">
      <c r="B979" s="65"/>
      <c r="C979" s="66"/>
      <c r="D979" s="84"/>
      <c r="E979" s="67"/>
      <c r="I979" s="91" t="str">
        <f>IF(J979="","",COUNT(J$3:J979))</f>
        <v/>
      </c>
      <c r="J979" s="92" t="str">
        <f t="shared" si="385"/>
        <v/>
      </c>
      <c r="K979" s="104" t="str">
        <f>IFERROR(IF(J979="",IF(COUNT(N$3:N$1048576)=COUNT(N$3:N979),IF(N979="","",INDEX(J$3:J979,MATCH(MAX(I$3:I979),I$3:I979,0),0)),INDEX(J$3:J979,MATCH(MAX(I$3:I979),I$3:I979,0),0)),J979),"")</f>
        <v/>
      </c>
      <c r="L979" s="102" t="str">
        <f>IF(M979="","",COUNT(M$3:M979))</f>
        <v/>
      </c>
      <c r="M979" s="91" t="str">
        <f t="shared" si="386"/>
        <v/>
      </c>
      <c r="N979" s="105" t="str">
        <f>IFERROR(IF(COUNTA($B979:$E979)=0,"",IF(M979="",INDEX(M$3:M979,MATCH(MAX(L$3:L979),L$3:L979,0),0),M979)),"")</f>
        <v/>
      </c>
      <c r="O979" s="91" t="str">
        <f>IF(P979="","",COUNT(P$3:P979))</f>
        <v/>
      </c>
      <c r="P979" s="109" t="str">
        <f t="shared" si="387"/>
        <v/>
      </c>
      <c r="Q979" s="105" t="str">
        <f>IFERROR(IF(N979="","",IF(P979="",IF(AND(C979="",D979="",E979&lt;&gt;""),INDEX(P$3:P979,MATCH(MAX(O$3:O979),O$3:O979,0),0),IF(AND(N979&lt;&gt;"",P979=""),0,"")),P979)),"")</f>
        <v/>
      </c>
      <c r="R979" s="111" t="str">
        <f t="shared" si="402"/>
        <v/>
      </c>
      <c r="S979" s="106" t="str">
        <f t="shared" si="388"/>
        <v/>
      </c>
      <c r="U979" s="36" t="str">
        <f t="shared" si="389"/>
        <v/>
      </c>
      <c r="V979" s="45" t="str">
        <f t="shared" si="403"/>
        <v/>
      </c>
      <c r="W979" s="42" t="str">
        <f>IF(V979="","",RANK(V979,V$3:V$1048576,1)+COUNTIF(V$3:V979,V979)-1)</f>
        <v/>
      </c>
      <c r="X979" s="1" t="str">
        <f t="shared" si="404"/>
        <v/>
      </c>
      <c r="Y979" s="35" t="str">
        <f t="shared" si="390"/>
        <v/>
      </c>
      <c r="Z979" s="40" t="str">
        <f t="shared" si="391"/>
        <v/>
      </c>
      <c r="AA979" s="45" t="str">
        <f t="shared" ref="AA979:AK994" si="405">IF(OR($U979="",$U979&lt;&gt;AA$2),"",$R979)</f>
        <v/>
      </c>
      <c r="AB979" s="42" t="str">
        <f>IF(AA979="","",RANK(AA979,AA$3:AA$1048576,1)+COUNTIF(AA$3:AA979,AA979)-1)</f>
        <v/>
      </c>
      <c r="AC979" s="1" t="str">
        <f t="shared" si="393"/>
        <v/>
      </c>
      <c r="AD979" s="35" t="str">
        <f t="shared" si="394"/>
        <v/>
      </c>
      <c r="AE979" s="40" t="str">
        <f t="shared" si="395"/>
        <v/>
      </c>
      <c r="AF979" s="45" t="str">
        <f t="shared" si="405"/>
        <v/>
      </c>
      <c r="AG979" s="42" t="str">
        <f>IF(AF979="","",RANK(AF979,AF$3:AF$1048576,1)+COUNTIF(AF$3:AF979,AF979)-1)</f>
        <v/>
      </c>
      <c r="AH979" s="1" t="str">
        <f t="shared" si="396"/>
        <v/>
      </c>
      <c r="AI979" s="35" t="str">
        <f t="shared" si="397"/>
        <v/>
      </c>
      <c r="AJ979" s="40" t="str">
        <f t="shared" si="398"/>
        <v/>
      </c>
      <c r="AK979" s="45" t="str">
        <f t="shared" si="405"/>
        <v/>
      </c>
      <c r="AL979" s="42" t="str">
        <f>IF(AK979="","",RANK(AK979,AK$3:AK$1048576,1)+COUNTIF(AK$3:AK979,AK979)-1)</f>
        <v/>
      </c>
      <c r="AM979" s="1" t="str">
        <f t="shared" si="399"/>
        <v/>
      </c>
      <c r="AN979" s="35" t="str">
        <f t="shared" si="400"/>
        <v/>
      </c>
      <c r="AO979" s="40" t="str">
        <f t="shared" si="401"/>
        <v/>
      </c>
      <c r="AQ979" s="3"/>
      <c r="AR979" s="98"/>
      <c r="AS979" s="98"/>
      <c r="AT979" s="98"/>
      <c r="AU979" s="98"/>
      <c r="AV979" s="3"/>
      <c r="AW979" s="98"/>
      <c r="AX979" s="98"/>
      <c r="AY979" s="98"/>
      <c r="AZ979" s="98"/>
      <c r="BA979" s="3"/>
      <c r="BB979" s="98"/>
      <c r="BC979" s="98"/>
      <c r="BD979" s="98"/>
      <c r="BE979" s="98"/>
      <c r="BF979" s="3"/>
      <c r="BG979" s="98"/>
      <c r="BH979" s="98"/>
      <c r="BI979" s="98"/>
      <c r="BJ979" s="98"/>
    </row>
    <row r="980" spans="2:62" ht="35.1" customHeight="1" x14ac:dyDescent="0.15">
      <c r="B980" s="65"/>
      <c r="C980" s="66"/>
      <c r="D980" s="84"/>
      <c r="E980" s="67"/>
      <c r="I980" s="91" t="str">
        <f>IF(J980="","",COUNT(J$3:J980))</f>
        <v/>
      </c>
      <c r="J980" s="92" t="str">
        <f t="shared" si="385"/>
        <v/>
      </c>
      <c r="K980" s="104" t="str">
        <f>IFERROR(IF(J980="",IF(COUNT(N$3:N$1048576)=COUNT(N$3:N980),IF(N980="","",INDEX(J$3:J980,MATCH(MAX(I$3:I980),I$3:I980,0),0)),INDEX(J$3:J980,MATCH(MAX(I$3:I980),I$3:I980,0),0)),J980),"")</f>
        <v/>
      </c>
      <c r="L980" s="102" t="str">
        <f>IF(M980="","",COUNT(M$3:M980))</f>
        <v/>
      </c>
      <c r="M980" s="91" t="str">
        <f t="shared" si="386"/>
        <v/>
      </c>
      <c r="N980" s="105" t="str">
        <f>IFERROR(IF(COUNTA($B980:$E980)=0,"",IF(M980="",INDEX(M$3:M980,MATCH(MAX(L$3:L980),L$3:L980,0),0),M980)),"")</f>
        <v/>
      </c>
      <c r="O980" s="91" t="str">
        <f>IF(P980="","",COUNT(P$3:P980))</f>
        <v/>
      </c>
      <c r="P980" s="109" t="str">
        <f t="shared" si="387"/>
        <v/>
      </c>
      <c r="Q980" s="105" t="str">
        <f>IFERROR(IF(N980="","",IF(P980="",IF(AND(C980="",D980="",E980&lt;&gt;""),INDEX(P$3:P980,MATCH(MAX(O$3:O980),O$3:O980,0),0),IF(AND(N980&lt;&gt;"",P980=""),0,"")),P980)),"")</f>
        <v/>
      </c>
      <c r="R980" s="111" t="str">
        <f t="shared" si="402"/>
        <v/>
      </c>
      <c r="S980" s="106" t="str">
        <f t="shared" si="388"/>
        <v/>
      </c>
      <c r="U980" s="36" t="str">
        <f t="shared" si="389"/>
        <v/>
      </c>
      <c r="V980" s="45" t="str">
        <f t="shared" si="403"/>
        <v/>
      </c>
      <c r="W980" s="42" t="str">
        <f>IF(V980="","",RANK(V980,V$3:V$1048576,1)+COUNTIF(V$3:V980,V980)-1)</f>
        <v/>
      </c>
      <c r="X980" s="1" t="str">
        <f t="shared" si="404"/>
        <v/>
      </c>
      <c r="Y980" s="35" t="str">
        <f t="shared" si="390"/>
        <v/>
      </c>
      <c r="Z980" s="40" t="str">
        <f t="shared" si="391"/>
        <v/>
      </c>
      <c r="AA980" s="45" t="str">
        <f t="shared" si="405"/>
        <v/>
      </c>
      <c r="AB980" s="42" t="str">
        <f>IF(AA980="","",RANK(AA980,AA$3:AA$1048576,1)+COUNTIF(AA$3:AA980,AA980)-1)</f>
        <v/>
      </c>
      <c r="AC980" s="1" t="str">
        <f t="shared" si="393"/>
        <v/>
      </c>
      <c r="AD980" s="35" t="str">
        <f t="shared" si="394"/>
        <v/>
      </c>
      <c r="AE980" s="40" t="str">
        <f t="shared" si="395"/>
        <v/>
      </c>
      <c r="AF980" s="45" t="str">
        <f t="shared" si="405"/>
        <v/>
      </c>
      <c r="AG980" s="42" t="str">
        <f>IF(AF980="","",RANK(AF980,AF$3:AF$1048576,1)+COUNTIF(AF$3:AF980,AF980)-1)</f>
        <v/>
      </c>
      <c r="AH980" s="1" t="str">
        <f t="shared" si="396"/>
        <v/>
      </c>
      <c r="AI980" s="35" t="str">
        <f t="shared" si="397"/>
        <v/>
      </c>
      <c r="AJ980" s="40" t="str">
        <f t="shared" si="398"/>
        <v/>
      </c>
      <c r="AK980" s="45" t="str">
        <f t="shared" si="405"/>
        <v/>
      </c>
      <c r="AL980" s="42" t="str">
        <f>IF(AK980="","",RANK(AK980,AK$3:AK$1048576,1)+COUNTIF(AK$3:AK980,AK980)-1)</f>
        <v/>
      </c>
      <c r="AM980" s="1" t="str">
        <f t="shared" si="399"/>
        <v/>
      </c>
      <c r="AN980" s="35" t="str">
        <f t="shared" si="400"/>
        <v/>
      </c>
      <c r="AO980" s="40" t="str">
        <f t="shared" si="401"/>
        <v/>
      </c>
      <c r="AQ980" s="3"/>
      <c r="AR980" s="98"/>
      <c r="AS980" s="98"/>
      <c r="AT980" s="98"/>
      <c r="AU980" s="98"/>
      <c r="AV980" s="3"/>
      <c r="AW980" s="98"/>
      <c r="AX980" s="98"/>
      <c r="AY980" s="98"/>
      <c r="AZ980" s="98"/>
      <c r="BA980" s="3"/>
      <c r="BB980" s="98"/>
      <c r="BC980" s="98"/>
      <c r="BD980" s="98"/>
      <c r="BE980" s="98"/>
      <c r="BF980" s="3"/>
      <c r="BG980" s="98"/>
      <c r="BH980" s="98"/>
      <c r="BI980" s="98"/>
      <c r="BJ980" s="98"/>
    </row>
    <row r="981" spans="2:62" ht="35.1" customHeight="1" x14ac:dyDescent="0.15">
      <c r="B981" s="65"/>
      <c r="C981" s="66"/>
      <c r="D981" s="84"/>
      <c r="E981" s="67"/>
      <c r="I981" s="91" t="str">
        <f>IF(J981="","",COUNT(J$3:J981))</f>
        <v/>
      </c>
      <c r="J981" s="92" t="str">
        <f t="shared" si="385"/>
        <v/>
      </c>
      <c r="K981" s="104" t="str">
        <f>IFERROR(IF(J981="",IF(COUNT(N$3:N$1048576)=COUNT(N$3:N981),IF(N981="","",INDEX(J$3:J981,MATCH(MAX(I$3:I981),I$3:I981,0),0)),INDEX(J$3:J981,MATCH(MAX(I$3:I981),I$3:I981,0),0)),J981),"")</f>
        <v/>
      </c>
      <c r="L981" s="102" t="str">
        <f>IF(M981="","",COUNT(M$3:M981))</f>
        <v/>
      </c>
      <c r="M981" s="91" t="str">
        <f t="shared" si="386"/>
        <v/>
      </c>
      <c r="N981" s="105" t="str">
        <f>IFERROR(IF(COUNTA($B981:$E981)=0,"",IF(M981="",INDEX(M$3:M981,MATCH(MAX(L$3:L981),L$3:L981,0),0),M981)),"")</f>
        <v/>
      </c>
      <c r="O981" s="91" t="str">
        <f>IF(P981="","",COUNT(P$3:P981))</f>
        <v/>
      </c>
      <c r="P981" s="109" t="str">
        <f t="shared" si="387"/>
        <v/>
      </c>
      <c r="Q981" s="105" t="str">
        <f>IFERROR(IF(N981="","",IF(P981="",IF(AND(C981="",D981="",E981&lt;&gt;""),INDEX(P$3:P981,MATCH(MAX(O$3:O981),O$3:O981,0),0),IF(AND(N981&lt;&gt;"",P981=""),0,"")),P981)),"")</f>
        <v/>
      </c>
      <c r="R981" s="111" t="str">
        <f t="shared" si="402"/>
        <v/>
      </c>
      <c r="S981" s="106" t="str">
        <f t="shared" si="388"/>
        <v/>
      </c>
      <c r="U981" s="36" t="str">
        <f t="shared" si="389"/>
        <v/>
      </c>
      <c r="V981" s="45" t="str">
        <f t="shared" si="403"/>
        <v/>
      </c>
      <c r="W981" s="42" t="str">
        <f>IF(V981="","",RANK(V981,V$3:V$1048576,1)+COUNTIF(V$3:V981,V981)-1)</f>
        <v/>
      </c>
      <c r="X981" s="1" t="str">
        <f t="shared" si="404"/>
        <v/>
      </c>
      <c r="Y981" s="35" t="str">
        <f t="shared" si="390"/>
        <v/>
      </c>
      <c r="Z981" s="40" t="str">
        <f t="shared" si="391"/>
        <v/>
      </c>
      <c r="AA981" s="45" t="str">
        <f t="shared" si="405"/>
        <v/>
      </c>
      <c r="AB981" s="42" t="str">
        <f>IF(AA981="","",RANK(AA981,AA$3:AA$1048576,1)+COUNTIF(AA$3:AA981,AA981)-1)</f>
        <v/>
      </c>
      <c r="AC981" s="1" t="str">
        <f t="shared" si="393"/>
        <v/>
      </c>
      <c r="AD981" s="35" t="str">
        <f t="shared" si="394"/>
        <v/>
      </c>
      <c r="AE981" s="40" t="str">
        <f t="shared" si="395"/>
        <v/>
      </c>
      <c r="AF981" s="45" t="str">
        <f t="shared" si="405"/>
        <v/>
      </c>
      <c r="AG981" s="42" t="str">
        <f>IF(AF981="","",RANK(AF981,AF$3:AF$1048576,1)+COUNTIF(AF$3:AF981,AF981)-1)</f>
        <v/>
      </c>
      <c r="AH981" s="1" t="str">
        <f t="shared" si="396"/>
        <v/>
      </c>
      <c r="AI981" s="35" t="str">
        <f t="shared" si="397"/>
        <v/>
      </c>
      <c r="AJ981" s="40" t="str">
        <f t="shared" si="398"/>
        <v/>
      </c>
      <c r="AK981" s="45" t="str">
        <f t="shared" si="405"/>
        <v/>
      </c>
      <c r="AL981" s="42" t="str">
        <f>IF(AK981="","",RANK(AK981,AK$3:AK$1048576,1)+COUNTIF(AK$3:AK981,AK981)-1)</f>
        <v/>
      </c>
      <c r="AM981" s="1" t="str">
        <f t="shared" si="399"/>
        <v/>
      </c>
      <c r="AN981" s="35" t="str">
        <f t="shared" si="400"/>
        <v/>
      </c>
      <c r="AO981" s="40" t="str">
        <f t="shared" si="401"/>
        <v/>
      </c>
      <c r="AQ981" s="3"/>
      <c r="AR981" s="98"/>
      <c r="AS981" s="98"/>
      <c r="AT981" s="98"/>
      <c r="AU981" s="98"/>
      <c r="AV981" s="3"/>
      <c r="AW981" s="98"/>
      <c r="AX981" s="98"/>
      <c r="AY981" s="98"/>
      <c r="AZ981" s="98"/>
      <c r="BA981" s="3"/>
      <c r="BB981" s="98"/>
      <c r="BC981" s="98"/>
      <c r="BD981" s="98"/>
      <c r="BE981" s="98"/>
      <c r="BF981" s="3"/>
      <c r="BG981" s="98"/>
      <c r="BH981" s="98"/>
      <c r="BI981" s="98"/>
      <c r="BJ981" s="98"/>
    </row>
    <row r="982" spans="2:62" ht="35.1" customHeight="1" x14ac:dyDescent="0.15">
      <c r="B982" s="65"/>
      <c r="C982" s="66"/>
      <c r="D982" s="84"/>
      <c r="E982" s="67"/>
      <c r="I982" s="91" t="str">
        <f>IF(J982="","",COUNT(J$3:J982))</f>
        <v/>
      </c>
      <c r="J982" s="92" t="str">
        <f t="shared" si="385"/>
        <v/>
      </c>
      <c r="K982" s="104" t="str">
        <f>IFERROR(IF(J982="",IF(COUNT(N$3:N$1048576)=COUNT(N$3:N982),IF(N982="","",INDEX(J$3:J982,MATCH(MAX(I$3:I982),I$3:I982,0),0)),INDEX(J$3:J982,MATCH(MAX(I$3:I982),I$3:I982,0),0)),J982),"")</f>
        <v/>
      </c>
      <c r="L982" s="102" t="str">
        <f>IF(M982="","",COUNT(M$3:M982))</f>
        <v/>
      </c>
      <c r="M982" s="91" t="str">
        <f t="shared" si="386"/>
        <v/>
      </c>
      <c r="N982" s="105" t="str">
        <f>IFERROR(IF(COUNTA($B982:$E982)=0,"",IF(M982="",INDEX(M$3:M982,MATCH(MAX(L$3:L982),L$3:L982,0),0),M982)),"")</f>
        <v/>
      </c>
      <c r="O982" s="91" t="str">
        <f>IF(P982="","",COUNT(P$3:P982))</f>
        <v/>
      </c>
      <c r="P982" s="109" t="str">
        <f t="shared" si="387"/>
        <v/>
      </c>
      <c r="Q982" s="105" t="str">
        <f>IFERROR(IF(N982="","",IF(P982="",IF(AND(C982="",D982="",E982&lt;&gt;""),INDEX(P$3:P982,MATCH(MAX(O$3:O982),O$3:O982,0),0),IF(AND(N982&lt;&gt;"",P982=""),0,"")),P982)),"")</f>
        <v/>
      </c>
      <c r="R982" s="111" t="str">
        <f t="shared" si="402"/>
        <v/>
      </c>
      <c r="S982" s="106" t="str">
        <f t="shared" si="388"/>
        <v/>
      </c>
      <c r="U982" s="36" t="str">
        <f t="shared" si="389"/>
        <v/>
      </c>
      <c r="V982" s="45" t="str">
        <f t="shared" si="403"/>
        <v/>
      </c>
      <c r="W982" s="42" t="str">
        <f>IF(V982="","",RANK(V982,V$3:V$1048576,1)+COUNTIF(V$3:V982,V982)-1)</f>
        <v/>
      </c>
      <c r="X982" s="1" t="str">
        <f t="shared" si="404"/>
        <v/>
      </c>
      <c r="Y982" s="35" t="str">
        <f t="shared" si="390"/>
        <v/>
      </c>
      <c r="Z982" s="40" t="str">
        <f t="shared" si="391"/>
        <v/>
      </c>
      <c r="AA982" s="45" t="str">
        <f t="shared" si="405"/>
        <v/>
      </c>
      <c r="AB982" s="42" t="str">
        <f>IF(AA982="","",RANK(AA982,AA$3:AA$1048576,1)+COUNTIF(AA$3:AA982,AA982)-1)</f>
        <v/>
      </c>
      <c r="AC982" s="1" t="str">
        <f t="shared" si="393"/>
        <v/>
      </c>
      <c r="AD982" s="35" t="str">
        <f t="shared" si="394"/>
        <v/>
      </c>
      <c r="AE982" s="40" t="str">
        <f t="shared" si="395"/>
        <v/>
      </c>
      <c r="AF982" s="45" t="str">
        <f t="shared" si="405"/>
        <v/>
      </c>
      <c r="AG982" s="42" t="str">
        <f>IF(AF982="","",RANK(AF982,AF$3:AF$1048576,1)+COUNTIF(AF$3:AF982,AF982)-1)</f>
        <v/>
      </c>
      <c r="AH982" s="1" t="str">
        <f t="shared" si="396"/>
        <v/>
      </c>
      <c r="AI982" s="35" t="str">
        <f t="shared" si="397"/>
        <v/>
      </c>
      <c r="AJ982" s="40" t="str">
        <f t="shared" si="398"/>
        <v/>
      </c>
      <c r="AK982" s="45" t="str">
        <f t="shared" si="405"/>
        <v/>
      </c>
      <c r="AL982" s="42" t="str">
        <f>IF(AK982="","",RANK(AK982,AK$3:AK$1048576,1)+COUNTIF(AK$3:AK982,AK982)-1)</f>
        <v/>
      </c>
      <c r="AM982" s="1" t="str">
        <f t="shared" si="399"/>
        <v/>
      </c>
      <c r="AN982" s="35" t="str">
        <f t="shared" si="400"/>
        <v/>
      </c>
      <c r="AO982" s="40" t="str">
        <f t="shared" si="401"/>
        <v/>
      </c>
      <c r="AQ982" s="3"/>
      <c r="AR982" s="98"/>
      <c r="AS982" s="98"/>
      <c r="AT982" s="98"/>
      <c r="AU982" s="98"/>
      <c r="AV982" s="3"/>
      <c r="AW982" s="98"/>
      <c r="AX982" s="98"/>
      <c r="AY982" s="98"/>
      <c r="AZ982" s="98"/>
      <c r="BA982" s="3"/>
      <c r="BB982" s="98"/>
      <c r="BC982" s="98"/>
      <c r="BD982" s="98"/>
      <c r="BE982" s="98"/>
      <c r="BF982" s="3"/>
      <c r="BG982" s="98"/>
      <c r="BH982" s="98"/>
      <c r="BI982" s="98"/>
      <c r="BJ982" s="98"/>
    </row>
    <row r="983" spans="2:62" ht="35.1" customHeight="1" x14ac:dyDescent="0.15">
      <c r="B983" s="65"/>
      <c r="C983" s="66"/>
      <c r="D983" s="84"/>
      <c r="E983" s="67"/>
      <c r="I983" s="91" t="str">
        <f>IF(J983="","",COUNT(J$3:J983))</f>
        <v/>
      </c>
      <c r="J983" s="92" t="str">
        <f t="shared" si="385"/>
        <v/>
      </c>
      <c r="K983" s="104" t="str">
        <f>IFERROR(IF(J983="",IF(COUNT(N$3:N$1048576)=COUNT(N$3:N983),IF(N983="","",INDEX(J$3:J983,MATCH(MAX(I$3:I983),I$3:I983,0),0)),INDEX(J$3:J983,MATCH(MAX(I$3:I983),I$3:I983,0),0)),J983),"")</f>
        <v/>
      </c>
      <c r="L983" s="102" t="str">
        <f>IF(M983="","",COUNT(M$3:M983))</f>
        <v/>
      </c>
      <c r="M983" s="91" t="str">
        <f t="shared" si="386"/>
        <v/>
      </c>
      <c r="N983" s="105" t="str">
        <f>IFERROR(IF(COUNTA($B983:$E983)=0,"",IF(M983="",INDEX(M$3:M983,MATCH(MAX(L$3:L983),L$3:L983,0),0),M983)),"")</f>
        <v/>
      </c>
      <c r="O983" s="91" t="str">
        <f>IF(P983="","",COUNT(P$3:P983))</f>
        <v/>
      </c>
      <c r="P983" s="109" t="str">
        <f t="shared" si="387"/>
        <v/>
      </c>
      <c r="Q983" s="105" t="str">
        <f>IFERROR(IF(N983="","",IF(P983="",IF(AND(C983="",D983="",E983&lt;&gt;""),INDEX(P$3:P983,MATCH(MAX(O$3:O983),O$3:O983,0),0),IF(AND(N983&lt;&gt;"",P983=""),0,"")),P983)),"")</f>
        <v/>
      </c>
      <c r="R983" s="111" t="str">
        <f t="shared" si="402"/>
        <v/>
      </c>
      <c r="S983" s="106" t="str">
        <f t="shared" si="388"/>
        <v/>
      </c>
      <c r="U983" s="36" t="str">
        <f t="shared" si="389"/>
        <v/>
      </c>
      <c r="V983" s="45" t="str">
        <f t="shared" si="403"/>
        <v/>
      </c>
      <c r="W983" s="42" t="str">
        <f>IF(V983="","",RANK(V983,V$3:V$1048576,1)+COUNTIF(V$3:V983,V983)-1)</f>
        <v/>
      </c>
      <c r="X983" s="1" t="str">
        <f t="shared" si="404"/>
        <v/>
      </c>
      <c r="Y983" s="35" t="str">
        <f t="shared" si="390"/>
        <v/>
      </c>
      <c r="Z983" s="40" t="str">
        <f t="shared" si="391"/>
        <v/>
      </c>
      <c r="AA983" s="45" t="str">
        <f t="shared" si="405"/>
        <v/>
      </c>
      <c r="AB983" s="42" t="str">
        <f>IF(AA983="","",RANK(AA983,AA$3:AA$1048576,1)+COUNTIF(AA$3:AA983,AA983)-1)</f>
        <v/>
      </c>
      <c r="AC983" s="1" t="str">
        <f t="shared" si="393"/>
        <v/>
      </c>
      <c r="AD983" s="35" t="str">
        <f t="shared" si="394"/>
        <v/>
      </c>
      <c r="AE983" s="40" t="str">
        <f t="shared" si="395"/>
        <v/>
      </c>
      <c r="AF983" s="45" t="str">
        <f t="shared" si="405"/>
        <v/>
      </c>
      <c r="AG983" s="42" t="str">
        <f>IF(AF983="","",RANK(AF983,AF$3:AF$1048576,1)+COUNTIF(AF$3:AF983,AF983)-1)</f>
        <v/>
      </c>
      <c r="AH983" s="1" t="str">
        <f t="shared" si="396"/>
        <v/>
      </c>
      <c r="AI983" s="35" t="str">
        <f t="shared" si="397"/>
        <v/>
      </c>
      <c r="AJ983" s="40" t="str">
        <f t="shared" si="398"/>
        <v/>
      </c>
      <c r="AK983" s="45" t="str">
        <f t="shared" si="405"/>
        <v/>
      </c>
      <c r="AL983" s="42" t="str">
        <f>IF(AK983="","",RANK(AK983,AK$3:AK$1048576,1)+COUNTIF(AK$3:AK983,AK983)-1)</f>
        <v/>
      </c>
      <c r="AM983" s="1" t="str">
        <f t="shared" si="399"/>
        <v/>
      </c>
      <c r="AN983" s="35" t="str">
        <f t="shared" si="400"/>
        <v/>
      </c>
      <c r="AO983" s="40" t="str">
        <f t="shared" si="401"/>
        <v/>
      </c>
      <c r="AQ983" s="3"/>
      <c r="AR983" s="98"/>
      <c r="AS983" s="98"/>
      <c r="AT983" s="98"/>
      <c r="AU983" s="98"/>
      <c r="AV983" s="3"/>
      <c r="AW983" s="98"/>
      <c r="AX983" s="98"/>
      <c r="AY983" s="98"/>
      <c r="AZ983" s="98"/>
      <c r="BA983" s="3"/>
      <c r="BB983" s="98"/>
      <c r="BC983" s="98"/>
      <c r="BD983" s="98"/>
      <c r="BE983" s="98"/>
      <c r="BF983" s="3"/>
      <c r="BG983" s="98"/>
      <c r="BH983" s="98"/>
      <c r="BI983" s="98"/>
      <c r="BJ983" s="98"/>
    </row>
    <row r="984" spans="2:62" ht="35.1" customHeight="1" x14ac:dyDescent="0.15">
      <c r="B984" s="65"/>
      <c r="C984" s="66"/>
      <c r="D984" s="84"/>
      <c r="E984" s="67"/>
      <c r="I984" s="91" t="str">
        <f>IF(J984="","",COUNT(J$3:J984))</f>
        <v/>
      </c>
      <c r="J984" s="92" t="str">
        <f t="shared" si="385"/>
        <v/>
      </c>
      <c r="K984" s="104" t="str">
        <f>IFERROR(IF(J984="",IF(COUNT(N$3:N$1048576)=COUNT(N$3:N984),IF(N984="","",INDEX(J$3:J984,MATCH(MAX(I$3:I984),I$3:I984,0),0)),INDEX(J$3:J984,MATCH(MAX(I$3:I984),I$3:I984,0),0)),J984),"")</f>
        <v/>
      </c>
      <c r="L984" s="102" t="str">
        <f>IF(M984="","",COUNT(M$3:M984))</f>
        <v/>
      </c>
      <c r="M984" s="91" t="str">
        <f t="shared" si="386"/>
        <v/>
      </c>
      <c r="N984" s="105" t="str">
        <f>IFERROR(IF(COUNTA($B984:$E984)=0,"",IF(M984="",INDEX(M$3:M984,MATCH(MAX(L$3:L984),L$3:L984,0),0),M984)),"")</f>
        <v/>
      </c>
      <c r="O984" s="91" t="str">
        <f>IF(P984="","",COUNT(P$3:P984))</f>
        <v/>
      </c>
      <c r="P984" s="109" t="str">
        <f t="shared" si="387"/>
        <v/>
      </c>
      <c r="Q984" s="105" t="str">
        <f>IFERROR(IF(N984="","",IF(P984="",IF(AND(C984="",D984="",E984&lt;&gt;""),INDEX(P$3:P984,MATCH(MAX(O$3:O984),O$3:O984,0),0),IF(AND(N984&lt;&gt;"",P984=""),0,"")),P984)),"")</f>
        <v/>
      </c>
      <c r="R984" s="111" t="str">
        <f t="shared" si="402"/>
        <v/>
      </c>
      <c r="S984" s="106" t="str">
        <f t="shared" si="388"/>
        <v/>
      </c>
      <c r="U984" s="36" t="str">
        <f t="shared" si="389"/>
        <v/>
      </c>
      <c r="V984" s="45" t="str">
        <f t="shared" si="403"/>
        <v/>
      </c>
      <c r="W984" s="42" t="str">
        <f>IF(V984="","",RANK(V984,V$3:V$1048576,1)+COUNTIF(V$3:V984,V984)-1)</f>
        <v/>
      </c>
      <c r="X984" s="1" t="str">
        <f t="shared" si="404"/>
        <v/>
      </c>
      <c r="Y984" s="35" t="str">
        <f t="shared" si="390"/>
        <v/>
      </c>
      <c r="Z984" s="40" t="str">
        <f t="shared" si="391"/>
        <v/>
      </c>
      <c r="AA984" s="45" t="str">
        <f t="shared" si="405"/>
        <v/>
      </c>
      <c r="AB984" s="42" t="str">
        <f>IF(AA984="","",RANK(AA984,AA$3:AA$1048576,1)+COUNTIF(AA$3:AA984,AA984)-1)</f>
        <v/>
      </c>
      <c r="AC984" s="1" t="str">
        <f t="shared" si="393"/>
        <v/>
      </c>
      <c r="AD984" s="35" t="str">
        <f t="shared" si="394"/>
        <v/>
      </c>
      <c r="AE984" s="40" t="str">
        <f t="shared" si="395"/>
        <v/>
      </c>
      <c r="AF984" s="45" t="str">
        <f t="shared" si="405"/>
        <v/>
      </c>
      <c r="AG984" s="42" t="str">
        <f>IF(AF984="","",RANK(AF984,AF$3:AF$1048576,1)+COUNTIF(AF$3:AF984,AF984)-1)</f>
        <v/>
      </c>
      <c r="AH984" s="1" t="str">
        <f t="shared" si="396"/>
        <v/>
      </c>
      <c r="AI984" s="35" t="str">
        <f t="shared" si="397"/>
        <v/>
      </c>
      <c r="AJ984" s="40" t="str">
        <f t="shared" si="398"/>
        <v/>
      </c>
      <c r="AK984" s="45" t="str">
        <f t="shared" si="405"/>
        <v/>
      </c>
      <c r="AL984" s="42" t="str">
        <f>IF(AK984="","",RANK(AK984,AK$3:AK$1048576,1)+COUNTIF(AK$3:AK984,AK984)-1)</f>
        <v/>
      </c>
      <c r="AM984" s="1" t="str">
        <f t="shared" si="399"/>
        <v/>
      </c>
      <c r="AN984" s="35" t="str">
        <f t="shared" si="400"/>
        <v/>
      </c>
      <c r="AO984" s="40" t="str">
        <f t="shared" si="401"/>
        <v/>
      </c>
      <c r="AQ984" s="3"/>
      <c r="AR984" s="98"/>
      <c r="AS984" s="98"/>
      <c r="AT984" s="98"/>
      <c r="AU984" s="98"/>
      <c r="AV984" s="3"/>
      <c r="AW984" s="98"/>
      <c r="AX984" s="98"/>
      <c r="AY984" s="98"/>
      <c r="AZ984" s="98"/>
      <c r="BA984" s="3"/>
      <c r="BB984" s="98"/>
      <c r="BC984" s="98"/>
      <c r="BD984" s="98"/>
      <c r="BE984" s="98"/>
      <c r="BF984" s="3"/>
      <c r="BG984" s="98"/>
      <c r="BH984" s="98"/>
      <c r="BI984" s="98"/>
      <c r="BJ984" s="98"/>
    </row>
    <row r="985" spans="2:62" ht="35.1" customHeight="1" x14ac:dyDescent="0.15">
      <c r="B985" s="65"/>
      <c r="C985" s="66"/>
      <c r="D985" s="84"/>
      <c r="E985" s="67"/>
      <c r="I985" s="91" t="str">
        <f>IF(J985="","",COUNT(J$3:J985))</f>
        <v/>
      </c>
      <c r="J985" s="92" t="str">
        <f t="shared" si="385"/>
        <v/>
      </c>
      <c r="K985" s="104" t="str">
        <f>IFERROR(IF(J985="",IF(COUNT(N$3:N$1048576)=COUNT(N$3:N985),IF(N985="","",INDEX(J$3:J985,MATCH(MAX(I$3:I985),I$3:I985,0),0)),INDEX(J$3:J985,MATCH(MAX(I$3:I985),I$3:I985,0),0)),J985),"")</f>
        <v/>
      </c>
      <c r="L985" s="102" t="str">
        <f>IF(M985="","",COUNT(M$3:M985))</f>
        <v/>
      </c>
      <c r="M985" s="91" t="str">
        <f t="shared" si="386"/>
        <v/>
      </c>
      <c r="N985" s="105" t="str">
        <f>IFERROR(IF(COUNTA($B985:$E985)=0,"",IF(M985="",INDEX(M$3:M985,MATCH(MAX(L$3:L985),L$3:L985,0),0),M985)),"")</f>
        <v/>
      </c>
      <c r="O985" s="91" t="str">
        <f>IF(P985="","",COUNT(P$3:P985))</f>
        <v/>
      </c>
      <c r="P985" s="109" t="str">
        <f t="shared" si="387"/>
        <v/>
      </c>
      <c r="Q985" s="105" t="str">
        <f>IFERROR(IF(N985="","",IF(P985="",IF(AND(C985="",D985="",E985&lt;&gt;""),INDEX(P$3:P985,MATCH(MAX(O$3:O985),O$3:O985,0),0),IF(AND(N985&lt;&gt;"",P985=""),0,"")),P985)),"")</f>
        <v/>
      </c>
      <c r="R985" s="111" t="str">
        <f t="shared" si="402"/>
        <v/>
      </c>
      <c r="S985" s="106" t="str">
        <f t="shared" si="388"/>
        <v/>
      </c>
      <c r="U985" s="36" t="str">
        <f t="shared" si="389"/>
        <v/>
      </c>
      <c r="V985" s="45" t="str">
        <f t="shared" si="403"/>
        <v/>
      </c>
      <c r="W985" s="42" t="str">
        <f>IF(V985="","",RANK(V985,V$3:V$1048576,1)+COUNTIF(V$3:V985,V985)-1)</f>
        <v/>
      </c>
      <c r="X985" s="1" t="str">
        <f t="shared" si="404"/>
        <v/>
      </c>
      <c r="Y985" s="35" t="str">
        <f t="shared" si="390"/>
        <v/>
      </c>
      <c r="Z985" s="40" t="str">
        <f t="shared" si="391"/>
        <v/>
      </c>
      <c r="AA985" s="45" t="str">
        <f t="shared" si="405"/>
        <v/>
      </c>
      <c r="AB985" s="42" t="str">
        <f>IF(AA985="","",RANK(AA985,AA$3:AA$1048576,1)+COUNTIF(AA$3:AA985,AA985)-1)</f>
        <v/>
      </c>
      <c r="AC985" s="1" t="str">
        <f t="shared" si="393"/>
        <v/>
      </c>
      <c r="AD985" s="35" t="str">
        <f t="shared" si="394"/>
        <v/>
      </c>
      <c r="AE985" s="40" t="str">
        <f t="shared" si="395"/>
        <v/>
      </c>
      <c r="AF985" s="45" t="str">
        <f t="shared" si="405"/>
        <v/>
      </c>
      <c r="AG985" s="42" t="str">
        <f>IF(AF985="","",RANK(AF985,AF$3:AF$1048576,1)+COUNTIF(AF$3:AF985,AF985)-1)</f>
        <v/>
      </c>
      <c r="AH985" s="1" t="str">
        <f t="shared" si="396"/>
        <v/>
      </c>
      <c r="AI985" s="35" t="str">
        <f t="shared" si="397"/>
        <v/>
      </c>
      <c r="AJ985" s="40" t="str">
        <f t="shared" si="398"/>
        <v/>
      </c>
      <c r="AK985" s="45" t="str">
        <f t="shared" si="405"/>
        <v/>
      </c>
      <c r="AL985" s="42" t="str">
        <f>IF(AK985="","",RANK(AK985,AK$3:AK$1048576,1)+COUNTIF(AK$3:AK985,AK985)-1)</f>
        <v/>
      </c>
      <c r="AM985" s="1" t="str">
        <f t="shared" si="399"/>
        <v/>
      </c>
      <c r="AN985" s="35" t="str">
        <f t="shared" si="400"/>
        <v/>
      </c>
      <c r="AO985" s="40" t="str">
        <f t="shared" si="401"/>
        <v/>
      </c>
      <c r="AQ985" s="3"/>
      <c r="AR985" s="98"/>
      <c r="AS985" s="98"/>
      <c r="AT985" s="98"/>
      <c r="AU985" s="98"/>
      <c r="AV985" s="3"/>
      <c r="AW985" s="98"/>
      <c r="AX985" s="98"/>
      <c r="AY985" s="98"/>
      <c r="AZ985" s="98"/>
      <c r="BA985" s="3"/>
      <c r="BB985" s="98"/>
      <c r="BC985" s="98"/>
      <c r="BD985" s="98"/>
      <c r="BE985" s="98"/>
      <c r="BF985" s="3"/>
      <c r="BG985" s="98"/>
      <c r="BH985" s="98"/>
      <c r="BI985" s="98"/>
      <c r="BJ985" s="98"/>
    </row>
    <row r="986" spans="2:62" ht="35.1" customHeight="1" x14ac:dyDescent="0.15">
      <c r="B986" s="65"/>
      <c r="C986" s="66"/>
      <c r="D986" s="84"/>
      <c r="E986" s="67"/>
      <c r="I986" s="91" t="str">
        <f>IF(J986="","",COUNT(J$3:J986))</f>
        <v/>
      </c>
      <c r="J986" s="92" t="str">
        <f t="shared" si="385"/>
        <v/>
      </c>
      <c r="K986" s="104" t="str">
        <f>IFERROR(IF(J986="",IF(COUNT(N$3:N$1048576)=COUNT(N$3:N986),IF(N986="","",INDEX(J$3:J986,MATCH(MAX(I$3:I986),I$3:I986,0),0)),INDEX(J$3:J986,MATCH(MAX(I$3:I986),I$3:I986,0),0)),J986),"")</f>
        <v/>
      </c>
      <c r="L986" s="102" t="str">
        <f>IF(M986="","",COUNT(M$3:M986))</f>
        <v/>
      </c>
      <c r="M986" s="91" t="str">
        <f t="shared" si="386"/>
        <v/>
      </c>
      <c r="N986" s="105" t="str">
        <f>IFERROR(IF(COUNTA($B986:$E986)=0,"",IF(M986="",INDEX(M$3:M986,MATCH(MAX(L$3:L986),L$3:L986,0),0),M986)),"")</f>
        <v/>
      </c>
      <c r="O986" s="91" t="str">
        <f>IF(P986="","",COUNT(P$3:P986))</f>
        <v/>
      </c>
      <c r="P986" s="109" t="str">
        <f t="shared" si="387"/>
        <v/>
      </c>
      <c r="Q986" s="105" t="str">
        <f>IFERROR(IF(N986="","",IF(P986="",IF(AND(C986="",D986="",E986&lt;&gt;""),INDEX(P$3:P986,MATCH(MAX(O$3:O986),O$3:O986,0),0),IF(AND(N986&lt;&gt;"",P986=""),0,"")),P986)),"")</f>
        <v/>
      </c>
      <c r="R986" s="111" t="str">
        <f t="shared" si="402"/>
        <v/>
      </c>
      <c r="S986" s="106" t="str">
        <f t="shared" si="388"/>
        <v/>
      </c>
      <c r="U986" s="36" t="str">
        <f t="shared" si="389"/>
        <v/>
      </c>
      <c r="V986" s="45" t="str">
        <f t="shared" si="403"/>
        <v/>
      </c>
      <c r="W986" s="42" t="str">
        <f>IF(V986="","",RANK(V986,V$3:V$1048576,1)+COUNTIF(V$3:V986,V986)-1)</f>
        <v/>
      </c>
      <c r="X986" s="1" t="str">
        <f t="shared" si="404"/>
        <v/>
      </c>
      <c r="Y986" s="35" t="str">
        <f t="shared" si="390"/>
        <v/>
      </c>
      <c r="Z986" s="40" t="str">
        <f t="shared" si="391"/>
        <v/>
      </c>
      <c r="AA986" s="45" t="str">
        <f t="shared" si="405"/>
        <v/>
      </c>
      <c r="AB986" s="42" t="str">
        <f>IF(AA986="","",RANK(AA986,AA$3:AA$1048576,1)+COUNTIF(AA$3:AA986,AA986)-1)</f>
        <v/>
      </c>
      <c r="AC986" s="1" t="str">
        <f t="shared" si="393"/>
        <v/>
      </c>
      <c r="AD986" s="35" t="str">
        <f t="shared" si="394"/>
        <v/>
      </c>
      <c r="AE986" s="40" t="str">
        <f t="shared" si="395"/>
        <v/>
      </c>
      <c r="AF986" s="45" t="str">
        <f t="shared" si="405"/>
        <v/>
      </c>
      <c r="AG986" s="42" t="str">
        <f>IF(AF986="","",RANK(AF986,AF$3:AF$1048576,1)+COUNTIF(AF$3:AF986,AF986)-1)</f>
        <v/>
      </c>
      <c r="AH986" s="1" t="str">
        <f t="shared" si="396"/>
        <v/>
      </c>
      <c r="AI986" s="35" t="str">
        <f t="shared" si="397"/>
        <v/>
      </c>
      <c r="AJ986" s="40" t="str">
        <f t="shared" si="398"/>
        <v/>
      </c>
      <c r="AK986" s="45" t="str">
        <f t="shared" si="405"/>
        <v/>
      </c>
      <c r="AL986" s="42" t="str">
        <f>IF(AK986="","",RANK(AK986,AK$3:AK$1048576,1)+COUNTIF(AK$3:AK986,AK986)-1)</f>
        <v/>
      </c>
      <c r="AM986" s="1" t="str">
        <f t="shared" si="399"/>
        <v/>
      </c>
      <c r="AN986" s="35" t="str">
        <f t="shared" si="400"/>
        <v/>
      </c>
      <c r="AO986" s="40" t="str">
        <f t="shared" si="401"/>
        <v/>
      </c>
      <c r="AQ986" s="3"/>
      <c r="AR986" s="98"/>
      <c r="AS986" s="98"/>
      <c r="AT986" s="98"/>
      <c r="AU986" s="98"/>
      <c r="AV986" s="3"/>
      <c r="AW986" s="98"/>
      <c r="AX986" s="98"/>
      <c r="AY986" s="98"/>
      <c r="AZ986" s="98"/>
      <c r="BA986" s="3"/>
      <c r="BB986" s="98"/>
      <c r="BC986" s="98"/>
      <c r="BD986" s="98"/>
      <c r="BE986" s="98"/>
      <c r="BF986" s="3"/>
      <c r="BG986" s="98"/>
      <c r="BH986" s="98"/>
      <c r="BI986" s="98"/>
      <c r="BJ986" s="98"/>
    </row>
    <row r="987" spans="2:62" ht="35.1" customHeight="1" x14ac:dyDescent="0.15">
      <c r="B987" s="65"/>
      <c r="C987" s="66"/>
      <c r="D987" s="84"/>
      <c r="E987" s="67"/>
      <c r="I987" s="91" t="str">
        <f>IF(J987="","",COUNT(J$3:J987))</f>
        <v/>
      </c>
      <c r="J987" s="92" t="str">
        <f t="shared" si="385"/>
        <v/>
      </c>
      <c r="K987" s="104" t="str">
        <f>IFERROR(IF(J987="",IF(COUNT(N$3:N$1048576)=COUNT(N$3:N987),IF(N987="","",INDEX(J$3:J987,MATCH(MAX(I$3:I987),I$3:I987,0),0)),INDEX(J$3:J987,MATCH(MAX(I$3:I987),I$3:I987,0),0)),J987),"")</f>
        <v/>
      </c>
      <c r="L987" s="102" t="str">
        <f>IF(M987="","",COUNT(M$3:M987))</f>
        <v/>
      </c>
      <c r="M987" s="91" t="str">
        <f t="shared" si="386"/>
        <v/>
      </c>
      <c r="N987" s="105" t="str">
        <f>IFERROR(IF(COUNTA($B987:$E987)=0,"",IF(M987="",INDEX(M$3:M987,MATCH(MAX(L$3:L987),L$3:L987,0),0),M987)),"")</f>
        <v/>
      </c>
      <c r="O987" s="91" t="str">
        <f>IF(P987="","",COUNT(P$3:P987))</f>
        <v/>
      </c>
      <c r="P987" s="109" t="str">
        <f t="shared" si="387"/>
        <v/>
      </c>
      <c r="Q987" s="105" t="str">
        <f>IFERROR(IF(N987="","",IF(P987="",IF(AND(C987="",D987="",E987&lt;&gt;""),INDEX(P$3:P987,MATCH(MAX(O$3:O987),O$3:O987,0),0),IF(AND(N987&lt;&gt;"",P987=""),0,"")),P987)),"")</f>
        <v/>
      </c>
      <c r="R987" s="111" t="str">
        <f t="shared" si="402"/>
        <v/>
      </c>
      <c r="S987" s="106" t="str">
        <f t="shared" si="388"/>
        <v/>
      </c>
      <c r="U987" s="36" t="str">
        <f t="shared" si="389"/>
        <v/>
      </c>
      <c r="V987" s="45" t="str">
        <f t="shared" si="403"/>
        <v/>
      </c>
      <c r="W987" s="42" t="str">
        <f>IF(V987="","",RANK(V987,V$3:V$1048576,1)+COUNTIF(V$3:V987,V987)-1)</f>
        <v/>
      </c>
      <c r="X987" s="1" t="str">
        <f t="shared" si="404"/>
        <v/>
      </c>
      <c r="Y987" s="35" t="str">
        <f t="shared" si="390"/>
        <v/>
      </c>
      <c r="Z987" s="40" t="str">
        <f t="shared" si="391"/>
        <v/>
      </c>
      <c r="AA987" s="45" t="str">
        <f t="shared" si="405"/>
        <v/>
      </c>
      <c r="AB987" s="42" t="str">
        <f>IF(AA987="","",RANK(AA987,AA$3:AA$1048576,1)+COUNTIF(AA$3:AA987,AA987)-1)</f>
        <v/>
      </c>
      <c r="AC987" s="1" t="str">
        <f t="shared" si="393"/>
        <v/>
      </c>
      <c r="AD987" s="35" t="str">
        <f t="shared" si="394"/>
        <v/>
      </c>
      <c r="AE987" s="40" t="str">
        <f t="shared" si="395"/>
        <v/>
      </c>
      <c r="AF987" s="45" t="str">
        <f t="shared" si="405"/>
        <v/>
      </c>
      <c r="AG987" s="42" t="str">
        <f>IF(AF987="","",RANK(AF987,AF$3:AF$1048576,1)+COUNTIF(AF$3:AF987,AF987)-1)</f>
        <v/>
      </c>
      <c r="AH987" s="1" t="str">
        <f t="shared" si="396"/>
        <v/>
      </c>
      <c r="AI987" s="35" t="str">
        <f t="shared" si="397"/>
        <v/>
      </c>
      <c r="AJ987" s="40" t="str">
        <f t="shared" si="398"/>
        <v/>
      </c>
      <c r="AK987" s="45" t="str">
        <f t="shared" si="405"/>
        <v/>
      </c>
      <c r="AL987" s="42" t="str">
        <f>IF(AK987="","",RANK(AK987,AK$3:AK$1048576,1)+COUNTIF(AK$3:AK987,AK987)-1)</f>
        <v/>
      </c>
      <c r="AM987" s="1" t="str">
        <f t="shared" si="399"/>
        <v/>
      </c>
      <c r="AN987" s="35" t="str">
        <f t="shared" si="400"/>
        <v/>
      </c>
      <c r="AO987" s="40" t="str">
        <f t="shared" si="401"/>
        <v/>
      </c>
      <c r="AQ987" s="3"/>
      <c r="AR987" s="98"/>
      <c r="AS987" s="98"/>
      <c r="AT987" s="98"/>
      <c r="AU987" s="98"/>
      <c r="AV987" s="3"/>
      <c r="AW987" s="98"/>
      <c r="AX987" s="98"/>
      <c r="AY987" s="98"/>
      <c r="AZ987" s="98"/>
      <c r="BA987" s="3"/>
      <c r="BB987" s="98"/>
      <c r="BC987" s="98"/>
      <c r="BD987" s="98"/>
      <c r="BE987" s="98"/>
      <c r="BF987" s="3"/>
      <c r="BG987" s="98"/>
      <c r="BH987" s="98"/>
      <c r="BI987" s="98"/>
      <c r="BJ987" s="98"/>
    </row>
    <row r="988" spans="2:62" ht="35.1" customHeight="1" x14ac:dyDescent="0.15">
      <c r="B988" s="65"/>
      <c r="C988" s="66"/>
      <c r="D988" s="84"/>
      <c r="E988" s="67"/>
      <c r="I988" s="91" t="str">
        <f>IF(J988="","",COUNT(J$3:J988))</f>
        <v/>
      </c>
      <c r="J988" s="92" t="str">
        <f t="shared" si="385"/>
        <v/>
      </c>
      <c r="K988" s="104" t="str">
        <f>IFERROR(IF(J988="",IF(COUNT(N$3:N$1048576)=COUNT(N$3:N988),IF(N988="","",INDEX(J$3:J988,MATCH(MAX(I$3:I988),I$3:I988,0),0)),INDEX(J$3:J988,MATCH(MAX(I$3:I988),I$3:I988,0),0)),J988),"")</f>
        <v/>
      </c>
      <c r="L988" s="102" t="str">
        <f>IF(M988="","",COUNT(M$3:M988))</f>
        <v/>
      </c>
      <c r="M988" s="91" t="str">
        <f t="shared" si="386"/>
        <v/>
      </c>
      <c r="N988" s="105" t="str">
        <f>IFERROR(IF(COUNTA($B988:$E988)=0,"",IF(M988="",INDEX(M$3:M988,MATCH(MAX(L$3:L988),L$3:L988,0),0),M988)),"")</f>
        <v/>
      </c>
      <c r="O988" s="91" t="str">
        <f>IF(P988="","",COUNT(P$3:P988))</f>
        <v/>
      </c>
      <c r="P988" s="109" t="str">
        <f t="shared" si="387"/>
        <v/>
      </c>
      <c r="Q988" s="105" t="str">
        <f>IFERROR(IF(N988="","",IF(P988="",IF(AND(C988="",D988="",E988&lt;&gt;""),INDEX(P$3:P988,MATCH(MAX(O$3:O988),O$3:O988,0),0),IF(AND(N988&lt;&gt;"",P988=""),0,"")),P988)),"")</f>
        <v/>
      </c>
      <c r="R988" s="111" t="str">
        <f t="shared" si="402"/>
        <v/>
      </c>
      <c r="S988" s="106" t="str">
        <f t="shared" si="388"/>
        <v/>
      </c>
      <c r="U988" s="36" t="str">
        <f t="shared" si="389"/>
        <v/>
      </c>
      <c r="V988" s="45" t="str">
        <f t="shared" si="403"/>
        <v/>
      </c>
      <c r="W988" s="42" t="str">
        <f>IF(V988="","",RANK(V988,V$3:V$1048576,1)+COUNTIF(V$3:V988,V988)-1)</f>
        <v/>
      </c>
      <c r="X988" s="1" t="str">
        <f t="shared" si="404"/>
        <v/>
      </c>
      <c r="Y988" s="35" t="str">
        <f t="shared" si="390"/>
        <v/>
      </c>
      <c r="Z988" s="40" t="str">
        <f t="shared" si="391"/>
        <v/>
      </c>
      <c r="AA988" s="45" t="str">
        <f t="shared" si="405"/>
        <v/>
      </c>
      <c r="AB988" s="42" t="str">
        <f>IF(AA988="","",RANK(AA988,AA$3:AA$1048576,1)+COUNTIF(AA$3:AA988,AA988)-1)</f>
        <v/>
      </c>
      <c r="AC988" s="1" t="str">
        <f t="shared" si="393"/>
        <v/>
      </c>
      <c r="AD988" s="35" t="str">
        <f t="shared" si="394"/>
        <v/>
      </c>
      <c r="AE988" s="40" t="str">
        <f t="shared" si="395"/>
        <v/>
      </c>
      <c r="AF988" s="45" t="str">
        <f t="shared" si="405"/>
        <v/>
      </c>
      <c r="AG988" s="42" t="str">
        <f>IF(AF988="","",RANK(AF988,AF$3:AF$1048576,1)+COUNTIF(AF$3:AF988,AF988)-1)</f>
        <v/>
      </c>
      <c r="AH988" s="1" t="str">
        <f t="shared" si="396"/>
        <v/>
      </c>
      <c r="AI988" s="35" t="str">
        <f t="shared" si="397"/>
        <v/>
      </c>
      <c r="AJ988" s="40" t="str">
        <f t="shared" si="398"/>
        <v/>
      </c>
      <c r="AK988" s="45" t="str">
        <f t="shared" si="405"/>
        <v/>
      </c>
      <c r="AL988" s="42" t="str">
        <f>IF(AK988="","",RANK(AK988,AK$3:AK$1048576,1)+COUNTIF(AK$3:AK988,AK988)-1)</f>
        <v/>
      </c>
      <c r="AM988" s="1" t="str">
        <f t="shared" si="399"/>
        <v/>
      </c>
      <c r="AN988" s="35" t="str">
        <f t="shared" si="400"/>
        <v/>
      </c>
      <c r="AO988" s="40" t="str">
        <f t="shared" si="401"/>
        <v/>
      </c>
      <c r="AQ988" s="3"/>
      <c r="AR988" s="98"/>
      <c r="AS988" s="98"/>
      <c r="AT988" s="98"/>
      <c r="AU988" s="98"/>
      <c r="AV988" s="3"/>
      <c r="AW988" s="98"/>
      <c r="AX988" s="98"/>
      <c r="AY988" s="98"/>
      <c r="AZ988" s="98"/>
      <c r="BA988" s="3"/>
      <c r="BB988" s="98"/>
      <c r="BC988" s="98"/>
      <c r="BD988" s="98"/>
      <c r="BE988" s="98"/>
      <c r="BF988" s="3"/>
      <c r="BG988" s="98"/>
      <c r="BH988" s="98"/>
      <c r="BI988" s="98"/>
      <c r="BJ988" s="98"/>
    </row>
    <row r="989" spans="2:62" ht="35.1" customHeight="1" x14ac:dyDescent="0.15">
      <c r="B989" s="65"/>
      <c r="C989" s="66"/>
      <c r="D989" s="84"/>
      <c r="E989" s="67"/>
      <c r="I989" s="91" t="str">
        <f>IF(J989="","",COUNT(J$3:J989))</f>
        <v/>
      </c>
      <c r="J989" s="92" t="str">
        <f t="shared" si="385"/>
        <v/>
      </c>
      <c r="K989" s="104" t="str">
        <f>IFERROR(IF(J989="",IF(COUNT(N$3:N$1048576)=COUNT(N$3:N989),IF(N989="","",INDEX(J$3:J989,MATCH(MAX(I$3:I989),I$3:I989,0),0)),INDEX(J$3:J989,MATCH(MAX(I$3:I989),I$3:I989,0),0)),J989),"")</f>
        <v/>
      </c>
      <c r="L989" s="102" t="str">
        <f>IF(M989="","",COUNT(M$3:M989))</f>
        <v/>
      </c>
      <c r="M989" s="91" t="str">
        <f t="shared" si="386"/>
        <v/>
      </c>
      <c r="N989" s="105" t="str">
        <f>IFERROR(IF(COUNTA($B989:$E989)=0,"",IF(M989="",INDEX(M$3:M989,MATCH(MAX(L$3:L989),L$3:L989,0),0),M989)),"")</f>
        <v/>
      </c>
      <c r="O989" s="91" t="str">
        <f>IF(P989="","",COUNT(P$3:P989))</f>
        <v/>
      </c>
      <c r="P989" s="109" t="str">
        <f t="shared" si="387"/>
        <v/>
      </c>
      <c r="Q989" s="105" t="str">
        <f>IFERROR(IF(N989="","",IF(P989="",IF(AND(C989="",D989="",E989&lt;&gt;""),INDEX(P$3:P989,MATCH(MAX(O$3:O989),O$3:O989,0),0),IF(AND(N989&lt;&gt;"",P989=""),0,"")),P989)),"")</f>
        <v/>
      </c>
      <c r="R989" s="111" t="str">
        <f t="shared" si="402"/>
        <v/>
      </c>
      <c r="S989" s="106" t="str">
        <f t="shared" si="388"/>
        <v/>
      </c>
      <c r="U989" s="36" t="str">
        <f t="shared" si="389"/>
        <v/>
      </c>
      <c r="V989" s="45" t="str">
        <f t="shared" si="403"/>
        <v/>
      </c>
      <c r="W989" s="42" t="str">
        <f>IF(V989="","",RANK(V989,V$3:V$1048576,1)+COUNTIF(V$3:V989,V989)-1)</f>
        <v/>
      </c>
      <c r="X989" s="1" t="str">
        <f t="shared" si="404"/>
        <v/>
      </c>
      <c r="Y989" s="35" t="str">
        <f t="shared" si="390"/>
        <v/>
      </c>
      <c r="Z989" s="40" t="str">
        <f t="shared" si="391"/>
        <v/>
      </c>
      <c r="AA989" s="45" t="str">
        <f t="shared" si="405"/>
        <v/>
      </c>
      <c r="AB989" s="42" t="str">
        <f>IF(AA989="","",RANK(AA989,AA$3:AA$1048576,1)+COUNTIF(AA$3:AA989,AA989)-1)</f>
        <v/>
      </c>
      <c r="AC989" s="1" t="str">
        <f t="shared" si="393"/>
        <v/>
      </c>
      <c r="AD989" s="35" t="str">
        <f t="shared" si="394"/>
        <v/>
      </c>
      <c r="AE989" s="40" t="str">
        <f t="shared" si="395"/>
        <v/>
      </c>
      <c r="AF989" s="45" t="str">
        <f t="shared" si="405"/>
        <v/>
      </c>
      <c r="AG989" s="42" t="str">
        <f>IF(AF989="","",RANK(AF989,AF$3:AF$1048576,1)+COUNTIF(AF$3:AF989,AF989)-1)</f>
        <v/>
      </c>
      <c r="AH989" s="1" t="str">
        <f t="shared" si="396"/>
        <v/>
      </c>
      <c r="AI989" s="35" t="str">
        <f t="shared" si="397"/>
        <v/>
      </c>
      <c r="AJ989" s="40" t="str">
        <f t="shared" si="398"/>
        <v/>
      </c>
      <c r="AK989" s="45" t="str">
        <f t="shared" si="405"/>
        <v/>
      </c>
      <c r="AL989" s="42" t="str">
        <f>IF(AK989="","",RANK(AK989,AK$3:AK$1048576,1)+COUNTIF(AK$3:AK989,AK989)-1)</f>
        <v/>
      </c>
      <c r="AM989" s="1" t="str">
        <f t="shared" si="399"/>
        <v/>
      </c>
      <c r="AN989" s="35" t="str">
        <f t="shared" si="400"/>
        <v/>
      </c>
      <c r="AO989" s="40" t="str">
        <f t="shared" si="401"/>
        <v/>
      </c>
      <c r="AQ989" s="3"/>
      <c r="AR989" s="98"/>
      <c r="AS989" s="98"/>
      <c r="AT989" s="98"/>
      <c r="AU989" s="98"/>
      <c r="AV989" s="3"/>
      <c r="AW989" s="98"/>
      <c r="AX989" s="98"/>
      <c r="AY989" s="98"/>
      <c r="AZ989" s="98"/>
      <c r="BA989" s="3"/>
      <c r="BB989" s="98"/>
      <c r="BC989" s="98"/>
      <c r="BD989" s="98"/>
      <c r="BE989" s="98"/>
      <c r="BF989" s="3"/>
      <c r="BG989" s="98"/>
      <c r="BH989" s="98"/>
      <c r="BI989" s="98"/>
      <c r="BJ989" s="98"/>
    </row>
    <row r="990" spans="2:62" ht="35.1" customHeight="1" x14ac:dyDescent="0.15">
      <c r="B990" s="65"/>
      <c r="C990" s="66"/>
      <c r="D990" s="84"/>
      <c r="E990" s="67"/>
      <c r="I990" s="91" t="str">
        <f>IF(J990="","",COUNT(J$3:J990))</f>
        <v/>
      </c>
      <c r="J990" s="92" t="str">
        <f t="shared" si="385"/>
        <v/>
      </c>
      <c r="K990" s="104" t="str">
        <f>IFERROR(IF(J990="",IF(COUNT(N$3:N$1048576)=COUNT(N$3:N990),IF(N990="","",INDEX(J$3:J990,MATCH(MAX(I$3:I990),I$3:I990,0),0)),INDEX(J$3:J990,MATCH(MAX(I$3:I990),I$3:I990,0),0)),J990),"")</f>
        <v/>
      </c>
      <c r="L990" s="102" t="str">
        <f>IF(M990="","",COUNT(M$3:M990))</f>
        <v/>
      </c>
      <c r="M990" s="91" t="str">
        <f t="shared" si="386"/>
        <v/>
      </c>
      <c r="N990" s="105" t="str">
        <f>IFERROR(IF(COUNTA($B990:$E990)=0,"",IF(M990="",INDEX(M$3:M990,MATCH(MAX(L$3:L990),L$3:L990,0),0),M990)),"")</f>
        <v/>
      </c>
      <c r="O990" s="91" t="str">
        <f>IF(P990="","",COUNT(P$3:P990))</f>
        <v/>
      </c>
      <c r="P990" s="109" t="str">
        <f t="shared" si="387"/>
        <v/>
      </c>
      <c r="Q990" s="105" t="str">
        <f>IFERROR(IF(N990="","",IF(P990="",IF(AND(C990="",D990="",E990&lt;&gt;""),INDEX(P$3:P990,MATCH(MAX(O$3:O990),O$3:O990,0),0),IF(AND(N990&lt;&gt;"",P990=""),0,"")),P990)),"")</f>
        <v/>
      </c>
      <c r="R990" s="111" t="str">
        <f t="shared" si="402"/>
        <v/>
      </c>
      <c r="S990" s="106" t="str">
        <f t="shared" si="388"/>
        <v/>
      </c>
      <c r="U990" s="36" t="str">
        <f t="shared" si="389"/>
        <v/>
      </c>
      <c r="V990" s="45" t="str">
        <f t="shared" si="403"/>
        <v/>
      </c>
      <c r="W990" s="42" t="str">
        <f>IF(V990="","",RANK(V990,V$3:V$1048576,1)+COUNTIF(V$3:V990,V990)-1)</f>
        <v/>
      </c>
      <c r="X990" s="1" t="str">
        <f t="shared" si="404"/>
        <v/>
      </c>
      <c r="Y990" s="35" t="str">
        <f t="shared" si="390"/>
        <v/>
      </c>
      <c r="Z990" s="40" t="str">
        <f t="shared" si="391"/>
        <v/>
      </c>
      <c r="AA990" s="45" t="str">
        <f t="shared" si="405"/>
        <v/>
      </c>
      <c r="AB990" s="42" t="str">
        <f>IF(AA990="","",RANK(AA990,AA$3:AA$1048576,1)+COUNTIF(AA$3:AA990,AA990)-1)</f>
        <v/>
      </c>
      <c r="AC990" s="1" t="str">
        <f t="shared" si="393"/>
        <v/>
      </c>
      <c r="AD990" s="35" t="str">
        <f t="shared" si="394"/>
        <v/>
      </c>
      <c r="AE990" s="40" t="str">
        <f t="shared" si="395"/>
        <v/>
      </c>
      <c r="AF990" s="45" t="str">
        <f t="shared" si="405"/>
        <v/>
      </c>
      <c r="AG990" s="42" t="str">
        <f>IF(AF990="","",RANK(AF990,AF$3:AF$1048576,1)+COUNTIF(AF$3:AF990,AF990)-1)</f>
        <v/>
      </c>
      <c r="AH990" s="1" t="str">
        <f t="shared" si="396"/>
        <v/>
      </c>
      <c r="AI990" s="35" t="str">
        <f t="shared" si="397"/>
        <v/>
      </c>
      <c r="AJ990" s="40" t="str">
        <f t="shared" si="398"/>
        <v/>
      </c>
      <c r="AK990" s="45" t="str">
        <f t="shared" si="405"/>
        <v/>
      </c>
      <c r="AL990" s="42" t="str">
        <f>IF(AK990="","",RANK(AK990,AK$3:AK$1048576,1)+COUNTIF(AK$3:AK990,AK990)-1)</f>
        <v/>
      </c>
      <c r="AM990" s="1" t="str">
        <f t="shared" si="399"/>
        <v/>
      </c>
      <c r="AN990" s="35" t="str">
        <f t="shared" si="400"/>
        <v/>
      </c>
      <c r="AO990" s="40" t="str">
        <f t="shared" si="401"/>
        <v/>
      </c>
      <c r="AQ990" s="3"/>
      <c r="AR990" s="98"/>
      <c r="AS990" s="98"/>
      <c r="AT990" s="98"/>
      <c r="AU990" s="98"/>
      <c r="AV990" s="3"/>
      <c r="AW990" s="98"/>
      <c r="AX990" s="98"/>
      <c r="AY990" s="98"/>
      <c r="AZ990" s="98"/>
      <c r="BA990" s="3"/>
      <c r="BB990" s="98"/>
      <c r="BC990" s="98"/>
      <c r="BD990" s="98"/>
      <c r="BE990" s="98"/>
      <c r="BF990" s="3"/>
      <c r="BG990" s="98"/>
      <c r="BH990" s="98"/>
      <c r="BI990" s="98"/>
      <c r="BJ990" s="98"/>
    </row>
    <row r="991" spans="2:62" ht="35.1" customHeight="1" x14ac:dyDescent="0.15">
      <c r="B991" s="65"/>
      <c r="C991" s="66"/>
      <c r="D991" s="84"/>
      <c r="E991" s="67"/>
      <c r="I991" s="91" t="str">
        <f>IF(J991="","",COUNT(J$3:J991))</f>
        <v/>
      </c>
      <c r="J991" s="92" t="str">
        <f t="shared" si="385"/>
        <v/>
      </c>
      <c r="K991" s="104" t="str">
        <f>IFERROR(IF(J991="",IF(COUNT(N$3:N$1048576)=COUNT(N$3:N991),IF(N991="","",INDEX(J$3:J991,MATCH(MAX(I$3:I991),I$3:I991,0),0)),INDEX(J$3:J991,MATCH(MAX(I$3:I991),I$3:I991,0),0)),J991),"")</f>
        <v/>
      </c>
      <c r="L991" s="102" t="str">
        <f>IF(M991="","",COUNT(M$3:M991))</f>
        <v/>
      </c>
      <c r="M991" s="91" t="str">
        <f t="shared" si="386"/>
        <v/>
      </c>
      <c r="N991" s="105" t="str">
        <f>IFERROR(IF(COUNTA($B991:$E991)=0,"",IF(M991="",INDEX(M$3:M991,MATCH(MAX(L$3:L991),L$3:L991,0),0),M991)),"")</f>
        <v/>
      </c>
      <c r="O991" s="91" t="str">
        <f>IF(P991="","",COUNT(P$3:P991))</f>
        <v/>
      </c>
      <c r="P991" s="109" t="str">
        <f t="shared" si="387"/>
        <v/>
      </c>
      <c r="Q991" s="105" t="str">
        <f>IFERROR(IF(N991="","",IF(P991="",IF(AND(C991="",D991="",E991&lt;&gt;""),INDEX(P$3:P991,MATCH(MAX(O$3:O991),O$3:O991,0),0),IF(AND(N991&lt;&gt;"",P991=""),0,"")),P991)),"")</f>
        <v/>
      </c>
      <c r="R991" s="111" t="str">
        <f t="shared" si="402"/>
        <v/>
      </c>
      <c r="S991" s="106" t="str">
        <f t="shared" si="388"/>
        <v/>
      </c>
      <c r="U991" s="36" t="str">
        <f t="shared" si="389"/>
        <v/>
      </c>
      <c r="V991" s="45" t="str">
        <f t="shared" si="403"/>
        <v/>
      </c>
      <c r="W991" s="42" t="str">
        <f>IF(V991="","",RANK(V991,V$3:V$1048576,1)+COUNTIF(V$3:V991,V991)-1)</f>
        <v/>
      </c>
      <c r="X991" s="1" t="str">
        <f t="shared" si="404"/>
        <v/>
      </c>
      <c r="Y991" s="35" t="str">
        <f t="shared" si="390"/>
        <v/>
      </c>
      <c r="Z991" s="40" t="str">
        <f t="shared" si="391"/>
        <v/>
      </c>
      <c r="AA991" s="45" t="str">
        <f t="shared" si="405"/>
        <v/>
      </c>
      <c r="AB991" s="42" t="str">
        <f>IF(AA991="","",RANK(AA991,AA$3:AA$1048576,1)+COUNTIF(AA$3:AA991,AA991)-1)</f>
        <v/>
      </c>
      <c r="AC991" s="1" t="str">
        <f t="shared" si="393"/>
        <v/>
      </c>
      <c r="AD991" s="35" t="str">
        <f t="shared" si="394"/>
        <v/>
      </c>
      <c r="AE991" s="40" t="str">
        <f t="shared" si="395"/>
        <v/>
      </c>
      <c r="AF991" s="45" t="str">
        <f t="shared" si="405"/>
        <v/>
      </c>
      <c r="AG991" s="42" t="str">
        <f>IF(AF991="","",RANK(AF991,AF$3:AF$1048576,1)+COUNTIF(AF$3:AF991,AF991)-1)</f>
        <v/>
      </c>
      <c r="AH991" s="1" t="str">
        <f t="shared" si="396"/>
        <v/>
      </c>
      <c r="AI991" s="35" t="str">
        <f t="shared" si="397"/>
        <v/>
      </c>
      <c r="AJ991" s="40" t="str">
        <f t="shared" si="398"/>
        <v/>
      </c>
      <c r="AK991" s="45" t="str">
        <f t="shared" si="405"/>
        <v/>
      </c>
      <c r="AL991" s="42" t="str">
        <f>IF(AK991="","",RANK(AK991,AK$3:AK$1048576,1)+COUNTIF(AK$3:AK991,AK991)-1)</f>
        <v/>
      </c>
      <c r="AM991" s="1" t="str">
        <f t="shared" si="399"/>
        <v/>
      </c>
      <c r="AN991" s="35" t="str">
        <f t="shared" si="400"/>
        <v/>
      </c>
      <c r="AO991" s="40" t="str">
        <f t="shared" si="401"/>
        <v/>
      </c>
      <c r="AQ991" s="3"/>
      <c r="AR991" s="98"/>
      <c r="AS991" s="98"/>
      <c r="AT991" s="98"/>
      <c r="AU991" s="98"/>
      <c r="AV991" s="3"/>
      <c r="AW991" s="98"/>
      <c r="AX991" s="98"/>
      <c r="AY991" s="98"/>
      <c r="AZ991" s="98"/>
      <c r="BA991" s="3"/>
      <c r="BB991" s="98"/>
      <c r="BC991" s="98"/>
      <c r="BD991" s="98"/>
      <c r="BE991" s="98"/>
      <c r="BF991" s="3"/>
      <c r="BG991" s="98"/>
      <c r="BH991" s="98"/>
      <c r="BI991" s="98"/>
      <c r="BJ991" s="98"/>
    </row>
    <row r="992" spans="2:62" ht="35.1" customHeight="1" x14ac:dyDescent="0.15">
      <c r="B992" s="65"/>
      <c r="C992" s="66"/>
      <c r="D992" s="84"/>
      <c r="E992" s="67"/>
      <c r="I992" s="91" t="str">
        <f>IF(J992="","",COUNT(J$3:J992))</f>
        <v/>
      </c>
      <c r="J992" s="92" t="str">
        <f t="shared" si="385"/>
        <v/>
      </c>
      <c r="K992" s="104" t="str">
        <f>IFERROR(IF(J992="",IF(COUNT(N$3:N$1048576)=COUNT(N$3:N992),IF(N992="","",INDEX(J$3:J992,MATCH(MAX(I$3:I992),I$3:I992,0),0)),INDEX(J$3:J992,MATCH(MAX(I$3:I992),I$3:I992,0),0)),J992),"")</f>
        <v/>
      </c>
      <c r="L992" s="102" t="str">
        <f>IF(M992="","",COUNT(M$3:M992))</f>
        <v/>
      </c>
      <c r="M992" s="91" t="str">
        <f t="shared" si="386"/>
        <v/>
      </c>
      <c r="N992" s="105" t="str">
        <f>IFERROR(IF(COUNTA($B992:$E992)=0,"",IF(M992="",INDEX(M$3:M992,MATCH(MAX(L$3:L992),L$3:L992,0),0),M992)),"")</f>
        <v/>
      </c>
      <c r="O992" s="91" t="str">
        <f>IF(P992="","",COUNT(P$3:P992))</f>
        <v/>
      </c>
      <c r="P992" s="109" t="str">
        <f t="shared" si="387"/>
        <v/>
      </c>
      <c r="Q992" s="105" t="str">
        <f>IFERROR(IF(N992="","",IF(P992="",IF(AND(C992="",D992="",E992&lt;&gt;""),INDEX(P$3:P992,MATCH(MAX(O$3:O992),O$3:O992,0),0),IF(AND(N992&lt;&gt;"",P992=""),0,"")),P992)),"")</f>
        <v/>
      </c>
      <c r="R992" s="111" t="str">
        <f t="shared" si="402"/>
        <v/>
      </c>
      <c r="S992" s="106" t="str">
        <f t="shared" si="388"/>
        <v/>
      </c>
      <c r="U992" s="36" t="str">
        <f t="shared" si="389"/>
        <v/>
      </c>
      <c r="V992" s="45" t="str">
        <f t="shared" si="403"/>
        <v/>
      </c>
      <c r="W992" s="42" t="str">
        <f>IF(V992="","",RANK(V992,V$3:V$1048576,1)+COUNTIF(V$3:V992,V992)-1)</f>
        <v/>
      </c>
      <c r="X992" s="1" t="str">
        <f t="shared" si="404"/>
        <v/>
      </c>
      <c r="Y992" s="35" t="str">
        <f t="shared" si="390"/>
        <v/>
      </c>
      <c r="Z992" s="40" t="str">
        <f t="shared" si="391"/>
        <v/>
      </c>
      <c r="AA992" s="45" t="str">
        <f t="shared" si="405"/>
        <v/>
      </c>
      <c r="AB992" s="42" t="str">
        <f>IF(AA992="","",RANK(AA992,AA$3:AA$1048576,1)+COUNTIF(AA$3:AA992,AA992)-1)</f>
        <v/>
      </c>
      <c r="AC992" s="1" t="str">
        <f t="shared" si="393"/>
        <v/>
      </c>
      <c r="AD992" s="35" t="str">
        <f t="shared" si="394"/>
        <v/>
      </c>
      <c r="AE992" s="40" t="str">
        <f t="shared" si="395"/>
        <v/>
      </c>
      <c r="AF992" s="45" t="str">
        <f t="shared" si="405"/>
        <v/>
      </c>
      <c r="AG992" s="42" t="str">
        <f>IF(AF992="","",RANK(AF992,AF$3:AF$1048576,1)+COUNTIF(AF$3:AF992,AF992)-1)</f>
        <v/>
      </c>
      <c r="AH992" s="1" t="str">
        <f t="shared" si="396"/>
        <v/>
      </c>
      <c r="AI992" s="35" t="str">
        <f t="shared" si="397"/>
        <v/>
      </c>
      <c r="AJ992" s="40" t="str">
        <f t="shared" si="398"/>
        <v/>
      </c>
      <c r="AK992" s="45" t="str">
        <f t="shared" si="405"/>
        <v/>
      </c>
      <c r="AL992" s="42" t="str">
        <f>IF(AK992="","",RANK(AK992,AK$3:AK$1048576,1)+COUNTIF(AK$3:AK992,AK992)-1)</f>
        <v/>
      </c>
      <c r="AM992" s="1" t="str">
        <f t="shared" si="399"/>
        <v/>
      </c>
      <c r="AN992" s="35" t="str">
        <f t="shared" si="400"/>
        <v/>
      </c>
      <c r="AO992" s="40" t="str">
        <f t="shared" si="401"/>
        <v/>
      </c>
      <c r="AQ992" s="3"/>
      <c r="AR992" s="98"/>
      <c r="AS992" s="98"/>
      <c r="AT992" s="98"/>
      <c r="AU992" s="98"/>
      <c r="AV992" s="3"/>
      <c r="AW992" s="98"/>
      <c r="AX992" s="98"/>
      <c r="AY992" s="98"/>
      <c r="AZ992" s="98"/>
      <c r="BA992" s="3"/>
      <c r="BB992" s="98"/>
      <c r="BC992" s="98"/>
      <c r="BD992" s="98"/>
      <c r="BE992" s="98"/>
      <c r="BF992" s="3"/>
      <c r="BG992" s="98"/>
      <c r="BH992" s="98"/>
      <c r="BI992" s="98"/>
      <c r="BJ992" s="98"/>
    </row>
    <row r="993" spans="2:62" ht="35.1" customHeight="1" x14ac:dyDescent="0.15">
      <c r="B993" s="65"/>
      <c r="C993" s="66"/>
      <c r="D993" s="84"/>
      <c r="E993" s="67"/>
      <c r="I993" s="91" t="str">
        <f>IF(J993="","",COUNT(J$3:J993))</f>
        <v/>
      </c>
      <c r="J993" s="92" t="str">
        <f t="shared" si="385"/>
        <v/>
      </c>
      <c r="K993" s="104" t="str">
        <f>IFERROR(IF(J993="",IF(COUNT(N$3:N$1048576)=COUNT(N$3:N993),IF(N993="","",INDEX(J$3:J993,MATCH(MAX(I$3:I993),I$3:I993,0),0)),INDEX(J$3:J993,MATCH(MAX(I$3:I993),I$3:I993,0),0)),J993),"")</f>
        <v/>
      </c>
      <c r="L993" s="102" t="str">
        <f>IF(M993="","",COUNT(M$3:M993))</f>
        <v/>
      </c>
      <c r="M993" s="91" t="str">
        <f t="shared" si="386"/>
        <v/>
      </c>
      <c r="N993" s="105" t="str">
        <f>IFERROR(IF(COUNTA($B993:$E993)=0,"",IF(M993="",INDEX(M$3:M993,MATCH(MAX(L$3:L993),L$3:L993,0),0),M993)),"")</f>
        <v/>
      </c>
      <c r="O993" s="91" t="str">
        <f>IF(P993="","",COUNT(P$3:P993))</f>
        <v/>
      </c>
      <c r="P993" s="109" t="str">
        <f t="shared" si="387"/>
        <v/>
      </c>
      <c r="Q993" s="105" t="str">
        <f>IFERROR(IF(N993="","",IF(P993="",IF(AND(C993="",D993="",E993&lt;&gt;""),INDEX(P$3:P993,MATCH(MAX(O$3:O993),O$3:O993,0),0),IF(AND(N993&lt;&gt;"",P993=""),0,"")),P993)),"")</f>
        <v/>
      </c>
      <c r="R993" s="111" t="str">
        <f t="shared" si="402"/>
        <v/>
      </c>
      <c r="S993" s="106" t="str">
        <f t="shared" si="388"/>
        <v/>
      </c>
      <c r="U993" s="36" t="str">
        <f t="shared" si="389"/>
        <v/>
      </c>
      <c r="V993" s="45" t="str">
        <f t="shared" si="403"/>
        <v/>
      </c>
      <c r="W993" s="42" t="str">
        <f>IF(V993="","",RANK(V993,V$3:V$1048576,1)+COUNTIF(V$3:V993,V993)-1)</f>
        <v/>
      </c>
      <c r="X993" s="1" t="str">
        <f t="shared" si="404"/>
        <v/>
      </c>
      <c r="Y993" s="35" t="str">
        <f t="shared" si="390"/>
        <v/>
      </c>
      <c r="Z993" s="40" t="str">
        <f t="shared" si="391"/>
        <v/>
      </c>
      <c r="AA993" s="45" t="str">
        <f t="shared" si="405"/>
        <v/>
      </c>
      <c r="AB993" s="42" t="str">
        <f>IF(AA993="","",RANK(AA993,AA$3:AA$1048576,1)+COUNTIF(AA$3:AA993,AA993)-1)</f>
        <v/>
      </c>
      <c r="AC993" s="1" t="str">
        <f t="shared" si="393"/>
        <v/>
      </c>
      <c r="AD993" s="35" t="str">
        <f t="shared" si="394"/>
        <v/>
      </c>
      <c r="AE993" s="40" t="str">
        <f t="shared" si="395"/>
        <v/>
      </c>
      <c r="AF993" s="45" t="str">
        <f t="shared" si="405"/>
        <v/>
      </c>
      <c r="AG993" s="42" t="str">
        <f>IF(AF993="","",RANK(AF993,AF$3:AF$1048576,1)+COUNTIF(AF$3:AF993,AF993)-1)</f>
        <v/>
      </c>
      <c r="AH993" s="1" t="str">
        <f t="shared" si="396"/>
        <v/>
      </c>
      <c r="AI993" s="35" t="str">
        <f t="shared" si="397"/>
        <v/>
      </c>
      <c r="AJ993" s="40" t="str">
        <f t="shared" si="398"/>
        <v/>
      </c>
      <c r="AK993" s="45" t="str">
        <f t="shared" si="405"/>
        <v/>
      </c>
      <c r="AL993" s="42" t="str">
        <f>IF(AK993="","",RANK(AK993,AK$3:AK$1048576,1)+COUNTIF(AK$3:AK993,AK993)-1)</f>
        <v/>
      </c>
      <c r="AM993" s="1" t="str">
        <f t="shared" si="399"/>
        <v/>
      </c>
      <c r="AN993" s="35" t="str">
        <f t="shared" si="400"/>
        <v/>
      </c>
      <c r="AO993" s="40" t="str">
        <f t="shared" si="401"/>
        <v/>
      </c>
      <c r="AQ993" s="3"/>
      <c r="AR993" s="98"/>
      <c r="AS993" s="98"/>
      <c r="AT993" s="98"/>
      <c r="AU993" s="98"/>
      <c r="AV993" s="3"/>
      <c r="AW993" s="98"/>
      <c r="AX993" s="98"/>
      <c r="AY993" s="98"/>
      <c r="AZ993" s="98"/>
      <c r="BA993" s="3"/>
      <c r="BB993" s="98"/>
      <c r="BC993" s="98"/>
      <c r="BD993" s="98"/>
      <c r="BE993" s="98"/>
      <c r="BF993" s="3"/>
      <c r="BG993" s="98"/>
      <c r="BH993" s="98"/>
      <c r="BI993" s="98"/>
      <c r="BJ993" s="98"/>
    </row>
    <row r="994" spans="2:62" ht="35.1" customHeight="1" x14ac:dyDescent="0.15">
      <c r="B994" s="65"/>
      <c r="C994" s="66"/>
      <c r="D994" s="84"/>
      <c r="E994" s="67"/>
      <c r="I994" s="91" t="str">
        <f>IF(J994="","",COUNT(J$3:J994))</f>
        <v/>
      </c>
      <c r="J994" s="92" t="str">
        <f t="shared" si="385"/>
        <v/>
      </c>
      <c r="K994" s="104" t="str">
        <f>IFERROR(IF(J994="",IF(COUNT(N$3:N$1048576)=COUNT(N$3:N994),IF(N994="","",INDEX(J$3:J994,MATCH(MAX(I$3:I994),I$3:I994,0),0)),INDEX(J$3:J994,MATCH(MAX(I$3:I994),I$3:I994,0),0)),J994),"")</f>
        <v/>
      </c>
      <c r="L994" s="102" t="str">
        <f>IF(M994="","",COUNT(M$3:M994))</f>
        <v/>
      </c>
      <c r="M994" s="91" t="str">
        <f t="shared" si="386"/>
        <v/>
      </c>
      <c r="N994" s="105" t="str">
        <f>IFERROR(IF(COUNTA($B994:$E994)=0,"",IF(M994="",INDEX(M$3:M994,MATCH(MAX(L$3:L994),L$3:L994,0),0),M994)),"")</f>
        <v/>
      </c>
      <c r="O994" s="91" t="str">
        <f>IF(P994="","",COUNT(P$3:P994))</f>
        <v/>
      </c>
      <c r="P994" s="109" t="str">
        <f t="shared" si="387"/>
        <v/>
      </c>
      <c r="Q994" s="105" t="str">
        <f>IFERROR(IF(N994="","",IF(P994="",IF(AND(C994="",D994="",E994&lt;&gt;""),INDEX(P$3:P994,MATCH(MAX(O$3:O994),O$3:O994,0),0),IF(AND(N994&lt;&gt;"",P994=""),0,"")),P994)),"")</f>
        <v/>
      </c>
      <c r="R994" s="111" t="str">
        <f t="shared" si="402"/>
        <v/>
      </c>
      <c r="S994" s="106" t="str">
        <f t="shared" si="388"/>
        <v/>
      </c>
      <c r="U994" s="36" t="str">
        <f t="shared" si="389"/>
        <v/>
      </c>
      <c r="V994" s="45" t="str">
        <f t="shared" si="403"/>
        <v/>
      </c>
      <c r="W994" s="42" t="str">
        <f>IF(V994="","",RANK(V994,V$3:V$1048576,1)+COUNTIF(V$3:V994,V994)-1)</f>
        <v/>
      </c>
      <c r="X994" s="1" t="str">
        <f t="shared" si="404"/>
        <v/>
      </c>
      <c r="Y994" s="35" t="str">
        <f t="shared" si="390"/>
        <v/>
      </c>
      <c r="Z994" s="40" t="str">
        <f t="shared" si="391"/>
        <v/>
      </c>
      <c r="AA994" s="45" t="str">
        <f t="shared" si="405"/>
        <v/>
      </c>
      <c r="AB994" s="42" t="str">
        <f>IF(AA994="","",RANK(AA994,AA$3:AA$1048576,1)+COUNTIF(AA$3:AA994,AA994)-1)</f>
        <v/>
      </c>
      <c r="AC994" s="1" t="str">
        <f t="shared" si="393"/>
        <v/>
      </c>
      <c r="AD994" s="35" t="str">
        <f t="shared" si="394"/>
        <v/>
      </c>
      <c r="AE994" s="40" t="str">
        <f t="shared" si="395"/>
        <v/>
      </c>
      <c r="AF994" s="45" t="str">
        <f t="shared" si="405"/>
        <v/>
      </c>
      <c r="AG994" s="42" t="str">
        <f>IF(AF994="","",RANK(AF994,AF$3:AF$1048576,1)+COUNTIF(AF$3:AF994,AF994)-1)</f>
        <v/>
      </c>
      <c r="AH994" s="1" t="str">
        <f t="shared" si="396"/>
        <v/>
      </c>
      <c r="AI994" s="35" t="str">
        <f t="shared" si="397"/>
        <v/>
      </c>
      <c r="AJ994" s="40" t="str">
        <f t="shared" si="398"/>
        <v/>
      </c>
      <c r="AK994" s="45" t="str">
        <f t="shared" si="405"/>
        <v/>
      </c>
      <c r="AL994" s="42" t="str">
        <f>IF(AK994="","",RANK(AK994,AK$3:AK$1048576,1)+COUNTIF(AK$3:AK994,AK994)-1)</f>
        <v/>
      </c>
      <c r="AM994" s="1" t="str">
        <f t="shared" si="399"/>
        <v/>
      </c>
      <c r="AN994" s="35" t="str">
        <f t="shared" si="400"/>
        <v/>
      </c>
      <c r="AO994" s="40" t="str">
        <f t="shared" si="401"/>
        <v/>
      </c>
      <c r="AQ994" s="3"/>
      <c r="AR994" s="98"/>
      <c r="AS994" s="98"/>
      <c r="AT994" s="98"/>
      <c r="AU994" s="98"/>
      <c r="AV994" s="3"/>
      <c r="AW994" s="98"/>
      <c r="AX994" s="98"/>
      <c r="AY994" s="98"/>
      <c r="AZ994" s="98"/>
      <c r="BA994" s="3"/>
      <c r="BB994" s="98"/>
      <c r="BC994" s="98"/>
      <c r="BD994" s="98"/>
      <c r="BE994" s="98"/>
      <c r="BF994" s="3"/>
      <c r="BG994" s="98"/>
      <c r="BH994" s="98"/>
      <c r="BI994" s="98"/>
      <c r="BJ994" s="98"/>
    </row>
    <row r="995" spans="2:62" ht="35.1" customHeight="1" x14ac:dyDescent="0.15">
      <c r="B995" s="65"/>
      <c r="C995" s="66"/>
      <c r="D995" s="84"/>
      <c r="E995" s="67"/>
      <c r="I995" s="91" t="str">
        <f>IF(J995="","",COUNT(J$3:J995))</f>
        <v/>
      </c>
      <c r="J995" s="92" t="str">
        <f t="shared" si="385"/>
        <v/>
      </c>
      <c r="K995" s="104" t="str">
        <f>IFERROR(IF(J995="",IF(COUNT(N$3:N$1048576)=COUNT(N$3:N995),IF(N995="","",INDEX(J$3:J995,MATCH(MAX(I$3:I995),I$3:I995,0),0)),INDEX(J$3:J995,MATCH(MAX(I$3:I995),I$3:I995,0),0)),J995),"")</f>
        <v/>
      </c>
      <c r="L995" s="102" t="str">
        <f>IF(M995="","",COUNT(M$3:M995))</f>
        <v/>
      </c>
      <c r="M995" s="91" t="str">
        <f t="shared" si="386"/>
        <v/>
      </c>
      <c r="N995" s="105" t="str">
        <f>IFERROR(IF(COUNTA($B995:$E995)=0,"",IF(M995="",INDEX(M$3:M995,MATCH(MAX(L$3:L995),L$3:L995,0),0),M995)),"")</f>
        <v/>
      </c>
      <c r="O995" s="91" t="str">
        <f>IF(P995="","",COUNT(P$3:P995))</f>
        <v/>
      </c>
      <c r="P995" s="109" t="str">
        <f t="shared" si="387"/>
        <v/>
      </c>
      <c r="Q995" s="105" t="str">
        <f>IFERROR(IF(N995="","",IF(P995="",IF(AND(C995="",D995="",E995&lt;&gt;""),INDEX(P$3:P995,MATCH(MAX(O$3:O995),O$3:O995,0),0),IF(AND(N995&lt;&gt;"",P995=""),0,"")),P995)),"")</f>
        <v/>
      </c>
      <c r="R995" s="111" t="str">
        <f t="shared" si="402"/>
        <v/>
      </c>
      <c r="S995" s="106" t="str">
        <f t="shared" si="388"/>
        <v/>
      </c>
      <c r="U995" s="36" t="str">
        <f t="shared" si="389"/>
        <v/>
      </c>
      <c r="V995" s="45" t="str">
        <f t="shared" si="403"/>
        <v/>
      </c>
      <c r="W995" s="42" t="str">
        <f>IF(V995="","",RANK(V995,V$3:V$1048576,1)+COUNTIF(V$3:V995,V995)-1)</f>
        <v/>
      </c>
      <c r="X995" s="1" t="str">
        <f t="shared" si="404"/>
        <v/>
      </c>
      <c r="Y995" s="35" t="str">
        <f t="shared" si="390"/>
        <v/>
      </c>
      <c r="Z995" s="40" t="str">
        <f t="shared" si="391"/>
        <v/>
      </c>
      <c r="AA995" s="45" t="str">
        <f t="shared" ref="AA995:AK1002" si="406">IF(OR($U995="",$U995&lt;&gt;AA$2),"",$R995)</f>
        <v/>
      </c>
      <c r="AB995" s="42" t="str">
        <f>IF(AA995="","",RANK(AA995,AA$3:AA$1048576,1)+COUNTIF(AA$3:AA995,AA995)-1)</f>
        <v/>
      </c>
      <c r="AC995" s="1" t="str">
        <f t="shared" si="393"/>
        <v/>
      </c>
      <c r="AD995" s="35" t="str">
        <f t="shared" si="394"/>
        <v/>
      </c>
      <c r="AE995" s="40" t="str">
        <f t="shared" si="395"/>
        <v/>
      </c>
      <c r="AF995" s="45" t="str">
        <f t="shared" si="406"/>
        <v/>
      </c>
      <c r="AG995" s="42" t="str">
        <f>IF(AF995="","",RANK(AF995,AF$3:AF$1048576,1)+COUNTIF(AF$3:AF995,AF995)-1)</f>
        <v/>
      </c>
      <c r="AH995" s="1" t="str">
        <f t="shared" si="396"/>
        <v/>
      </c>
      <c r="AI995" s="35" t="str">
        <f t="shared" si="397"/>
        <v/>
      </c>
      <c r="AJ995" s="40" t="str">
        <f t="shared" si="398"/>
        <v/>
      </c>
      <c r="AK995" s="45" t="str">
        <f t="shared" si="406"/>
        <v/>
      </c>
      <c r="AL995" s="42" t="str">
        <f>IF(AK995="","",RANK(AK995,AK$3:AK$1048576,1)+COUNTIF(AK$3:AK995,AK995)-1)</f>
        <v/>
      </c>
      <c r="AM995" s="1" t="str">
        <f t="shared" si="399"/>
        <v/>
      </c>
      <c r="AN995" s="35" t="str">
        <f t="shared" si="400"/>
        <v/>
      </c>
      <c r="AO995" s="40" t="str">
        <f t="shared" si="401"/>
        <v/>
      </c>
      <c r="AQ995" s="3"/>
      <c r="AR995" s="98"/>
      <c r="AS995" s="98"/>
      <c r="AT995" s="98"/>
      <c r="AU995" s="98"/>
      <c r="AV995" s="3"/>
      <c r="AW995" s="98"/>
      <c r="AX995" s="98"/>
      <c r="AY995" s="98"/>
      <c r="AZ995" s="98"/>
      <c r="BA995" s="3"/>
      <c r="BB995" s="98"/>
      <c r="BC995" s="98"/>
      <c r="BD995" s="98"/>
      <c r="BE995" s="98"/>
      <c r="BF995" s="3"/>
      <c r="BG995" s="98"/>
      <c r="BH995" s="98"/>
      <c r="BI995" s="98"/>
      <c r="BJ995" s="98"/>
    </row>
    <row r="996" spans="2:62" ht="35.1" customHeight="1" x14ac:dyDescent="0.15">
      <c r="B996" s="65"/>
      <c r="C996" s="66"/>
      <c r="D996" s="84"/>
      <c r="E996" s="67"/>
      <c r="I996" s="91" t="str">
        <f>IF(J996="","",COUNT(J$3:J996))</f>
        <v/>
      </c>
      <c r="J996" s="92" t="str">
        <f t="shared" si="385"/>
        <v/>
      </c>
      <c r="K996" s="104" t="str">
        <f>IFERROR(IF(J996="",IF(COUNT(N$3:N$1048576)=COUNT(N$3:N996),IF(N996="","",INDEX(J$3:J996,MATCH(MAX(I$3:I996),I$3:I996,0),0)),INDEX(J$3:J996,MATCH(MAX(I$3:I996),I$3:I996,0),0)),J996),"")</f>
        <v/>
      </c>
      <c r="L996" s="102" t="str">
        <f>IF(M996="","",COUNT(M$3:M996))</f>
        <v/>
      </c>
      <c r="M996" s="91" t="str">
        <f t="shared" si="386"/>
        <v/>
      </c>
      <c r="N996" s="105" t="str">
        <f>IFERROR(IF(COUNTA($B996:$E996)=0,"",IF(M996="",INDEX(M$3:M996,MATCH(MAX(L$3:L996),L$3:L996,0),0),M996)),"")</f>
        <v/>
      </c>
      <c r="O996" s="91" t="str">
        <f>IF(P996="","",COUNT(P$3:P996))</f>
        <v/>
      </c>
      <c r="P996" s="109" t="str">
        <f t="shared" si="387"/>
        <v/>
      </c>
      <c r="Q996" s="105" t="str">
        <f>IFERROR(IF(N996="","",IF(P996="",IF(AND(C996="",D996="",E996&lt;&gt;""),INDEX(P$3:P996,MATCH(MAX(O$3:O996),O$3:O996,0),0),IF(AND(N996&lt;&gt;"",P996=""),0,"")),P996)),"")</f>
        <v/>
      </c>
      <c r="R996" s="111" t="str">
        <f t="shared" si="402"/>
        <v/>
      </c>
      <c r="S996" s="106" t="str">
        <f t="shared" si="388"/>
        <v/>
      </c>
      <c r="U996" s="36" t="str">
        <f t="shared" si="389"/>
        <v/>
      </c>
      <c r="V996" s="45" t="str">
        <f t="shared" si="403"/>
        <v/>
      </c>
      <c r="W996" s="42" t="str">
        <f>IF(V996="","",RANK(V996,V$3:V$1048576,1)+COUNTIF(V$3:V996,V996)-1)</f>
        <v/>
      </c>
      <c r="X996" s="1" t="str">
        <f t="shared" si="404"/>
        <v/>
      </c>
      <c r="Y996" s="35" t="str">
        <f t="shared" si="390"/>
        <v/>
      </c>
      <c r="Z996" s="40" t="str">
        <f t="shared" si="391"/>
        <v/>
      </c>
      <c r="AA996" s="45" t="str">
        <f t="shared" si="406"/>
        <v/>
      </c>
      <c r="AB996" s="42" t="str">
        <f>IF(AA996="","",RANK(AA996,AA$3:AA$1048576,1)+COUNTIF(AA$3:AA996,AA996)-1)</f>
        <v/>
      </c>
      <c r="AC996" s="1" t="str">
        <f t="shared" si="393"/>
        <v/>
      </c>
      <c r="AD996" s="35" t="str">
        <f t="shared" si="394"/>
        <v/>
      </c>
      <c r="AE996" s="40" t="str">
        <f t="shared" si="395"/>
        <v/>
      </c>
      <c r="AF996" s="45" t="str">
        <f t="shared" si="406"/>
        <v/>
      </c>
      <c r="AG996" s="42" t="str">
        <f>IF(AF996="","",RANK(AF996,AF$3:AF$1048576,1)+COUNTIF(AF$3:AF996,AF996)-1)</f>
        <v/>
      </c>
      <c r="AH996" s="1" t="str">
        <f t="shared" si="396"/>
        <v/>
      </c>
      <c r="AI996" s="35" t="str">
        <f t="shared" si="397"/>
        <v/>
      </c>
      <c r="AJ996" s="40" t="str">
        <f t="shared" si="398"/>
        <v/>
      </c>
      <c r="AK996" s="45" t="str">
        <f t="shared" si="406"/>
        <v/>
      </c>
      <c r="AL996" s="42" t="str">
        <f>IF(AK996="","",RANK(AK996,AK$3:AK$1048576,1)+COUNTIF(AK$3:AK996,AK996)-1)</f>
        <v/>
      </c>
      <c r="AM996" s="1" t="str">
        <f t="shared" si="399"/>
        <v/>
      </c>
      <c r="AN996" s="35" t="str">
        <f t="shared" si="400"/>
        <v/>
      </c>
      <c r="AO996" s="40" t="str">
        <f t="shared" si="401"/>
        <v/>
      </c>
      <c r="AQ996" s="3"/>
      <c r="AR996" s="98"/>
      <c r="AS996" s="98"/>
      <c r="AT996" s="98"/>
      <c r="AU996" s="98"/>
      <c r="AV996" s="3"/>
      <c r="AW996" s="98"/>
      <c r="AX996" s="98"/>
      <c r="AY996" s="98"/>
      <c r="AZ996" s="98"/>
      <c r="BA996" s="3"/>
      <c r="BB996" s="98"/>
      <c r="BC996" s="98"/>
      <c r="BD996" s="98"/>
      <c r="BE996" s="98"/>
      <c r="BF996" s="3"/>
      <c r="BG996" s="98"/>
      <c r="BH996" s="98"/>
      <c r="BI996" s="98"/>
      <c r="BJ996" s="98"/>
    </row>
    <row r="997" spans="2:62" ht="35.1" customHeight="1" x14ac:dyDescent="0.15">
      <c r="B997" s="65"/>
      <c r="C997" s="66"/>
      <c r="D997" s="84"/>
      <c r="E997" s="67"/>
      <c r="I997" s="91" t="str">
        <f>IF(J997="","",COUNT(J$3:J997))</f>
        <v/>
      </c>
      <c r="J997" s="92" t="str">
        <f t="shared" si="385"/>
        <v/>
      </c>
      <c r="K997" s="104" t="str">
        <f>IFERROR(IF(J997="",IF(COUNT(N$3:N$1048576)=COUNT(N$3:N997),IF(N997="","",INDEX(J$3:J997,MATCH(MAX(I$3:I997),I$3:I997,0),0)),INDEX(J$3:J997,MATCH(MAX(I$3:I997),I$3:I997,0),0)),J997),"")</f>
        <v/>
      </c>
      <c r="L997" s="102" t="str">
        <f>IF(M997="","",COUNT(M$3:M997))</f>
        <v/>
      </c>
      <c r="M997" s="91" t="str">
        <f t="shared" si="386"/>
        <v/>
      </c>
      <c r="N997" s="105" t="str">
        <f>IFERROR(IF(COUNTA($B997:$E997)=0,"",IF(M997="",INDEX(M$3:M997,MATCH(MAX(L$3:L997),L$3:L997,0),0),M997)),"")</f>
        <v/>
      </c>
      <c r="O997" s="91" t="str">
        <f>IF(P997="","",COUNT(P$3:P997))</f>
        <v/>
      </c>
      <c r="P997" s="109" t="str">
        <f t="shared" si="387"/>
        <v/>
      </c>
      <c r="Q997" s="105" t="str">
        <f>IFERROR(IF(N997="","",IF(P997="",IF(AND(C997="",D997="",E997&lt;&gt;""),INDEX(P$3:P997,MATCH(MAX(O$3:O997),O$3:O997,0),0),IF(AND(N997&lt;&gt;"",P997=""),0,"")),P997)),"")</f>
        <v/>
      </c>
      <c r="R997" s="111" t="str">
        <f t="shared" si="402"/>
        <v/>
      </c>
      <c r="S997" s="106" t="str">
        <f t="shared" si="388"/>
        <v/>
      </c>
      <c r="U997" s="36" t="str">
        <f t="shared" si="389"/>
        <v/>
      </c>
      <c r="V997" s="45" t="str">
        <f t="shared" si="403"/>
        <v/>
      </c>
      <c r="W997" s="42" t="str">
        <f>IF(V997="","",RANK(V997,V$3:V$1048576,1)+COUNTIF(V$3:V997,V997)-1)</f>
        <v/>
      </c>
      <c r="X997" s="1" t="str">
        <f t="shared" si="404"/>
        <v/>
      </c>
      <c r="Y997" s="35" t="str">
        <f t="shared" si="390"/>
        <v/>
      </c>
      <c r="Z997" s="40" t="str">
        <f t="shared" si="391"/>
        <v/>
      </c>
      <c r="AA997" s="45" t="str">
        <f t="shared" si="406"/>
        <v/>
      </c>
      <c r="AB997" s="42" t="str">
        <f>IF(AA997="","",RANK(AA997,AA$3:AA$1048576,1)+COUNTIF(AA$3:AA997,AA997)-1)</f>
        <v/>
      </c>
      <c r="AC997" s="1" t="str">
        <f t="shared" si="393"/>
        <v/>
      </c>
      <c r="AD997" s="35" t="str">
        <f t="shared" si="394"/>
        <v/>
      </c>
      <c r="AE997" s="40" t="str">
        <f t="shared" si="395"/>
        <v/>
      </c>
      <c r="AF997" s="45" t="str">
        <f t="shared" si="406"/>
        <v/>
      </c>
      <c r="AG997" s="42" t="str">
        <f>IF(AF997="","",RANK(AF997,AF$3:AF$1048576,1)+COUNTIF(AF$3:AF997,AF997)-1)</f>
        <v/>
      </c>
      <c r="AH997" s="1" t="str">
        <f t="shared" si="396"/>
        <v/>
      </c>
      <c r="AI997" s="35" t="str">
        <f t="shared" si="397"/>
        <v/>
      </c>
      <c r="AJ997" s="40" t="str">
        <f t="shared" si="398"/>
        <v/>
      </c>
      <c r="AK997" s="45" t="str">
        <f t="shared" si="406"/>
        <v/>
      </c>
      <c r="AL997" s="42" t="str">
        <f>IF(AK997="","",RANK(AK997,AK$3:AK$1048576,1)+COUNTIF(AK$3:AK997,AK997)-1)</f>
        <v/>
      </c>
      <c r="AM997" s="1" t="str">
        <f t="shared" si="399"/>
        <v/>
      </c>
      <c r="AN997" s="35" t="str">
        <f t="shared" si="400"/>
        <v/>
      </c>
      <c r="AO997" s="40" t="str">
        <f t="shared" si="401"/>
        <v/>
      </c>
      <c r="AQ997" s="3"/>
      <c r="AR997" s="98"/>
      <c r="AS997" s="98"/>
      <c r="AT997" s="98"/>
      <c r="AU997" s="98"/>
      <c r="AV997" s="3"/>
      <c r="AW997" s="98"/>
      <c r="AX997" s="98"/>
      <c r="AY997" s="98"/>
      <c r="AZ997" s="98"/>
      <c r="BA997" s="3"/>
      <c r="BB997" s="98"/>
      <c r="BC997" s="98"/>
      <c r="BD997" s="98"/>
      <c r="BE997" s="98"/>
      <c r="BF997" s="3"/>
      <c r="BG997" s="98"/>
      <c r="BH997" s="98"/>
      <c r="BI997" s="98"/>
      <c r="BJ997" s="98"/>
    </row>
    <row r="998" spans="2:62" ht="35.1" customHeight="1" x14ac:dyDescent="0.15">
      <c r="B998" s="65"/>
      <c r="C998" s="66"/>
      <c r="D998" s="84"/>
      <c r="E998" s="67"/>
      <c r="I998" s="91" t="str">
        <f>IF(J998="","",COUNT(J$3:J998))</f>
        <v/>
      </c>
      <c r="J998" s="92" t="str">
        <f t="shared" si="385"/>
        <v/>
      </c>
      <c r="K998" s="104" t="str">
        <f>IFERROR(IF(J998="",IF(COUNT(N$3:N$1048576)=COUNT(N$3:N998),IF(N998="","",INDEX(J$3:J998,MATCH(MAX(I$3:I998),I$3:I998,0),0)),INDEX(J$3:J998,MATCH(MAX(I$3:I998),I$3:I998,0),0)),J998),"")</f>
        <v/>
      </c>
      <c r="L998" s="102" t="str">
        <f>IF(M998="","",COUNT(M$3:M998))</f>
        <v/>
      </c>
      <c r="M998" s="91" t="str">
        <f t="shared" si="386"/>
        <v/>
      </c>
      <c r="N998" s="105" t="str">
        <f>IFERROR(IF(COUNTA($B998:$E998)=0,"",IF(M998="",INDEX(M$3:M998,MATCH(MAX(L$3:L998),L$3:L998,0),0),M998)),"")</f>
        <v/>
      </c>
      <c r="O998" s="91" t="str">
        <f>IF(P998="","",COUNT(P$3:P998))</f>
        <v/>
      </c>
      <c r="P998" s="109" t="str">
        <f t="shared" si="387"/>
        <v/>
      </c>
      <c r="Q998" s="105" t="str">
        <f>IFERROR(IF(N998="","",IF(P998="",IF(AND(C998="",D998="",E998&lt;&gt;""),INDEX(P$3:P998,MATCH(MAX(O$3:O998),O$3:O998,0),0),IF(AND(N998&lt;&gt;"",P998=""),0,"")),P998)),"")</f>
        <v/>
      </c>
      <c r="R998" s="111" t="str">
        <f t="shared" si="402"/>
        <v/>
      </c>
      <c r="S998" s="106" t="str">
        <f t="shared" si="388"/>
        <v/>
      </c>
      <c r="U998" s="36" t="str">
        <f t="shared" si="389"/>
        <v/>
      </c>
      <c r="V998" s="45" t="str">
        <f t="shared" si="403"/>
        <v/>
      </c>
      <c r="W998" s="42" t="str">
        <f>IF(V998="","",RANK(V998,V$3:V$1048576,1)+COUNTIF(V$3:V998,V998)-1)</f>
        <v/>
      </c>
      <c r="X998" s="1" t="str">
        <f t="shared" si="404"/>
        <v/>
      </c>
      <c r="Y998" s="35" t="str">
        <f t="shared" si="390"/>
        <v/>
      </c>
      <c r="Z998" s="40" t="str">
        <f t="shared" si="391"/>
        <v/>
      </c>
      <c r="AA998" s="45" t="str">
        <f t="shared" si="406"/>
        <v/>
      </c>
      <c r="AB998" s="42" t="str">
        <f>IF(AA998="","",RANK(AA998,AA$3:AA$1048576,1)+COUNTIF(AA$3:AA998,AA998)-1)</f>
        <v/>
      </c>
      <c r="AC998" s="1" t="str">
        <f t="shared" si="393"/>
        <v/>
      </c>
      <c r="AD998" s="35" t="str">
        <f t="shared" si="394"/>
        <v/>
      </c>
      <c r="AE998" s="40" t="str">
        <f t="shared" si="395"/>
        <v/>
      </c>
      <c r="AF998" s="45" t="str">
        <f t="shared" si="406"/>
        <v/>
      </c>
      <c r="AG998" s="42" t="str">
        <f>IF(AF998="","",RANK(AF998,AF$3:AF$1048576,1)+COUNTIF(AF$3:AF998,AF998)-1)</f>
        <v/>
      </c>
      <c r="AH998" s="1" t="str">
        <f t="shared" si="396"/>
        <v/>
      </c>
      <c r="AI998" s="35" t="str">
        <f t="shared" si="397"/>
        <v/>
      </c>
      <c r="AJ998" s="40" t="str">
        <f t="shared" si="398"/>
        <v/>
      </c>
      <c r="AK998" s="45" t="str">
        <f t="shared" si="406"/>
        <v/>
      </c>
      <c r="AL998" s="42" t="str">
        <f>IF(AK998="","",RANK(AK998,AK$3:AK$1048576,1)+COUNTIF(AK$3:AK998,AK998)-1)</f>
        <v/>
      </c>
      <c r="AM998" s="1" t="str">
        <f t="shared" si="399"/>
        <v/>
      </c>
      <c r="AN998" s="35" t="str">
        <f t="shared" si="400"/>
        <v/>
      </c>
      <c r="AO998" s="40" t="str">
        <f t="shared" si="401"/>
        <v/>
      </c>
      <c r="AQ998" s="3"/>
      <c r="AR998" s="98"/>
      <c r="AS998" s="98"/>
      <c r="AT998" s="98"/>
      <c r="AU998" s="98"/>
      <c r="AV998" s="3"/>
      <c r="AW998" s="98"/>
      <c r="AX998" s="98"/>
      <c r="AY998" s="98"/>
      <c r="AZ998" s="98"/>
      <c r="BA998" s="3"/>
      <c r="BB998" s="98"/>
      <c r="BC998" s="98"/>
      <c r="BD998" s="98"/>
      <c r="BE998" s="98"/>
      <c r="BF998" s="3"/>
      <c r="BG998" s="98"/>
      <c r="BH998" s="98"/>
      <c r="BI998" s="98"/>
      <c r="BJ998" s="98"/>
    </row>
    <row r="999" spans="2:62" ht="35.1" customHeight="1" x14ac:dyDescent="0.15">
      <c r="B999" s="65"/>
      <c r="C999" s="66"/>
      <c r="D999" s="84"/>
      <c r="E999" s="67"/>
      <c r="I999" s="91" t="str">
        <f>IF(J999="","",COUNT(J$3:J999))</f>
        <v/>
      </c>
      <c r="J999" s="92" t="str">
        <f t="shared" si="385"/>
        <v/>
      </c>
      <c r="K999" s="104" t="str">
        <f>IFERROR(IF(J999="",IF(COUNT(N$3:N$1048576)=COUNT(N$3:N999),IF(N999="","",INDEX(J$3:J999,MATCH(MAX(I$3:I999),I$3:I999,0),0)),INDEX(J$3:J999,MATCH(MAX(I$3:I999),I$3:I999,0),0)),J999),"")</f>
        <v/>
      </c>
      <c r="L999" s="102" t="str">
        <f>IF(M999="","",COUNT(M$3:M999))</f>
        <v/>
      </c>
      <c r="M999" s="91" t="str">
        <f t="shared" si="386"/>
        <v/>
      </c>
      <c r="N999" s="105" t="str">
        <f>IFERROR(IF(COUNTA($B999:$E999)=0,"",IF(M999="",INDEX(M$3:M999,MATCH(MAX(L$3:L999),L$3:L999,0),0),M999)),"")</f>
        <v/>
      </c>
      <c r="O999" s="91" t="str">
        <f>IF(P999="","",COUNT(P$3:P999))</f>
        <v/>
      </c>
      <c r="P999" s="109" t="str">
        <f t="shared" si="387"/>
        <v/>
      </c>
      <c r="Q999" s="105" t="str">
        <f>IFERROR(IF(N999="","",IF(P999="",IF(AND(C999="",D999="",E999&lt;&gt;""),INDEX(P$3:P999,MATCH(MAX(O$3:O999),O$3:O999,0),0),IF(AND(N999&lt;&gt;"",P999=""),0,"")),P999)),"")</f>
        <v/>
      </c>
      <c r="R999" s="111" t="str">
        <f t="shared" si="402"/>
        <v/>
      </c>
      <c r="S999" s="106" t="str">
        <f t="shared" si="388"/>
        <v/>
      </c>
      <c r="U999" s="36" t="str">
        <f t="shared" si="389"/>
        <v/>
      </c>
      <c r="V999" s="45" t="str">
        <f t="shared" si="403"/>
        <v/>
      </c>
      <c r="W999" s="42" t="str">
        <f>IF(V999="","",RANK(V999,V$3:V$1048576,1)+COUNTIF(V$3:V999,V999)-1)</f>
        <v/>
      </c>
      <c r="X999" s="1" t="str">
        <f t="shared" si="404"/>
        <v/>
      </c>
      <c r="Y999" s="35" t="str">
        <f t="shared" si="390"/>
        <v/>
      </c>
      <c r="Z999" s="40" t="str">
        <f t="shared" si="391"/>
        <v/>
      </c>
      <c r="AA999" s="45" t="str">
        <f t="shared" si="406"/>
        <v/>
      </c>
      <c r="AB999" s="42" t="str">
        <f>IF(AA999="","",RANK(AA999,AA$3:AA$1048576,1)+COUNTIF(AA$3:AA999,AA999)-1)</f>
        <v/>
      </c>
      <c r="AC999" s="1" t="str">
        <f t="shared" si="393"/>
        <v/>
      </c>
      <c r="AD999" s="35" t="str">
        <f t="shared" si="394"/>
        <v/>
      </c>
      <c r="AE999" s="40" t="str">
        <f t="shared" si="395"/>
        <v/>
      </c>
      <c r="AF999" s="45" t="str">
        <f t="shared" si="406"/>
        <v/>
      </c>
      <c r="AG999" s="42" t="str">
        <f>IF(AF999="","",RANK(AF999,AF$3:AF$1048576,1)+COUNTIF(AF$3:AF999,AF999)-1)</f>
        <v/>
      </c>
      <c r="AH999" s="1" t="str">
        <f t="shared" si="396"/>
        <v/>
      </c>
      <c r="AI999" s="35" t="str">
        <f t="shared" si="397"/>
        <v/>
      </c>
      <c r="AJ999" s="40" t="str">
        <f t="shared" si="398"/>
        <v/>
      </c>
      <c r="AK999" s="45" t="str">
        <f t="shared" si="406"/>
        <v/>
      </c>
      <c r="AL999" s="42" t="str">
        <f>IF(AK999="","",RANK(AK999,AK$3:AK$1048576,1)+COUNTIF(AK$3:AK999,AK999)-1)</f>
        <v/>
      </c>
      <c r="AM999" s="1" t="str">
        <f t="shared" si="399"/>
        <v/>
      </c>
      <c r="AN999" s="35" t="str">
        <f t="shared" si="400"/>
        <v/>
      </c>
      <c r="AO999" s="40" t="str">
        <f t="shared" si="401"/>
        <v/>
      </c>
      <c r="AQ999" s="3"/>
      <c r="AR999" s="98"/>
      <c r="AS999" s="98"/>
      <c r="AT999" s="98"/>
      <c r="AU999" s="98"/>
      <c r="AV999" s="3"/>
      <c r="AW999" s="98"/>
      <c r="AX999" s="98"/>
      <c r="AY999" s="98"/>
      <c r="AZ999" s="98"/>
      <c r="BA999" s="3"/>
      <c r="BB999" s="98"/>
      <c r="BC999" s="98"/>
      <c r="BD999" s="98"/>
      <c r="BE999" s="98"/>
      <c r="BF999" s="3"/>
      <c r="BG999" s="98"/>
      <c r="BH999" s="98"/>
      <c r="BI999" s="98"/>
      <c r="BJ999" s="98"/>
    </row>
    <row r="1000" spans="2:62" ht="35.1" customHeight="1" x14ac:dyDescent="0.15">
      <c r="B1000" s="65"/>
      <c r="C1000" s="66"/>
      <c r="D1000" s="84"/>
      <c r="E1000" s="67"/>
      <c r="I1000" s="91" t="str">
        <f>IF(J1000="","",COUNT(J$3:J1000))</f>
        <v/>
      </c>
      <c r="J1000" s="92" t="str">
        <f t="shared" si="385"/>
        <v/>
      </c>
      <c r="K1000" s="104" t="str">
        <f>IFERROR(IF(J1000="",IF(COUNT(N$3:N$1048576)=COUNT(N$3:N1000),IF(N1000="","",INDEX(J$3:J1000,MATCH(MAX(I$3:I1000),I$3:I1000,0),0)),INDEX(J$3:J1000,MATCH(MAX(I$3:I1000),I$3:I1000,0),0)),J1000),"")</f>
        <v/>
      </c>
      <c r="L1000" s="102" t="str">
        <f>IF(M1000="","",COUNT(M$3:M1000))</f>
        <v/>
      </c>
      <c r="M1000" s="91" t="str">
        <f t="shared" si="386"/>
        <v/>
      </c>
      <c r="N1000" s="105" t="str">
        <f>IFERROR(IF(COUNTA($B1000:$E1000)=0,"",IF(M1000="",INDEX(M$3:M1000,MATCH(MAX(L$3:L1000),L$3:L1000,0),0),M1000)),"")</f>
        <v/>
      </c>
      <c r="O1000" s="91" t="str">
        <f>IF(P1000="","",COUNT(P$3:P1000))</f>
        <v/>
      </c>
      <c r="P1000" s="109" t="str">
        <f t="shared" si="387"/>
        <v/>
      </c>
      <c r="Q1000" s="105" t="str">
        <f>IFERROR(IF(N1000="","",IF(P1000="",IF(AND(C1000="",D1000="",E1000&lt;&gt;""),INDEX(P$3:P1000,MATCH(MAX(O$3:O1000),O$3:O1000,0),0),IF(AND(N1000&lt;&gt;"",P1000=""),0,"")),P1000)),"")</f>
        <v/>
      </c>
      <c r="R1000" s="111" t="str">
        <f t="shared" si="402"/>
        <v/>
      </c>
      <c r="S1000" s="106" t="str">
        <f t="shared" si="388"/>
        <v/>
      </c>
      <c r="U1000" s="36" t="str">
        <f t="shared" si="389"/>
        <v/>
      </c>
      <c r="V1000" s="45" t="str">
        <f t="shared" si="403"/>
        <v/>
      </c>
      <c r="W1000" s="42" t="str">
        <f>IF(V1000="","",RANK(V1000,V$3:V$1048576,1)+COUNTIF(V$3:V1000,V1000)-1)</f>
        <v/>
      </c>
      <c r="X1000" s="1" t="str">
        <f t="shared" si="404"/>
        <v/>
      </c>
      <c r="Y1000" s="35" t="str">
        <f t="shared" si="390"/>
        <v/>
      </c>
      <c r="Z1000" s="40" t="str">
        <f t="shared" si="391"/>
        <v/>
      </c>
      <c r="AA1000" s="45" t="str">
        <f t="shared" si="406"/>
        <v/>
      </c>
      <c r="AB1000" s="42" t="str">
        <f>IF(AA1000="","",RANK(AA1000,AA$3:AA$1048576,1)+COUNTIF(AA$3:AA1000,AA1000)-1)</f>
        <v/>
      </c>
      <c r="AC1000" s="1" t="str">
        <f t="shared" si="393"/>
        <v/>
      </c>
      <c r="AD1000" s="35" t="str">
        <f t="shared" si="394"/>
        <v/>
      </c>
      <c r="AE1000" s="40" t="str">
        <f t="shared" si="395"/>
        <v/>
      </c>
      <c r="AF1000" s="45" t="str">
        <f t="shared" si="406"/>
        <v/>
      </c>
      <c r="AG1000" s="42" t="str">
        <f>IF(AF1000="","",RANK(AF1000,AF$3:AF$1048576,1)+COUNTIF(AF$3:AF1000,AF1000)-1)</f>
        <v/>
      </c>
      <c r="AH1000" s="1" t="str">
        <f t="shared" si="396"/>
        <v/>
      </c>
      <c r="AI1000" s="35" t="str">
        <f t="shared" si="397"/>
        <v/>
      </c>
      <c r="AJ1000" s="40" t="str">
        <f t="shared" si="398"/>
        <v/>
      </c>
      <c r="AK1000" s="45" t="str">
        <f t="shared" si="406"/>
        <v/>
      </c>
      <c r="AL1000" s="42" t="str">
        <f>IF(AK1000="","",RANK(AK1000,AK$3:AK$1048576,1)+COUNTIF(AK$3:AK1000,AK1000)-1)</f>
        <v/>
      </c>
      <c r="AM1000" s="1" t="str">
        <f t="shared" si="399"/>
        <v/>
      </c>
      <c r="AN1000" s="35" t="str">
        <f t="shared" si="400"/>
        <v/>
      </c>
      <c r="AO1000" s="40" t="str">
        <f t="shared" si="401"/>
        <v/>
      </c>
      <c r="AQ1000" s="3"/>
      <c r="AR1000" s="98"/>
      <c r="AS1000" s="98"/>
      <c r="AT1000" s="98"/>
      <c r="AU1000" s="98"/>
      <c r="AV1000" s="3"/>
      <c r="AW1000" s="98"/>
      <c r="AX1000" s="98"/>
      <c r="AY1000" s="98"/>
      <c r="AZ1000" s="98"/>
      <c r="BA1000" s="3"/>
      <c r="BB1000" s="98"/>
      <c r="BC1000" s="98"/>
      <c r="BD1000" s="98"/>
      <c r="BE1000" s="98"/>
      <c r="BF1000" s="3"/>
      <c r="BG1000" s="98"/>
      <c r="BH1000" s="98"/>
      <c r="BI1000" s="98"/>
      <c r="BJ1000" s="98"/>
    </row>
    <row r="1001" spans="2:62" ht="35.1" customHeight="1" x14ac:dyDescent="0.15">
      <c r="B1001" s="65"/>
      <c r="C1001" s="66"/>
      <c r="D1001" s="84"/>
      <c r="E1001" s="67"/>
      <c r="I1001" s="91" t="str">
        <f>IF(J1001="","",COUNT(J$3:J1001))</f>
        <v/>
      </c>
      <c r="J1001" s="92" t="str">
        <f t="shared" si="385"/>
        <v/>
      </c>
      <c r="K1001" s="104" t="str">
        <f>IFERROR(IF(J1001="",IF(COUNT(N$3:N$1048576)=COUNT(N$3:N1001),IF(N1001="","",INDEX(J$3:J1001,MATCH(MAX(I$3:I1001),I$3:I1001,0),0)),INDEX(J$3:J1001,MATCH(MAX(I$3:I1001),I$3:I1001,0),0)),J1001),"")</f>
        <v/>
      </c>
      <c r="L1001" s="102" t="str">
        <f>IF(M1001="","",COUNT(M$3:M1001))</f>
        <v/>
      </c>
      <c r="M1001" s="91" t="str">
        <f t="shared" si="386"/>
        <v/>
      </c>
      <c r="N1001" s="105" t="str">
        <f>IFERROR(IF(COUNTA($B1001:$E1001)=0,"",IF(M1001="",INDEX(M$3:M1001,MATCH(MAX(L$3:L1001),L$3:L1001,0),0),M1001)),"")</f>
        <v/>
      </c>
      <c r="O1001" s="91" t="str">
        <f>IF(P1001="","",COUNT(P$3:P1001))</f>
        <v/>
      </c>
      <c r="P1001" s="109" t="str">
        <f t="shared" si="387"/>
        <v/>
      </c>
      <c r="Q1001" s="105" t="str">
        <f>IFERROR(IF(N1001="","",IF(P1001="",IF(AND(C1001="",D1001="",E1001&lt;&gt;""),INDEX(P$3:P1001,MATCH(MAX(O$3:O1001),O$3:O1001,0),0),IF(AND(N1001&lt;&gt;"",P1001=""),0,"")),P1001)),"")</f>
        <v/>
      </c>
      <c r="R1001" s="111" t="str">
        <f t="shared" si="402"/>
        <v/>
      </c>
      <c r="S1001" s="106" t="str">
        <f t="shared" si="388"/>
        <v/>
      </c>
      <c r="U1001" s="36" t="str">
        <f t="shared" si="389"/>
        <v/>
      </c>
      <c r="V1001" s="45" t="str">
        <f t="shared" si="403"/>
        <v/>
      </c>
      <c r="W1001" s="42" t="str">
        <f>IF(V1001="","",RANK(V1001,V$3:V$1048576,1)+COUNTIF(V$3:V1001,V1001)-1)</f>
        <v/>
      </c>
      <c r="X1001" s="1" t="str">
        <f t="shared" si="404"/>
        <v/>
      </c>
      <c r="Y1001" s="35" t="str">
        <f t="shared" si="390"/>
        <v/>
      </c>
      <c r="Z1001" s="40" t="str">
        <f t="shared" si="391"/>
        <v/>
      </c>
      <c r="AA1001" s="45" t="str">
        <f t="shared" si="406"/>
        <v/>
      </c>
      <c r="AB1001" s="42" t="str">
        <f>IF(AA1001="","",RANK(AA1001,AA$3:AA$1048576,1)+COUNTIF(AA$3:AA1001,AA1001)-1)</f>
        <v/>
      </c>
      <c r="AC1001" s="1" t="str">
        <f t="shared" si="393"/>
        <v/>
      </c>
      <c r="AD1001" s="35" t="str">
        <f t="shared" si="394"/>
        <v/>
      </c>
      <c r="AE1001" s="40" t="str">
        <f t="shared" si="395"/>
        <v/>
      </c>
      <c r="AF1001" s="45" t="str">
        <f t="shared" si="406"/>
        <v/>
      </c>
      <c r="AG1001" s="42" t="str">
        <f>IF(AF1001="","",RANK(AF1001,AF$3:AF$1048576,1)+COUNTIF(AF$3:AF1001,AF1001)-1)</f>
        <v/>
      </c>
      <c r="AH1001" s="1" t="str">
        <f t="shared" si="396"/>
        <v/>
      </c>
      <c r="AI1001" s="35" t="str">
        <f t="shared" si="397"/>
        <v/>
      </c>
      <c r="AJ1001" s="40" t="str">
        <f t="shared" si="398"/>
        <v/>
      </c>
      <c r="AK1001" s="45" t="str">
        <f t="shared" si="406"/>
        <v/>
      </c>
      <c r="AL1001" s="42" t="str">
        <f>IF(AK1001="","",RANK(AK1001,AK$3:AK$1048576,1)+COUNTIF(AK$3:AK1001,AK1001)-1)</f>
        <v/>
      </c>
      <c r="AM1001" s="1" t="str">
        <f t="shared" si="399"/>
        <v/>
      </c>
      <c r="AN1001" s="35" t="str">
        <f t="shared" si="400"/>
        <v/>
      </c>
      <c r="AO1001" s="40" t="str">
        <f t="shared" si="401"/>
        <v/>
      </c>
      <c r="AQ1001" s="3"/>
      <c r="AR1001" s="98"/>
      <c r="AS1001" s="98"/>
      <c r="AT1001" s="98"/>
      <c r="AU1001" s="98"/>
      <c r="AV1001" s="3"/>
      <c r="AW1001" s="98"/>
      <c r="AX1001" s="98"/>
      <c r="AY1001" s="98"/>
      <c r="AZ1001" s="98"/>
      <c r="BA1001" s="3"/>
      <c r="BB1001" s="98"/>
      <c r="BC1001" s="98"/>
      <c r="BD1001" s="98"/>
      <c r="BE1001" s="98"/>
      <c r="BF1001" s="3"/>
      <c r="BG1001" s="98"/>
      <c r="BH1001" s="98"/>
      <c r="BI1001" s="98"/>
      <c r="BJ1001" s="98"/>
    </row>
    <row r="1002" spans="2:62" ht="35.1" customHeight="1" x14ac:dyDescent="0.15">
      <c r="B1002" s="65"/>
      <c r="C1002" s="66"/>
      <c r="D1002" s="84"/>
      <c r="E1002" s="67"/>
      <c r="I1002" s="91" t="str">
        <f>IF(J1002="","",COUNT(J$3:J1002))</f>
        <v/>
      </c>
      <c r="J1002" s="92" t="str">
        <f t="shared" si="385"/>
        <v/>
      </c>
      <c r="K1002" s="104" t="str">
        <f>IFERROR(IF(J1002="",IF(COUNT(N$3:N$1048576)=COUNT(N$3:N1002),IF(N1002="","",INDEX(J$3:J1002,MATCH(MAX(I$3:I1002),I$3:I1002,0),0)),INDEX(J$3:J1002,MATCH(MAX(I$3:I1002),I$3:I1002,0),0)),J1002),"")</f>
        <v/>
      </c>
      <c r="L1002" s="102" t="str">
        <f>IF(M1002="","",COUNT(M$3:M1002))</f>
        <v/>
      </c>
      <c r="M1002" s="91" t="str">
        <f t="shared" si="386"/>
        <v/>
      </c>
      <c r="N1002" s="105" t="str">
        <f>IFERROR(IF(COUNTA($B1002:$E1002)=0,"",IF(M1002="",INDEX(M$3:M1002,MATCH(MAX(L$3:L1002),L$3:L1002,0),0),M1002)),"")</f>
        <v/>
      </c>
      <c r="O1002" s="91" t="str">
        <f>IF(P1002="","",COUNT(P$3:P1002))</f>
        <v/>
      </c>
      <c r="P1002" s="109" t="str">
        <f t="shared" si="387"/>
        <v/>
      </c>
      <c r="Q1002" s="105" t="str">
        <f>IFERROR(IF(N1002="","",IF(P1002="",IF(AND(C1002="",D1002="",E1002&lt;&gt;""),INDEX(P$3:P1002,MATCH(MAX(O$3:O1002),O$3:O1002,0),0),IF(AND(N1002&lt;&gt;"",P1002=""),0,"")),P1002)),"")</f>
        <v/>
      </c>
      <c r="R1002" s="111" t="str">
        <f t="shared" si="402"/>
        <v/>
      </c>
      <c r="S1002" s="106" t="str">
        <f t="shared" si="388"/>
        <v/>
      </c>
      <c r="U1002" s="36" t="str">
        <f t="shared" si="389"/>
        <v/>
      </c>
      <c r="V1002" s="45" t="str">
        <f t="shared" si="403"/>
        <v/>
      </c>
      <c r="W1002" s="42" t="str">
        <f>IF(V1002="","",RANK(V1002,V$3:V$1048576,1)+COUNTIF(V$3:V1002,V1002)-1)</f>
        <v/>
      </c>
      <c r="X1002" s="1" t="str">
        <f t="shared" si="404"/>
        <v/>
      </c>
      <c r="Y1002" s="35" t="str">
        <f t="shared" si="390"/>
        <v/>
      </c>
      <c r="Z1002" s="40" t="str">
        <f t="shared" si="391"/>
        <v/>
      </c>
      <c r="AA1002" s="45" t="str">
        <f t="shared" si="406"/>
        <v/>
      </c>
      <c r="AB1002" s="42" t="str">
        <f>IF(AA1002="","",RANK(AA1002,AA$3:AA$1048576,1)+COUNTIF(AA$3:AA1002,AA1002)-1)</f>
        <v/>
      </c>
      <c r="AC1002" s="1" t="str">
        <f t="shared" si="393"/>
        <v/>
      </c>
      <c r="AD1002" s="35" t="str">
        <f t="shared" si="394"/>
        <v/>
      </c>
      <c r="AE1002" s="40" t="str">
        <f t="shared" si="395"/>
        <v/>
      </c>
      <c r="AF1002" s="45" t="str">
        <f t="shared" si="406"/>
        <v/>
      </c>
      <c r="AG1002" s="42" t="str">
        <f>IF(AF1002="","",RANK(AF1002,AF$3:AF$1048576,1)+COUNTIF(AF$3:AF1002,AF1002)-1)</f>
        <v/>
      </c>
      <c r="AH1002" s="1" t="str">
        <f t="shared" si="396"/>
        <v/>
      </c>
      <c r="AI1002" s="35" t="str">
        <f t="shared" si="397"/>
        <v/>
      </c>
      <c r="AJ1002" s="40" t="str">
        <f t="shared" si="398"/>
        <v/>
      </c>
      <c r="AK1002" s="45" t="str">
        <f t="shared" si="406"/>
        <v/>
      </c>
      <c r="AL1002" s="42" t="str">
        <f>IF(AK1002="","",RANK(AK1002,AK$3:AK$1048576,1)+COUNTIF(AK$3:AK1002,AK1002)-1)</f>
        <v/>
      </c>
      <c r="AM1002" s="1" t="str">
        <f t="shared" si="399"/>
        <v/>
      </c>
      <c r="AN1002" s="35" t="str">
        <f t="shared" si="400"/>
        <v/>
      </c>
      <c r="AO1002" s="40" t="str">
        <f t="shared" si="401"/>
        <v/>
      </c>
      <c r="AQ1002" s="3"/>
      <c r="AR1002" s="98"/>
      <c r="AS1002" s="98"/>
      <c r="AT1002" s="98"/>
      <c r="AU1002" s="98"/>
      <c r="AV1002" s="3"/>
      <c r="AW1002" s="98"/>
      <c r="AX1002" s="98"/>
      <c r="AY1002" s="98"/>
      <c r="AZ1002" s="98"/>
      <c r="BA1002" s="3"/>
      <c r="BB1002" s="98"/>
      <c r="BC1002" s="98"/>
      <c r="BD1002" s="98"/>
      <c r="BE1002" s="98"/>
      <c r="BF1002" s="3"/>
      <c r="BG1002" s="98"/>
      <c r="BH1002" s="98"/>
      <c r="BI1002" s="98"/>
      <c r="BJ1002" s="98"/>
    </row>
  </sheetData>
  <phoneticPr fontId="2"/>
  <conditionalFormatting sqref="B3:B1048574">
    <cfRule type="expression" dxfId="38" priority="7">
      <formula>AND($K3&lt;&gt;"",$K3=$K4)</formula>
    </cfRule>
  </conditionalFormatting>
  <conditionalFormatting sqref="B2:E1048574">
    <cfRule type="expression" dxfId="37" priority="361">
      <formula>AND(ISNUMBER($K2),COUNT($K$1:$K2)=COUNT($K$2:$K$1048574),$K2&lt;&gt;"",COUNTIF($G$1,"*有*"))</formula>
    </cfRule>
  </conditionalFormatting>
  <conditionalFormatting sqref="B3:E1048574">
    <cfRule type="expression" dxfId="36" priority="6">
      <formula>$B3&lt;&gt;""</formula>
    </cfRule>
    <cfRule type="expression" dxfId="35" priority="9">
      <formula>$K3=""</formula>
    </cfRule>
  </conditionalFormatting>
  <conditionalFormatting sqref="B1048575:E1048576">
    <cfRule type="expression" dxfId="34" priority="362">
      <formula>AND(ISNUMBER($B1048575),COUNT($B$1:$B1048576)=COUNT($B:$B),$B1048575&lt;&gt;"",COUNTIF($G$1,"*有*"))</formula>
    </cfRule>
  </conditionalFormatting>
  <conditionalFormatting sqref="C1:D1">
    <cfRule type="expression" dxfId="33" priority="363">
      <formula>AND(ISNUMBER($G1),COUNT($G$1:$G1)=COUNT($B:$B),$G1&lt;&gt;"",COUNTIF($G$1,"*有*"))</formula>
    </cfRule>
  </conditionalFormatting>
  <conditionalFormatting sqref="C3:E1048574">
    <cfRule type="expression" dxfId="32" priority="364">
      <formula>AND($K3&lt;&gt;"",$N3="",COUNTIF($G$2,"*有*"))</formula>
    </cfRule>
  </conditionalFormatting>
  <conditionalFormatting sqref="I3:S1048574">
    <cfRule type="expression" dxfId="31" priority="5">
      <formula>$I3&lt;&gt;""</formula>
    </cfRule>
  </conditionalFormatting>
  <dataValidations count="2">
    <dataValidation type="list" allowBlank="1" showInputMessage="1" showErrorMessage="1" sqref="G1" xr:uid="{600A5655-FA30-49F9-A949-99C919A33CA4}">
      <formula1>"最後行塗潰し有,最後行塗潰し無"</formula1>
    </dataValidation>
    <dataValidation type="list" allowBlank="1" showInputMessage="1" showErrorMessage="1" sqref="G2" xr:uid="{7028F407-9088-41B1-B584-2D7915A8E71E}">
      <formula1>"空白塗潰し有,空白塗潰し無"</formula1>
    </dataValidation>
  </dataValidations>
  <printOptions horizontalCentered="1"/>
  <pageMargins left="0.31496062992125984" right="0.31496062992125984" top="0.35433070866141736" bottom="0.35433070866141736" header="0" footer="0"/>
  <pageSetup paperSize="9" scale="70" orientation="portrait" horizontalDpi="1200" verticalDpi="12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FCBA-2EE7-4B67-A9FE-2AC643A50C23}">
  <dimension ref="A1:W190"/>
  <sheetViews>
    <sheetView topLeftCell="B1" zoomScale="85" zoomScaleNormal="85" zoomScaleSheetLayoutView="85" workbookViewId="0">
      <selection activeCell="J8" sqref="J8"/>
    </sheetView>
  </sheetViews>
  <sheetFormatPr defaultColWidth="8.875" defaultRowHeight="21" customHeight="1" x14ac:dyDescent="0.15"/>
  <cols>
    <col min="1" max="1" width="5.75" style="3" customWidth="1"/>
    <col min="2" max="2" width="20.625" style="3" customWidth="1"/>
    <col min="3" max="4" width="10.75" style="30" customWidth="1"/>
    <col min="5" max="5" width="5.625" style="3" customWidth="1"/>
    <col min="6" max="7" width="10.75" style="3" customWidth="1"/>
    <col min="8" max="8" width="5.125" style="64" customWidth="1"/>
    <col min="9" max="9" width="5.125" style="4" customWidth="1"/>
    <col min="10" max="10" width="65.625" style="3" customWidth="1"/>
    <col min="11" max="11" width="15.625" style="3" customWidth="1"/>
    <col min="12" max="12" width="10.75" style="3" customWidth="1"/>
    <col min="13" max="14" width="10.625" style="2" customWidth="1"/>
    <col min="15" max="15" width="6.375" style="2" customWidth="1"/>
    <col min="16" max="16" width="5.625" style="4" customWidth="1"/>
    <col min="17" max="17" width="10.625" style="4" customWidth="1"/>
    <col min="18" max="18" width="9.75" style="3" customWidth="1"/>
    <col min="19" max="20" width="7.625" style="3" customWidth="1"/>
    <col min="21" max="22" width="5.625" style="3" customWidth="1"/>
    <col min="23" max="23" width="10.625" style="3" customWidth="1"/>
    <col min="24" max="16384" width="8.875" style="3"/>
  </cols>
  <sheetData>
    <row r="1" spans="1:23" s="4" customFormat="1" ht="24.95" customHeight="1" x14ac:dyDescent="0.15">
      <c r="A1" s="27" t="s">
        <v>24</v>
      </c>
      <c r="C1" s="30" t="s">
        <v>21</v>
      </c>
      <c r="D1" s="31"/>
      <c r="E1" s="31"/>
      <c r="F1" s="31"/>
      <c r="G1" s="27" t="s">
        <v>23</v>
      </c>
      <c r="H1" s="76">
        <f>IF(S2="","",MONTH(S2))</f>
        <v>6</v>
      </c>
      <c r="I1" s="77" t="s">
        <v>29</v>
      </c>
      <c r="J1" s="33" t="s">
        <v>33</v>
      </c>
      <c r="K1" s="15"/>
      <c r="M1" s="2" t="s">
        <v>36</v>
      </c>
      <c r="N1" s="2"/>
      <c r="O1" s="61" t="s">
        <v>0</v>
      </c>
      <c r="P1" s="50">
        <f>IF($S$2="","",$S$2)</f>
        <v>45468</v>
      </c>
      <c r="Q1" s="57">
        <f>IF($S$2="","",$S$2)</f>
        <v>45468</v>
      </c>
    </row>
    <row r="2" spans="1:23" s="4" customFormat="1" ht="21" customHeight="1" x14ac:dyDescent="0.15">
      <c r="B2" s="93"/>
      <c r="C2" s="25" t="s">
        <v>9</v>
      </c>
      <c r="D2" s="25" t="s">
        <v>10</v>
      </c>
      <c r="E2" s="2"/>
      <c r="F2" s="94" t="s">
        <v>20</v>
      </c>
      <c r="G2" s="95" t="s">
        <v>19</v>
      </c>
      <c r="H2" s="13" t="s">
        <v>8</v>
      </c>
      <c r="I2" s="78" t="s">
        <v>5</v>
      </c>
      <c r="J2" s="80">
        <f>IFERROR(IF(S2="","",S2),"")</f>
        <v>45468</v>
      </c>
      <c r="K2" s="89" t="s">
        <v>32</v>
      </c>
      <c r="M2" s="6" t="s">
        <v>3</v>
      </c>
      <c r="N2" s="6" t="s">
        <v>6</v>
      </c>
      <c r="O2" s="48" t="s">
        <v>4</v>
      </c>
      <c r="P2" s="58" t="str">
        <f>IF(P1="","",DAY(P1)&amp;"分")</f>
        <v>25分</v>
      </c>
      <c r="Q2" s="51" t="str">
        <f>IF(Q1="","",DAY(Q1)&amp;"予定")</f>
        <v>25予定</v>
      </c>
      <c r="S2" s="46">
        <f>IF(入力!AQ2="","",入力!AQ2)</f>
        <v>45468</v>
      </c>
      <c r="T2" s="46" t="str">
        <f>IF(入力!AR2="","",入力!AR2)</f>
        <v>25検索</v>
      </c>
      <c r="U2" s="115" t="str">
        <f>IF(入力!AS2="","",入力!AS2)</f>
        <v>25時</v>
      </c>
      <c r="V2" s="46" t="str">
        <f>IF(入力!AT2="","",入力!AT2)</f>
        <v>25分</v>
      </c>
      <c r="W2" s="46" t="str">
        <f>IF(入力!AU2="","",入力!AU2)</f>
        <v>25予定</v>
      </c>
    </row>
    <row r="3" spans="1:23" s="4" customFormat="1" ht="21" customHeight="1" x14ac:dyDescent="0.15">
      <c r="B3" s="93"/>
      <c r="C3" s="26">
        <v>0.33333333333333331</v>
      </c>
      <c r="D3" s="26">
        <v>0.83333333333333337</v>
      </c>
      <c r="E3" s="17"/>
      <c r="F3" s="23"/>
      <c r="G3" s="20"/>
      <c r="H3" s="81" t="str">
        <f t="shared" ref="H3:H41" si="0">IF(OR(O3="",N3=""),"",IF(COUNTIF($B$9,"*時*"),O3&amp;"時",O3))</f>
        <v>8時</v>
      </c>
      <c r="I3" s="82" t="str">
        <f t="shared" ref="I3:I41" si="1">IF(P3="","",IF(COUNTIF($B$9,"*時*"),P3&amp;"分",P3))</f>
        <v/>
      </c>
      <c r="J3" s="116" t="str">
        <f>IF(Q3="","",Q3)</f>
        <v/>
      </c>
      <c r="K3" s="88"/>
      <c r="M3" s="7">
        <f>IF($C$3="","",$C$3-TIME($B$6,0,0))</f>
        <v>0.33333333333333331</v>
      </c>
      <c r="N3" s="8" t="str">
        <f>IF(M3="","",HOUR(M3)&amp;"@"&amp;COUNTIF($M$3:M3,M3))</f>
        <v>8@1</v>
      </c>
      <c r="O3" s="62">
        <f>IF(M2="","",IF(COUNTIF($M$3:M3,M3)=$D$6,HOUR(M3),IF(AND($D$6="",P3&lt;&gt;""),HOUR(M3),IF(AND($D$6="",COUNTIF($M$3:M3,M3)=1),HOUR(M3),""))))</f>
        <v>8</v>
      </c>
      <c r="P3" s="59" t="str">
        <f t="shared" ref="P3:P41" si="2">IFERROR(TEXT(INDEX($S$3:$W$1048576,MATCH($N3,$T$3:$T$1048576,0),MATCH(P$2,$S$2:$W$2,0)),"00"),"")</f>
        <v/>
      </c>
      <c r="Q3" s="60" t="str">
        <f t="shared" ref="Q3:Q41" si="3">IFERROR(INDEX($S$3:$W$1048576,MATCH($N3,$T$3:$T$1048576,0),MATCH(Q$2,$S$2:$W$2,0)),"")</f>
        <v/>
      </c>
      <c r="S3" s="9">
        <f>IF(入力!AQ3="","",入力!AQ3)</f>
        <v>1</v>
      </c>
      <c r="T3" s="9" t="str">
        <f>IF(入力!AR3="","",入力!AR3)</f>
        <v/>
      </c>
      <c r="U3" s="115" t="str">
        <f>IF(入力!AS3="","",入力!AS3)</f>
        <v/>
      </c>
      <c r="V3" s="9" t="str">
        <f>IF(入力!AT3="","",入力!AT3)</f>
        <v/>
      </c>
      <c r="W3" s="9" t="str">
        <f>IF(入力!AU3="","",入力!AU3)</f>
        <v/>
      </c>
    </row>
    <row r="4" spans="1:23" s="4" customFormat="1" ht="21" customHeight="1" x14ac:dyDescent="0.15">
      <c r="C4" s="27"/>
      <c r="D4" s="27"/>
      <c r="F4" s="24"/>
      <c r="G4" s="21"/>
      <c r="H4" s="81" t="str">
        <f t="shared" si="0"/>
        <v/>
      </c>
      <c r="I4" s="82" t="str">
        <f t="shared" si="1"/>
        <v/>
      </c>
      <c r="J4" s="116" t="str">
        <f t="shared" ref="J4:J41" si="4">IF(Q4="","",Q4)</f>
        <v/>
      </c>
      <c r="K4" s="88"/>
      <c r="M4" s="7">
        <f>IF($C$3="","",IF($C$6=(ROW(M4)-ROW($M$2)),$C$3-TIME($B$6,0,0),IF(COUNTIF($M$3:M3,M3)=$C$6,M3+TIME(1,0,0),M3)))</f>
        <v>0.33333333333333331</v>
      </c>
      <c r="N4" s="8" t="str">
        <f>IF(M4="","",HOUR(M4)&amp;"@"&amp;COUNTIF($M$3:M4,M4))</f>
        <v>8@2</v>
      </c>
      <c r="O4" s="62" t="str">
        <f>IF(M3="","",IF(COUNTIF($M$3:M4,M4)=$D$6,HOUR(M4),IF(AND($D$6="",P4&lt;&gt;""),HOUR(M4),IF(AND($D$6="",COUNTIF($M$3:M4,M4)=1),HOUR(M4),""))))</f>
        <v/>
      </c>
      <c r="P4" s="59" t="str">
        <f t="shared" si="2"/>
        <v/>
      </c>
      <c r="Q4" s="60" t="str">
        <f t="shared" si="3"/>
        <v/>
      </c>
      <c r="S4" s="9">
        <f>IF(入力!AQ4="","",入力!AQ4)</f>
        <v>2</v>
      </c>
      <c r="T4" s="9" t="str">
        <f>IF(入力!AR4="","",入力!AR4)</f>
        <v/>
      </c>
      <c r="U4" s="115" t="str">
        <f>IF(入力!AS4="","",入力!AS4)</f>
        <v/>
      </c>
      <c r="V4" s="9" t="str">
        <f>IF(入力!AT4="","",入力!AT4)</f>
        <v/>
      </c>
      <c r="W4" s="9" t="str">
        <f>IF(入力!AU4="","",入力!AU4)</f>
        <v/>
      </c>
    </row>
    <row r="5" spans="1:23" s="4" customFormat="1" ht="21" customHeight="1" x14ac:dyDescent="0.15">
      <c r="B5" s="71" t="s">
        <v>17</v>
      </c>
      <c r="C5" s="25" t="s">
        <v>7</v>
      </c>
      <c r="D5" s="25" t="s">
        <v>27</v>
      </c>
      <c r="E5" s="2"/>
      <c r="F5" s="24"/>
      <c r="G5" s="21"/>
      <c r="H5" s="81" t="str">
        <f t="shared" si="0"/>
        <v>9時</v>
      </c>
      <c r="I5" s="82" t="str">
        <f t="shared" si="1"/>
        <v/>
      </c>
      <c r="J5" s="116" t="str">
        <f t="shared" si="4"/>
        <v/>
      </c>
      <c r="K5" s="88"/>
      <c r="M5" s="7">
        <f>IF($C$3="","",IF($C$6=(ROW(M5)-ROW($M$2)),$C$3-TIME($B$6,0,0),IF(COUNTIF($M$3:M4,M4)=$C$6,M4+TIME(1,0,0),M4)))</f>
        <v>0.375</v>
      </c>
      <c r="N5" s="8" t="str">
        <f>IF(M5="","",HOUR(M5)&amp;"@"&amp;COUNTIF($M$3:M5,M5))</f>
        <v>9@1</v>
      </c>
      <c r="O5" s="62">
        <f>IF(M4="","",IF(COUNTIF($M$3:M5,M5)=$D$6,HOUR(M5),IF(AND($D$6="",P5&lt;&gt;""),HOUR(M5),IF(AND($D$6="",COUNTIF($M$3:M5,M5)=1),HOUR(M5),""))))</f>
        <v>9</v>
      </c>
      <c r="P5" s="59" t="str">
        <f t="shared" si="2"/>
        <v/>
      </c>
      <c r="Q5" s="60" t="str">
        <f t="shared" si="3"/>
        <v/>
      </c>
      <c r="S5" s="9">
        <f>IF(入力!AQ5="","",入力!AQ5)</f>
        <v>3</v>
      </c>
      <c r="T5" s="9" t="str">
        <f>IF(入力!AR5="","",入力!AR5)</f>
        <v/>
      </c>
      <c r="U5" s="115" t="str">
        <f>IF(入力!AS5="","",入力!AS5)</f>
        <v/>
      </c>
      <c r="V5" s="9" t="str">
        <f>IF(入力!AT5="","",入力!AT5)</f>
        <v/>
      </c>
      <c r="W5" s="9" t="str">
        <f>IF(入力!AU5="","",入力!AU5)</f>
        <v/>
      </c>
    </row>
    <row r="6" spans="1:23" s="4" customFormat="1" ht="21" customHeight="1" x14ac:dyDescent="0.15">
      <c r="B6" s="72">
        <v>0</v>
      </c>
      <c r="C6" s="28">
        <v>2</v>
      </c>
      <c r="D6" s="28">
        <v>1</v>
      </c>
      <c r="E6" s="18"/>
      <c r="F6" s="24"/>
      <c r="G6" s="21"/>
      <c r="H6" s="81" t="str">
        <f t="shared" si="0"/>
        <v/>
      </c>
      <c r="I6" s="82" t="str">
        <f t="shared" si="1"/>
        <v/>
      </c>
      <c r="J6" s="116" t="str">
        <f t="shared" si="4"/>
        <v/>
      </c>
      <c r="K6" s="88"/>
      <c r="M6" s="7">
        <f>IF($C$3="","",IF($C$6=(ROW(M6)-ROW($M$2)),$C$3-TIME($B$6,0,0),IF(COUNTIF($M$3:M5,M5)=$C$6,M5+TIME(1,0,0),M5)))</f>
        <v>0.375</v>
      </c>
      <c r="N6" s="8" t="str">
        <f>IF(M6="","",HOUR(M6)&amp;"@"&amp;COUNTIF($M$3:M6,M6))</f>
        <v>9@2</v>
      </c>
      <c r="O6" s="62" t="str">
        <f>IF(M5="","",IF(COUNTIF($M$3:M6,M6)=$D$6,HOUR(M6),IF(AND($D$6="",P6&lt;&gt;""),HOUR(M6),IF(AND($D$6="",COUNTIF($M$3:M6,M6)=1),HOUR(M6),""))))</f>
        <v/>
      </c>
      <c r="P6" s="59" t="str">
        <f t="shared" si="2"/>
        <v/>
      </c>
      <c r="Q6" s="60" t="str">
        <f t="shared" si="3"/>
        <v/>
      </c>
      <c r="S6" s="9">
        <f>IF(入力!AQ6="","",入力!AQ6)</f>
        <v>4</v>
      </c>
      <c r="T6" s="9" t="str">
        <f>IF(入力!AR6="","",入力!AR6)</f>
        <v/>
      </c>
      <c r="U6" s="115" t="str">
        <f>IF(入力!AS6="","",入力!AS6)</f>
        <v/>
      </c>
      <c r="V6" s="9" t="str">
        <f>IF(入力!AT6="","",入力!AT6)</f>
        <v/>
      </c>
      <c r="W6" s="9" t="str">
        <f>IF(入力!AU6="","",入力!AU6)</f>
        <v/>
      </c>
    </row>
    <row r="7" spans="1:23" s="4" customFormat="1" ht="21" customHeight="1" x14ac:dyDescent="0.15">
      <c r="B7" s="34" t="s">
        <v>31</v>
      </c>
      <c r="C7" s="27"/>
      <c r="D7" s="27"/>
      <c r="F7" s="24"/>
      <c r="G7" s="21"/>
      <c r="H7" s="81" t="str">
        <f t="shared" si="0"/>
        <v>10時</v>
      </c>
      <c r="I7" s="82" t="str">
        <f t="shared" si="1"/>
        <v/>
      </c>
      <c r="J7" s="116" t="str">
        <f t="shared" si="4"/>
        <v/>
      </c>
      <c r="K7" s="88"/>
      <c r="M7" s="7">
        <f>IF($C$3="","",IF($C$6=(ROW(M7)-ROW($M$2)),$C$3-TIME($B$6,0,0),IF(COUNTIF($M$3:M6,M6)=$C$6,M6+TIME(1,0,0),M6)))</f>
        <v>0.41666666666666669</v>
      </c>
      <c r="N7" s="8" t="str">
        <f>IF(M7="","",HOUR(M7)&amp;"@"&amp;COUNTIF($M$3:M7,M7))</f>
        <v>10@1</v>
      </c>
      <c r="O7" s="62">
        <f>IF(M6="","",IF(COUNTIF($M$3:M7,M7)=$D$6,HOUR(M7),IF(AND($D$6="",P7&lt;&gt;""),HOUR(M7),IF(AND($D$6="",COUNTIF($M$3:M7,M7)=1),HOUR(M7),""))))</f>
        <v>10</v>
      </c>
      <c r="P7" s="59" t="str">
        <f t="shared" si="2"/>
        <v/>
      </c>
      <c r="Q7" s="60" t="str">
        <f t="shared" si="3"/>
        <v/>
      </c>
      <c r="S7" s="9">
        <f>IF(入力!AQ7="","",入力!AQ7)</f>
        <v>5</v>
      </c>
      <c r="T7" s="9" t="str">
        <f>IF(入力!AR7="","",入力!AR7)</f>
        <v/>
      </c>
      <c r="U7" s="115" t="str">
        <f>IF(入力!AS7="","",入力!AS7)</f>
        <v/>
      </c>
      <c r="V7" s="9" t="str">
        <f>IF(入力!AT7="","",入力!AT7)</f>
        <v/>
      </c>
      <c r="W7" s="9" t="str">
        <f>IF(入力!AU7="","",入力!AU7)</f>
        <v/>
      </c>
    </row>
    <row r="8" spans="1:23" s="4" customFormat="1" ht="21" customHeight="1" x14ac:dyDescent="0.15">
      <c r="B8" s="25" t="s">
        <v>11</v>
      </c>
      <c r="C8" s="25" t="s">
        <v>12</v>
      </c>
      <c r="D8" s="25" t="s">
        <v>13</v>
      </c>
      <c r="E8" s="2"/>
      <c r="F8" s="24"/>
      <c r="G8" s="21"/>
      <c r="H8" s="81" t="str">
        <f t="shared" si="0"/>
        <v/>
      </c>
      <c r="I8" s="82" t="str">
        <f t="shared" si="1"/>
        <v/>
      </c>
      <c r="J8" s="116" t="str">
        <f t="shared" si="4"/>
        <v/>
      </c>
      <c r="K8" s="88"/>
      <c r="M8" s="7">
        <f>IF($C$3="","",IF($C$6=(ROW(M8)-ROW($M$2)),$C$3-TIME($B$6,0,0),IF(COUNTIF($M$3:M7,M7)=$C$6,M7+TIME(1,0,0),M7)))</f>
        <v>0.41666666666666669</v>
      </c>
      <c r="N8" s="8" t="str">
        <f>IF(M8="","",HOUR(M8)&amp;"@"&amp;COUNTIF($M$3:M8,M8))</f>
        <v>10@2</v>
      </c>
      <c r="O8" s="62" t="str">
        <f>IF(M7="","",IF(COUNTIF($M$3:M8,M8)=$D$6,HOUR(M8),IF(AND($D$6="",P8&lt;&gt;""),HOUR(M8),IF(AND($D$6="",COUNTIF($M$3:M8,M8)=1),HOUR(M8),""))))</f>
        <v/>
      </c>
      <c r="P8" s="59" t="str">
        <f t="shared" si="2"/>
        <v/>
      </c>
      <c r="Q8" s="60" t="str">
        <f t="shared" si="3"/>
        <v/>
      </c>
      <c r="S8" s="9">
        <f>IF(入力!AQ8="","",入力!AQ8)</f>
        <v>6</v>
      </c>
      <c r="T8" s="9" t="str">
        <f>IF(入力!AR8="","",入力!AR8)</f>
        <v/>
      </c>
      <c r="U8" s="115" t="str">
        <f>IF(入力!AS8="","",入力!AS8)</f>
        <v/>
      </c>
      <c r="V8" s="9" t="str">
        <f>IF(入力!AT8="","",入力!AT8)</f>
        <v/>
      </c>
      <c r="W8" s="9" t="str">
        <f>IF(入力!AU8="","",入力!AU8)</f>
        <v/>
      </c>
    </row>
    <row r="9" spans="1:23" s="4" customFormat="1" ht="21" customHeight="1" x14ac:dyDescent="0.15">
      <c r="B9" s="73" t="s">
        <v>22</v>
      </c>
      <c r="C9" s="29" t="s">
        <v>26</v>
      </c>
      <c r="D9" s="29" t="s">
        <v>37</v>
      </c>
      <c r="E9" s="19"/>
      <c r="F9" s="24"/>
      <c r="G9" s="21"/>
      <c r="H9" s="81" t="str">
        <f t="shared" si="0"/>
        <v>11時</v>
      </c>
      <c r="I9" s="82" t="str">
        <f t="shared" si="1"/>
        <v/>
      </c>
      <c r="J9" s="116" t="str">
        <f t="shared" si="4"/>
        <v/>
      </c>
      <c r="K9" s="88"/>
      <c r="M9" s="7">
        <f>IF($C$3="","",IF($C$6=(ROW(M9)-ROW($M$2)),$C$3-TIME($B$6,0,0),IF(COUNTIF($M$3:M8,M8)=$C$6,M8+TIME(1,0,0),M8)))</f>
        <v>0.45833333333333337</v>
      </c>
      <c r="N9" s="8" t="str">
        <f>IF(M9="","",HOUR(M9)&amp;"@"&amp;COUNTIF($M$3:M9,M9))</f>
        <v>11@1</v>
      </c>
      <c r="O9" s="62">
        <f>IF(M8="","",IF(COUNTIF($M$3:M9,M9)=$D$6,HOUR(M9),IF(AND($D$6="",P9&lt;&gt;""),HOUR(M9),IF(AND($D$6="",COUNTIF($M$3:M9,M9)=1),HOUR(M9),""))))</f>
        <v>11</v>
      </c>
      <c r="P9" s="59" t="str">
        <f t="shared" si="2"/>
        <v/>
      </c>
      <c r="Q9" s="60" t="str">
        <f t="shared" si="3"/>
        <v/>
      </c>
      <c r="S9" s="9">
        <f>IF(入力!AQ9="","",入力!AQ9)</f>
        <v>7</v>
      </c>
      <c r="T9" s="9" t="str">
        <f>IF(入力!AR9="","",入力!AR9)</f>
        <v/>
      </c>
      <c r="U9" s="115" t="str">
        <f>IF(入力!AS9="","",入力!AS9)</f>
        <v/>
      </c>
      <c r="V9" s="9" t="str">
        <f>IF(入力!AT9="","",入力!AT9)</f>
        <v/>
      </c>
      <c r="W9" s="9" t="str">
        <f>IF(入力!AU9="","",入力!AU9)</f>
        <v/>
      </c>
    </row>
    <row r="10" spans="1:23" s="4" customFormat="1" ht="21" customHeight="1" x14ac:dyDescent="0.15">
      <c r="C10" s="27"/>
      <c r="D10" s="27"/>
      <c r="F10" s="24"/>
      <c r="G10" s="21"/>
      <c r="H10" s="81" t="str">
        <f t="shared" si="0"/>
        <v/>
      </c>
      <c r="I10" s="82" t="str">
        <f t="shared" si="1"/>
        <v/>
      </c>
      <c r="J10" s="116" t="str">
        <f t="shared" si="4"/>
        <v/>
      </c>
      <c r="K10" s="88"/>
      <c r="M10" s="7">
        <f>IF($C$3="","",IF($C$6=(ROW(M10)-ROW($M$2)),$C$3-TIME($B$6,0,0),IF(COUNTIF($M$3:M9,M9)=$C$6,M9+TIME(1,0,0),M9)))</f>
        <v>0.45833333333333337</v>
      </c>
      <c r="N10" s="8" t="str">
        <f>IF(M10="","",HOUR(M10)&amp;"@"&amp;COUNTIF($M$3:M10,M10))</f>
        <v>11@2</v>
      </c>
      <c r="O10" s="62" t="str">
        <f>IF(M9="","",IF(COUNTIF($M$3:M10,M10)=$D$6,HOUR(M10),IF(AND($D$6="",P10&lt;&gt;""),HOUR(M10),IF(AND($D$6="",COUNTIF($M$3:M10,M10)=1),HOUR(M10),""))))</f>
        <v/>
      </c>
      <c r="P10" s="59" t="str">
        <f t="shared" si="2"/>
        <v/>
      </c>
      <c r="Q10" s="60" t="str">
        <f t="shared" si="3"/>
        <v/>
      </c>
      <c r="S10" s="9">
        <f>IF(入力!AQ10="","",入力!AQ10)</f>
        <v>8</v>
      </c>
      <c r="T10" s="9" t="str">
        <f>IF(入力!AR10="","",入力!AR10)</f>
        <v/>
      </c>
      <c r="U10" s="115" t="str">
        <f>IF(入力!AS10="","",入力!AS10)</f>
        <v/>
      </c>
      <c r="V10" s="9" t="str">
        <f>IF(入力!AT10="","",入力!AT10)</f>
        <v/>
      </c>
      <c r="W10" s="9" t="str">
        <f>IF(入力!AU10="","",入力!AU10)</f>
        <v/>
      </c>
    </row>
    <row r="11" spans="1:23" s="4" customFormat="1" ht="21" customHeight="1" x14ac:dyDescent="0.15">
      <c r="B11" s="25" t="s">
        <v>16</v>
      </c>
      <c r="C11" s="25" t="s">
        <v>14</v>
      </c>
      <c r="D11" s="25" t="s">
        <v>15</v>
      </c>
      <c r="E11" s="2"/>
      <c r="F11" s="24"/>
      <c r="G11" s="21"/>
      <c r="H11" s="81" t="str">
        <f t="shared" si="0"/>
        <v>12時</v>
      </c>
      <c r="I11" s="82" t="str">
        <f t="shared" si="1"/>
        <v/>
      </c>
      <c r="J11" s="116" t="str">
        <f t="shared" si="4"/>
        <v/>
      </c>
      <c r="K11" s="88"/>
      <c r="M11" s="7">
        <f>IF($C$3="","",IF($C$6=(ROW(M11)-ROW($M$2)),$C$3-TIME($B$6,0,0),IF(COUNTIF($M$3:M10,M10)=$C$6,M10+TIME(1,0,0),M10)))</f>
        <v>0.5</v>
      </c>
      <c r="N11" s="8" t="str">
        <f>IF(M11="","",HOUR(M11)&amp;"@"&amp;COUNTIF($M$3:M11,M11))</f>
        <v>12@1</v>
      </c>
      <c r="O11" s="62">
        <f>IF(M10="","",IF(COUNTIF($M$3:M11,M11)=$D$6,HOUR(M11),IF(AND($D$6="",P11&lt;&gt;""),HOUR(M11),IF(AND($D$6="",COUNTIF($M$3:M11,M11)=1),HOUR(M11),""))))</f>
        <v>12</v>
      </c>
      <c r="P11" s="59" t="str">
        <f t="shared" si="2"/>
        <v/>
      </c>
      <c r="Q11" s="60" t="str">
        <f t="shared" si="3"/>
        <v/>
      </c>
      <c r="S11" s="9">
        <f>IF(入力!AQ11="","",入力!AQ11)</f>
        <v>9</v>
      </c>
      <c r="T11" s="9" t="str">
        <f>IF(入力!AR11="","",入力!AR11)</f>
        <v/>
      </c>
      <c r="U11" s="115" t="str">
        <f>IF(入力!AS11="","",入力!AS11)</f>
        <v/>
      </c>
      <c r="V11" s="9" t="str">
        <f>IF(入力!AT11="","",入力!AT11)</f>
        <v/>
      </c>
      <c r="W11" s="9" t="str">
        <f>IF(入力!AU11="","",入力!AU11)</f>
        <v/>
      </c>
    </row>
    <row r="12" spans="1:23" s="4" customFormat="1" ht="21" customHeight="1" x14ac:dyDescent="0.15">
      <c r="B12" s="29" t="s">
        <v>18</v>
      </c>
      <c r="C12" s="29" t="s">
        <v>26</v>
      </c>
      <c r="D12" s="29" t="s">
        <v>26</v>
      </c>
      <c r="E12" s="2"/>
      <c r="F12" s="24"/>
      <c r="G12" s="21"/>
      <c r="H12" s="81" t="str">
        <f t="shared" si="0"/>
        <v/>
      </c>
      <c r="I12" s="82" t="str">
        <f t="shared" si="1"/>
        <v/>
      </c>
      <c r="J12" s="116" t="str">
        <f t="shared" si="4"/>
        <v/>
      </c>
      <c r="K12" s="88"/>
      <c r="M12" s="7">
        <f>IF($C$3="","",IF($C$6=(ROW(M12)-ROW($M$2)),$C$3-TIME($B$6,0,0),IF(COUNTIF($M$3:M11,M11)=$C$6,M11+TIME(1,0,0),M11)))</f>
        <v>0.5</v>
      </c>
      <c r="N12" s="8" t="str">
        <f>IF(M12="","",HOUR(M12)&amp;"@"&amp;COUNTIF($M$3:M12,M12))</f>
        <v>12@2</v>
      </c>
      <c r="O12" s="62" t="str">
        <f>IF(M11="","",IF(COUNTIF($M$3:M12,M12)=$D$6,HOUR(M12),IF(AND($D$6="",P12&lt;&gt;""),HOUR(M12),IF(AND($D$6="",COUNTIF($M$3:M12,M12)=1),HOUR(M12),""))))</f>
        <v/>
      </c>
      <c r="P12" s="59" t="str">
        <f t="shared" si="2"/>
        <v/>
      </c>
      <c r="Q12" s="60" t="str">
        <f t="shared" si="3"/>
        <v/>
      </c>
      <c r="S12" s="9">
        <f>IF(入力!AQ12="","",入力!AQ12)</f>
        <v>10</v>
      </c>
      <c r="T12" s="9" t="str">
        <f>IF(入力!AR12="","",入力!AR12)</f>
        <v/>
      </c>
      <c r="U12" s="115" t="str">
        <f>IF(入力!AS12="","",入力!AS12)</f>
        <v/>
      </c>
      <c r="V12" s="9" t="str">
        <f>IF(入力!AT12="","",入力!AT12)</f>
        <v/>
      </c>
      <c r="W12" s="9" t="str">
        <f>IF(入力!AU12="","",入力!AU12)</f>
        <v/>
      </c>
    </row>
    <row r="13" spans="1:23" s="4" customFormat="1" ht="21" customHeight="1" x14ac:dyDescent="0.15">
      <c r="C13" s="27"/>
      <c r="D13" s="27"/>
      <c r="F13" s="24"/>
      <c r="G13" s="21"/>
      <c r="H13" s="81" t="str">
        <f t="shared" si="0"/>
        <v>13時</v>
      </c>
      <c r="I13" s="82" t="str">
        <f t="shared" si="1"/>
        <v/>
      </c>
      <c r="J13" s="116" t="str">
        <f t="shared" si="4"/>
        <v/>
      </c>
      <c r="K13" s="88"/>
      <c r="M13" s="7">
        <f>IF($C$3="","",IF($C$6=(ROW(M13)-ROW($M$2)),$C$3-TIME($B$6,0,0),IF(COUNTIF($M$3:M12,M12)=$C$6,M12+TIME(1,0,0),M12)))</f>
        <v>0.54166666666666663</v>
      </c>
      <c r="N13" s="8" t="str">
        <f>IF(M13="","",HOUR(M13)&amp;"@"&amp;COUNTIF($M$3:M13,M13))</f>
        <v>13@1</v>
      </c>
      <c r="O13" s="62">
        <f>IF(M12="","",IF(COUNTIF($M$3:M13,M13)=$D$6,HOUR(M13),IF(AND($D$6="",P13&lt;&gt;""),HOUR(M13),IF(AND($D$6="",COUNTIF($M$3:M13,M13)=1),HOUR(M13),""))))</f>
        <v>13</v>
      </c>
      <c r="P13" s="59" t="str">
        <f t="shared" si="2"/>
        <v/>
      </c>
      <c r="Q13" s="60" t="str">
        <f t="shared" si="3"/>
        <v/>
      </c>
      <c r="S13" s="9">
        <f>IF(入力!AQ13="","",入力!AQ13)</f>
        <v>11</v>
      </c>
      <c r="T13" s="9" t="str">
        <f>IF(入力!AR13="","",入力!AR13)</f>
        <v/>
      </c>
      <c r="U13" s="115" t="str">
        <f>IF(入力!AS13="","",入力!AS13)</f>
        <v/>
      </c>
      <c r="V13" s="9" t="str">
        <f>IF(入力!AT13="","",入力!AT13)</f>
        <v/>
      </c>
      <c r="W13" s="9" t="str">
        <f>IF(入力!AU13="","",入力!AU13)</f>
        <v/>
      </c>
    </row>
    <row r="14" spans="1:23" s="4" customFormat="1" ht="21" customHeight="1" x14ac:dyDescent="0.15">
      <c r="C14" s="27"/>
      <c r="F14" s="24"/>
      <c r="G14" s="21"/>
      <c r="H14" s="81" t="str">
        <f t="shared" si="0"/>
        <v/>
      </c>
      <c r="I14" s="82" t="str">
        <f t="shared" si="1"/>
        <v/>
      </c>
      <c r="J14" s="116" t="str">
        <f t="shared" si="4"/>
        <v/>
      </c>
      <c r="K14" s="88"/>
      <c r="M14" s="7">
        <f>IF($C$3="","",IF($C$6=(ROW(M14)-ROW($M$2)),$C$3-TIME($B$6,0,0),IF(COUNTIF($M$3:M13,M13)=$C$6,M13+TIME(1,0,0),M13)))</f>
        <v>0.54166666666666663</v>
      </c>
      <c r="N14" s="8" t="str">
        <f>IF(M14="","",HOUR(M14)&amp;"@"&amp;COUNTIF($M$3:M14,M14))</f>
        <v>13@2</v>
      </c>
      <c r="O14" s="62" t="str">
        <f>IF(M13="","",IF(COUNTIF($M$3:M14,M14)=$D$6,HOUR(M14),IF(AND($D$6="",P14&lt;&gt;""),HOUR(M14),IF(AND($D$6="",COUNTIF($M$3:M14,M14)=1),HOUR(M14),""))))</f>
        <v/>
      </c>
      <c r="P14" s="59" t="str">
        <f t="shared" si="2"/>
        <v/>
      </c>
      <c r="Q14" s="60" t="str">
        <f t="shared" si="3"/>
        <v/>
      </c>
      <c r="S14" s="9">
        <f>IF(入力!AQ14="","",入力!AQ14)</f>
        <v>12</v>
      </c>
      <c r="T14" s="9" t="str">
        <f>IF(入力!AR14="","",入力!AR14)</f>
        <v/>
      </c>
      <c r="U14" s="115" t="str">
        <f>IF(入力!AS14="","",入力!AS14)</f>
        <v/>
      </c>
      <c r="V14" s="9" t="str">
        <f>IF(入力!AT14="","",入力!AT14)</f>
        <v/>
      </c>
      <c r="W14" s="9" t="str">
        <f>IF(入力!AU14="","",入力!AU14)</f>
        <v/>
      </c>
    </row>
    <row r="15" spans="1:23" s="4" customFormat="1" ht="21" customHeight="1" x14ac:dyDescent="0.15">
      <c r="C15" s="27"/>
      <c r="D15" s="27"/>
      <c r="F15" s="24"/>
      <c r="G15" s="21"/>
      <c r="H15" s="81" t="str">
        <f t="shared" si="0"/>
        <v>14時</v>
      </c>
      <c r="I15" s="82" t="str">
        <f t="shared" si="1"/>
        <v/>
      </c>
      <c r="J15" s="116" t="str">
        <f t="shared" si="4"/>
        <v/>
      </c>
      <c r="K15" s="88"/>
      <c r="M15" s="7">
        <f>IF($C$3="","",IF($C$6=(ROW(M15)-ROW($M$2)),$C$3-TIME($B$6,0,0),IF(COUNTIF($M$3:M14,M14)=$C$6,M14+TIME(1,0,0),M14)))</f>
        <v>0.58333333333333326</v>
      </c>
      <c r="N15" s="8" t="str">
        <f>IF(M15="","",HOUR(M15)&amp;"@"&amp;COUNTIF($M$3:M15,M15))</f>
        <v>14@1</v>
      </c>
      <c r="O15" s="62">
        <f>IF(M14="","",IF(COUNTIF($M$3:M15,M15)=$D$6,HOUR(M15),IF(AND($D$6="",P15&lt;&gt;""),HOUR(M15),IF(AND($D$6="",COUNTIF($M$3:M15,M15)=1),HOUR(M15),""))))</f>
        <v>14</v>
      </c>
      <c r="P15" s="59" t="str">
        <f t="shared" si="2"/>
        <v/>
      </c>
      <c r="Q15" s="60" t="str">
        <f t="shared" si="3"/>
        <v/>
      </c>
      <c r="S15" s="9">
        <f>IF(入力!AQ15="","",入力!AQ15)</f>
        <v>13</v>
      </c>
      <c r="T15" s="9" t="str">
        <f>IF(入力!AR15="","",入力!AR15)</f>
        <v/>
      </c>
      <c r="U15" s="115" t="str">
        <f>IF(入力!AS15="","",入力!AS15)</f>
        <v/>
      </c>
      <c r="V15" s="9" t="str">
        <f>IF(入力!AT15="","",入力!AT15)</f>
        <v/>
      </c>
      <c r="W15" s="9" t="str">
        <f>IF(入力!AU15="","",入力!AU15)</f>
        <v/>
      </c>
    </row>
    <row r="16" spans="1:23" s="4" customFormat="1" ht="21" customHeight="1" x14ac:dyDescent="0.15">
      <c r="C16" s="27"/>
      <c r="D16" s="27"/>
      <c r="F16" s="24"/>
      <c r="G16" s="21"/>
      <c r="H16" s="81" t="str">
        <f t="shared" si="0"/>
        <v/>
      </c>
      <c r="I16" s="82" t="str">
        <f t="shared" si="1"/>
        <v/>
      </c>
      <c r="J16" s="116" t="str">
        <f t="shared" si="4"/>
        <v/>
      </c>
      <c r="K16" s="88"/>
      <c r="M16" s="7">
        <f>IF($C$3="","",IF($C$6=(ROW(M16)-ROW($M$2)),$C$3-TIME($B$6,0,0),IF(COUNTIF($M$3:M15,M15)=$C$6,M15+TIME(1,0,0),M15)))</f>
        <v>0.58333333333333326</v>
      </c>
      <c r="N16" s="8" t="str">
        <f>IF(M16="","",HOUR(M16)&amp;"@"&amp;COUNTIF($M$3:M16,M16))</f>
        <v>14@2</v>
      </c>
      <c r="O16" s="62" t="str">
        <f>IF(M15="","",IF(COUNTIF($M$3:M16,M16)=$D$6,HOUR(M16),IF(AND($D$6="",P16&lt;&gt;""),HOUR(M16),IF(AND($D$6="",COUNTIF($M$3:M16,M16)=1),HOUR(M16),""))))</f>
        <v/>
      </c>
      <c r="P16" s="59" t="str">
        <f t="shared" si="2"/>
        <v/>
      </c>
      <c r="Q16" s="60" t="str">
        <f t="shared" si="3"/>
        <v/>
      </c>
      <c r="S16" s="9">
        <f>IF(入力!AQ16="","",入力!AQ16)</f>
        <v>14</v>
      </c>
      <c r="T16" s="9" t="str">
        <f>IF(入力!AR16="","",入力!AR16)</f>
        <v/>
      </c>
      <c r="U16" s="115" t="str">
        <f>IF(入力!AS16="","",入力!AS16)</f>
        <v/>
      </c>
      <c r="V16" s="9" t="str">
        <f>IF(入力!AT16="","",入力!AT16)</f>
        <v/>
      </c>
      <c r="W16" s="9" t="str">
        <f>IF(入力!AU16="","",入力!AU16)</f>
        <v/>
      </c>
    </row>
    <row r="17" spans="3:23" s="4" customFormat="1" ht="21" customHeight="1" x14ac:dyDescent="0.15">
      <c r="C17" s="27"/>
      <c r="D17" s="27"/>
      <c r="F17" s="24"/>
      <c r="G17" s="21"/>
      <c r="H17" s="81" t="str">
        <f t="shared" si="0"/>
        <v>15時</v>
      </c>
      <c r="I17" s="82" t="str">
        <f t="shared" si="1"/>
        <v/>
      </c>
      <c r="J17" s="116" t="str">
        <f t="shared" si="4"/>
        <v/>
      </c>
      <c r="K17" s="88"/>
      <c r="M17" s="7">
        <f>IF($C$3="","",IF($C$6=(ROW(M17)-ROW($M$2)),$C$3-TIME($B$6,0,0),IF(COUNTIF($M$3:M16,M16)=$C$6,M16+TIME(1,0,0),M16)))</f>
        <v>0.62499999999999989</v>
      </c>
      <c r="N17" s="8" t="str">
        <f>IF(M17="","",HOUR(M17)&amp;"@"&amp;COUNTIF($M$3:M17,M17))</f>
        <v>15@1</v>
      </c>
      <c r="O17" s="62">
        <f>IF(M16="","",IF(COUNTIF($M$3:M17,M17)=$D$6,HOUR(M17),IF(AND($D$6="",P17&lt;&gt;""),HOUR(M17),IF(AND($D$6="",COUNTIF($M$3:M17,M17)=1),HOUR(M17),""))))</f>
        <v>15</v>
      </c>
      <c r="P17" s="59" t="str">
        <f t="shared" si="2"/>
        <v/>
      </c>
      <c r="Q17" s="60" t="str">
        <f t="shared" si="3"/>
        <v/>
      </c>
      <c r="S17" s="9">
        <f>IF(入力!AQ17="","",入力!AQ17)</f>
        <v>15</v>
      </c>
      <c r="T17" s="9" t="str">
        <f>IF(入力!AR17="","",入力!AR17)</f>
        <v/>
      </c>
      <c r="U17" s="115" t="str">
        <f>IF(入力!AS17="","",入力!AS17)</f>
        <v/>
      </c>
      <c r="V17" s="9" t="str">
        <f>IF(入力!AT17="","",入力!AT17)</f>
        <v/>
      </c>
      <c r="W17" s="9" t="str">
        <f>IF(入力!AU17="","",入力!AU17)</f>
        <v/>
      </c>
    </row>
    <row r="18" spans="3:23" s="4" customFormat="1" ht="21" customHeight="1" x14ac:dyDescent="0.15">
      <c r="C18" s="27"/>
      <c r="D18" s="27"/>
      <c r="F18" s="24"/>
      <c r="G18" s="21"/>
      <c r="H18" s="81" t="str">
        <f t="shared" si="0"/>
        <v/>
      </c>
      <c r="I18" s="82" t="str">
        <f t="shared" si="1"/>
        <v/>
      </c>
      <c r="J18" s="116" t="str">
        <f t="shared" si="4"/>
        <v/>
      </c>
      <c r="K18" s="88"/>
      <c r="M18" s="7">
        <f>IF($C$3="","",IF($C$6=(ROW(M18)-ROW($M$2)),$C$3-TIME($B$6,0,0),IF(COUNTIF($M$3:M17,M17)=$C$6,M17+TIME(1,0,0),M17)))</f>
        <v>0.62499999999999989</v>
      </c>
      <c r="N18" s="8" t="str">
        <f>IF(M18="","",HOUR(M18)&amp;"@"&amp;COUNTIF($M$3:M18,M18))</f>
        <v>15@2</v>
      </c>
      <c r="O18" s="62" t="str">
        <f>IF(M17="","",IF(COUNTIF($M$3:M18,M18)=$D$6,HOUR(M18),IF(AND($D$6="",P18&lt;&gt;""),HOUR(M18),IF(AND($D$6="",COUNTIF($M$3:M18,M18)=1),HOUR(M18),""))))</f>
        <v/>
      </c>
      <c r="P18" s="59" t="str">
        <f t="shared" si="2"/>
        <v/>
      </c>
      <c r="Q18" s="60" t="str">
        <f t="shared" si="3"/>
        <v/>
      </c>
      <c r="S18" s="9">
        <f>IF(入力!AQ18="","",入力!AQ18)</f>
        <v>16</v>
      </c>
      <c r="T18" s="9" t="str">
        <f>IF(入力!AR18="","",入力!AR18)</f>
        <v/>
      </c>
      <c r="U18" s="115" t="str">
        <f>IF(入力!AS18="","",入力!AS18)</f>
        <v/>
      </c>
      <c r="V18" s="9" t="str">
        <f>IF(入力!AT18="","",入力!AT18)</f>
        <v/>
      </c>
      <c r="W18" s="9" t="str">
        <f>IF(入力!AU18="","",入力!AU18)</f>
        <v/>
      </c>
    </row>
    <row r="19" spans="3:23" s="4" customFormat="1" ht="21" customHeight="1" x14ac:dyDescent="0.15">
      <c r="C19" s="27"/>
      <c r="D19" s="27"/>
      <c r="F19" s="24"/>
      <c r="G19" s="21"/>
      <c r="H19" s="81" t="str">
        <f t="shared" si="0"/>
        <v>16時</v>
      </c>
      <c r="I19" s="82" t="str">
        <f t="shared" si="1"/>
        <v/>
      </c>
      <c r="J19" s="116" t="str">
        <f t="shared" si="4"/>
        <v/>
      </c>
      <c r="K19" s="88"/>
      <c r="M19" s="7">
        <f>IF($C$3="","",IF($C$6=(ROW(M19)-ROW($M$2)),$C$3-TIME($B$6,0,0),IF(COUNTIF($M$3:M18,M18)=$C$6,M18+TIME(1,0,0),M18)))</f>
        <v>0.66666666666666652</v>
      </c>
      <c r="N19" s="8" t="str">
        <f>IF(M19="","",HOUR(M19)&amp;"@"&amp;COUNTIF($M$3:M19,M19))</f>
        <v>16@1</v>
      </c>
      <c r="O19" s="62">
        <f>IF(M18="","",IF(COUNTIF($M$3:M19,M19)=$D$6,HOUR(M19),IF(AND($D$6="",P19&lt;&gt;""),HOUR(M19),IF(AND($D$6="",COUNTIF($M$3:M19,M19)=1),HOUR(M19),""))))</f>
        <v>16</v>
      </c>
      <c r="P19" s="59" t="str">
        <f t="shared" si="2"/>
        <v/>
      </c>
      <c r="Q19" s="60" t="str">
        <f t="shared" si="3"/>
        <v/>
      </c>
      <c r="S19" s="9">
        <f>IF(入力!AQ19="","",入力!AQ19)</f>
        <v>17</v>
      </c>
      <c r="T19" s="9" t="str">
        <f>IF(入力!AR19="","",入力!AR19)</f>
        <v/>
      </c>
      <c r="U19" s="115" t="str">
        <f>IF(入力!AS19="","",入力!AS19)</f>
        <v/>
      </c>
      <c r="V19" s="9" t="str">
        <f>IF(入力!AT19="","",入力!AT19)</f>
        <v/>
      </c>
      <c r="W19" s="9" t="str">
        <f>IF(入力!AU19="","",入力!AU19)</f>
        <v/>
      </c>
    </row>
    <row r="20" spans="3:23" s="4" customFormat="1" ht="21" customHeight="1" x14ac:dyDescent="0.15">
      <c r="C20" s="27"/>
      <c r="D20" s="27"/>
      <c r="F20" s="24"/>
      <c r="G20" s="21"/>
      <c r="H20" s="81" t="str">
        <f t="shared" si="0"/>
        <v/>
      </c>
      <c r="I20" s="82" t="str">
        <f t="shared" si="1"/>
        <v/>
      </c>
      <c r="J20" s="116" t="str">
        <f t="shared" si="4"/>
        <v/>
      </c>
      <c r="K20" s="88"/>
      <c r="M20" s="7">
        <f>IF($C$3="","",IF($C$6=(ROW(M20)-ROW($M$2)),$C$3-TIME($B$6,0,0),IF(COUNTIF($M$3:M19,M19)=$C$6,M19+TIME(1,0,0),M19)))</f>
        <v>0.66666666666666652</v>
      </c>
      <c r="N20" s="8" t="str">
        <f>IF(M20="","",HOUR(M20)&amp;"@"&amp;COUNTIF($M$3:M20,M20))</f>
        <v>16@2</v>
      </c>
      <c r="O20" s="62" t="str">
        <f>IF(M19="","",IF(COUNTIF($M$3:M20,M20)=$D$6,HOUR(M20),IF(AND($D$6="",P20&lt;&gt;""),HOUR(M20),IF(AND($D$6="",COUNTIF($M$3:M20,M20)=1),HOUR(M20),""))))</f>
        <v/>
      </c>
      <c r="P20" s="59" t="str">
        <f t="shared" si="2"/>
        <v/>
      </c>
      <c r="Q20" s="60" t="str">
        <f t="shared" si="3"/>
        <v/>
      </c>
      <c r="S20" s="9">
        <f>IF(入力!AQ20="","",入力!AQ20)</f>
        <v>18</v>
      </c>
      <c r="T20" s="9" t="str">
        <f>IF(入力!AR20="","",入力!AR20)</f>
        <v/>
      </c>
      <c r="U20" s="115" t="str">
        <f>IF(入力!AS20="","",入力!AS20)</f>
        <v/>
      </c>
      <c r="V20" s="9" t="str">
        <f>IF(入力!AT20="","",入力!AT20)</f>
        <v/>
      </c>
      <c r="W20" s="9" t="str">
        <f>IF(入力!AU20="","",入力!AU20)</f>
        <v/>
      </c>
    </row>
    <row r="21" spans="3:23" s="4" customFormat="1" ht="21" customHeight="1" x14ac:dyDescent="0.15">
      <c r="C21" s="27"/>
      <c r="D21" s="27"/>
      <c r="F21" s="24"/>
      <c r="G21" s="21"/>
      <c r="H21" s="81" t="str">
        <f t="shared" si="0"/>
        <v>17時</v>
      </c>
      <c r="I21" s="82" t="str">
        <f t="shared" si="1"/>
        <v/>
      </c>
      <c r="J21" s="116" t="str">
        <f t="shared" si="4"/>
        <v/>
      </c>
      <c r="K21" s="88"/>
      <c r="M21" s="7">
        <f>IF($C$3="","",IF($C$6=(ROW(M21)-ROW($M$2)),$C$3-TIME($B$6,0,0),IF(COUNTIF($M$3:M20,M20)=$C$6,M20+TIME(1,0,0),M20)))</f>
        <v>0.70833333333333315</v>
      </c>
      <c r="N21" s="8" t="str">
        <f>IF(M21="","",HOUR(M21)&amp;"@"&amp;COUNTIF($M$3:M21,M21))</f>
        <v>17@1</v>
      </c>
      <c r="O21" s="62">
        <f>IF(M20="","",IF(COUNTIF($M$3:M21,M21)=$D$6,HOUR(M21),IF(AND($D$6="",P21&lt;&gt;""),HOUR(M21),IF(AND($D$6="",COUNTIF($M$3:M21,M21)=1),HOUR(M21),""))))</f>
        <v>17</v>
      </c>
      <c r="P21" s="59" t="str">
        <f t="shared" si="2"/>
        <v/>
      </c>
      <c r="Q21" s="60" t="str">
        <f t="shared" si="3"/>
        <v/>
      </c>
      <c r="S21" s="9">
        <f>IF(入力!AQ21="","",入力!AQ21)</f>
        <v>19</v>
      </c>
      <c r="T21" s="9" t="str">
        <f>IF(入力!AR21="","",入力!AR21)</f>
        <v/>
      </c>
      <c r="U21" s="115" t="str">
        <f>IF(入力!AS21="","",入力!AS21)</f>
        <v/>
      </c>
      <c r="V21" s="9" t="str">
        <f>IF(入力!AT21="","",入力!AT21)</f>
        <v/>
      </c>
      <c r="W21" s="9" t="str">
        <f>IF(入力!AU21="","",入力!AU21)</f>
        <v/>
      </c>
    </row>
    <row r="22" spans="3:23" s="4" customFormat="1" ht="21" customHeight="1" x14ac:dyDescent="0.15">
      <c r="C22" s="27"/>
      <c r="D22" s="27"/>
      <c r="F22" s="24"/>
      <c r="G22" s="21"/>
      <c r="H22" s="81" t="str">
        <f t="shared" si="0"/>
        <v/>
      </c>
      <c r="I22" s="82" t="str">
        <f t="shared" si="1"/>
        <v/>
      </c>
      <c r="J22" s="116" t="str">
        <f t="shared" si="4"/>
        <v/>
      </c>
      <c r="K22" s="88"/>
      <c r="M22" s="7">
        <f>IF($C$3="","",IF($C$6=(ROW(M22)-ROW($M$2)),$C$3-TIME($B$6,0,0),IF(COUNTIF($M$3:M21,M21)=$C$6,M21+TIME(1,0,0),M21)))</f>
        <v>0.70833333333333315</v>
      </c>
      <c r="N22" s="8" t="str">
        <f>IF(M22="","",HOUR(M22)&amp;"@"&amp;COUNTIF($M$3:M22,M22))</f>
        <v>17@2</v>
      </c>
      <c r="O22" s="62" t="str">
        <f>IF(M21="","",IF(COUNTIF($M$3:M22,M22)=$D$6,HOUR(M22),IF(AND($D$6="",P22&lt;&gt;""),HOUR(M22),IF(AND($D$6="",COUNTIF($M$3:M22,M22)=1),HOUR(M22),""))))</f>
        <v/>
      </c>
      <c r="P22" s="59" t="str">
        <f t="shared" si="2"/>
        <v/>
      </c>
      <c r="Q22" s="60" t="str">
        <f t="shared" si="3"/>
        <v/>
      </c>
      <c r="S22" s="9">
        <f>IF(入力!AQ22="","",入力!AQ22)</f>
        <v>20</v>
      </c>
      <c r="T22" s="9" t="str">
        <f>IF(入力!AR22="","",入力!AR22)</f>
        <v/>
      </c>
      <c r="U22" s="115" t="str">
        <f>IF(入力!AS22="","",入力!AS22)</f>
        <v/>
      </c>
      <c r="V22" s="9" t="str">
        <f>IF(入力!AT22="","",入力!AT22)</f>
        <v/>
      </c>
      <c r="W22" s="9" t="str">
        <f>IF(入力!AU22="","",入力!AU22)</f>
        <v/>
      </c>
    </row>
    <row r="23" spans="3:23" s="4" customFormat="1" ht="21" customHeight="1" x14ac:dyDescent="0.15">
      <c r="C23" s="27"/>
      <c r="D23" s="27"/>
      <c r="F23" s="24"/>
      <c r="G23" s="21"/>
      <c r="H23" s="81" t="str">
        <f t="shared" si="0"/>
        <v>18時</v>
      </c>
      <c r="I23" s="82" t="str">
        <f t="shared" si="1"/>
        <v/>
      </c>
      <c r="J23" s="116" t="str">
        <f t="shared" si="4"/>
        <v/>
      </c>
      <c r="K23" s="88"/>
      <c r="M23" s="7">
        <f>IF($C$3="","",IF($C$6=(ROW(M23)-ROW($M$2)),$C$3-TIME($B$6,0,0),IF(COUNTIF($M$3:M22,M22)=$C$6,M22+TIME(1,0,0),M22)))</f>
        <v>0.74999999999999978</v>
      </c>
      <c r="N23" s="8" t="str">
        <f>IF(M23="","",HOUR(M23)&amp;"@"&amp;COUNTIF($M$3:M23,M23))</f>
        <v>18@1</v>
      </c>
      <c r="O23" s="62">
        <f>IF(M22="","",IF(COUNTIF($M$3:M23,M23)=$D$6,HOUR(M23),IF(AND($D$6="",P23&lt;&gt;""),HOUR(M23),IF(AND($D$6="",COUNTIF($M$3:M23,M23)=1),HOUR(M23),""))))</f>
        <v>18</v>
      </c>
      <c r="P23" s="59" t="str">
        <f t="shared" si="2"/>
        <v/>
      </c>
      <c r="Q23" s="60" t="str">
        <f t="shared" si="3"/>
        <v/>
      </c>
      <c r="S23" s="9">
        <f>IF(入力!AQ23="","",入力!AQ23)</f>
        <v>21</v>
      </c>
      <c r="T23" s="9" t="str">
        <f>IF(入力!AR23="","",入力!AR23)</f>
        <v/>
      </c>
      <c r="U23" s="115" t="str">
        <f>IF(入力!AS23="","",入力!AS23)</f>
        <v/>
      </c>
      <c r="V23" s="9" t="str">
        <f>IF(入力!AT23="","",入力!AT23)</f>
        <v/>
      </c>
      <c r="W23" s="9" t="str">
        <f>IF(入力!AU23="","",入力!AU23)</f>
        <v/>
      </c>
    </row>
    <row r="24" spans="3:23" s="4" customFormat="1" ht="21" customHeight="1" x14ac:dyDescent="0.15">
      <c r="C24" s="27"/>
      <c r="D24" s="27"/>
      <c r="F24" s="24"/>
      <c r="G24" s="21"/>
      <c r="H24" s="81" t="str">
        <f t="shared" si="0"/>
        <v/>
      </c>
      <c r="I24" s="82" t="str">
        <f t="shared" si="1"/>
        <v/>
      </c>
      <c r="J24" s="116" t="str">
        <f t="shared" si="4"/>
        <v/>
      </c>
      <c r="K24" s="88"/>
      <c r="M24" s="7">
        <f>IF($C$3="","",IF($C$6=(ROW(M24)-ROW($M$2)),$C$3-TIME($B$6,0,0),IF(COUNTIF($M$3:M23,M23)=$C$6,M23+TIME(1,0,0),M23)))</f>
        <v>0.74999999999999978</v>
      </c>
      <c r="N24" s="8" t="str">
        <f>IF(M24="","",HOUR(M24)&amp;"@"&amp;COUNTIF($M$3:M24,M24))</f>
        <v>18@2</v>
      </c>
      <c r="O24" s="62" t="str">
        <f>IF(M23="","",IF(COUNTIF($M$3:M24,M24)=$D$6,HOUR(M24),IF(AND($D$6="",P24&lt;&gt;""),HOUR(M24),IF(AND($D$6="",COUNTIF($M$3:M24,M24)=1),HOUR(M24),""))))</f>
        <v/>
      </c>
      <c r="P24" s="59" t="str">
        <f t="shared" si="2"/>
        <v/>
      </c>
      <c r="Q24" s="60" t="str">
        <f t="shared" si="3"/>
        <v/>
      </c>
      <c r="S24" s="9">
        <f>IF(入力!AQ24="","",入力!AQ24)</f>
        <v>22</v>
      </c>
      <c r="T24" s="9" t="str">
        <f>IF(入力!AR24="","",入力!AR24)</f>
        <v/>
      </c>
      <c r="U24" s="115" t="str">
        <f>IF(入力!AS24="","",入力!AS24)</f>
        <v/>
      </c>
      <c r="V24" s="9" t="str">
        <f>IF(入力!AT24="","",入力!AT24)</f>
        <v/>
      </c>
      <c r="W24" s="9" t="str">
        <f>IF(入力!AU24="","",入力!AU24)</f>
        <v/>
      </c>
    </row>
    <row r="25" spans="3:23" s="4" customFormat="1" ht="21" customHeight="1" x14ac:dyDescent="0.15">
      <c r="C25" s="27"/>
      <c r="D25" s="27"/>
      <c r="F25" s="24"/>
      <c r="G25" s="21"/>
      <c r="H25" s="81" t="str">
        <f t="shared" si="0"/>
        <v>19時</v>
      </c>
      <c r="I25" s="82" t="str">
        <f t="shared" si="1"/>
        <v/>
      </c>
      <c r="J25" s="116" t="str">
        <f t="shared" si="4"/>
        <v/>
      </c>
      <c r="K25" s="88"/>
      <c r="M25" s="7">
        <f>IF($C$3="","",IF($C$6=(ROW(M25)-ROW($M$2)),$C$3-TIME($B$6,0,0),IF(COUNTIF($M$3:M24,M24)=$C$6,M24+TIME(1,0,0),M24)))</f>
        <v>0.79166666666666641</v>
      </c>
      <c r="N25" s="8" t="str">
        <f>IF(M25="","",HOUR(M25)&amp;"@"&amp;COUNTIF($M$3:M25,M25))</f>
        <v>19@1</v>
      </c>
      <c r="O25" s="62">
        <f>IF(M24="","",IF(COUNTIF($M$3:M25,M25)=$D$6,HOUR(M25),IF(AND($D$6="",P25&lt;&gt;""),HOUR(M25),IF(AND($D$6="",COUNTIF($M$3:M25,M25)=1),HOUR(M25),""))))</f>
        <v>19</v>
      </c>
      <c r="P25" s="59" t="str">
        <f t="shared" si="2"/>
        <v/>
      </c>
      <c r="Q25" s="60" t="str">
        <f t="shared" si="3"/>
        <v/>
      </c>
      <c r="S25" s="9">
        <f>IF(入力!AQ25="","",入力!AQ25)</f>
        <v>23</v>
      </c>
      <c r="T25" s="9" t="str">
        <f>IF(入力!AR25="","",入力!AR25)</f>
        <v/>
      </c>
      <c r="U25" s="115" t="str">
        <f>IF(入力!AS25="","",入力!AS25)</f>
        <v/>
      </c>
      <c r="V25" s="9" t="str">
        <f>IF(入力!AT25="","",入力!AT25)</f>
        <v/>
      </c>
      <c r="W25" s="9" t="str">
        <f>IF(入力!AU25="","",入力!AU25)</f>
        <v/>
      </c>
    </row>
    <row r="26" spans="3:23" s="4" customFormat="1" ht="21" customHeight="1" x14ac:dyDescent="0.15">
      <c r="C26" s="27"/>
      <c r="D26" s="27"/>
      <c r="F26" s="24"/>
      <c r="G26" s="21"/>
      <c r="H26" s="81" t="str">
        <f t="shared" si="0"/>
        <v/>
      </c>
      <c r="I26" s="82" t="str">
        <f t="shared" si="1"/>
        <v/>
      </c>
      <c r="J26" s="116" t="str">
        <f t="shared" si="4"/>
        <v/>
      </c>
      <c r="K26" s="88"/>
      <c r="M26" s="7">
        <f>IF($C$3="","",IF($C$6=(ROW(M26)-ROW($M$2)),$C$3-TIME($B$6,0,0),IF(COUNTIF($M$3:M25,M25)=$C$6,M25+TIME(1,0,0),M25)))</f>
        <v>0.79166666666666641</v>
      </c>
      <c r="N26" s="8" t="str">
        <f>IF(M26="","",HOUR(M26)&amp;"@"&amp;COUNTIF($M$3:M26,M26))</f>
        <v>19@2</v>
      </c>
      <c r="O26" s="62" t="str">
        <f>IF(M25="","",IF(COUNTIF($M$3:M26,M26)=$D$6,HOUR(M26),IF(AND($D$6="",P26&lt;&gt;""),HOUR(M26),IF(AND($D$6="",COUNTIF($M$3:M26,M26)=1),HOUR(M26),""))))</f>
        <v/>
      </c>
      <c r="P26" s="59" t="str">
        <f t="shared" si="2"/>
        <v/>
      </c>
      <c r="Q26" s="60" t="str">
        <f t="shared" si="3"/>
        <v/>
      </c>
      <c r="S26" s="9">
        <f>IF(入力!AQ26="","",入力!AQ26)</f>
        <v>24</v>
      </c>
      <c r="T26" s="9" t="str">
        <f>IF(入力!AR26="","",入力!AR26)</f>
        <v/>
      </c>
      <c r="U26" s="115" t="str">
        <f>IF(入力!AS26="","",入力!AS26)</f>
        <v/>
      </c>
      <c r="V26" s="9" t="str">
        <f>IF(入力!AT26="","",入力!AT26)</f>
        <v/>
      </c>
      <c r="W26" s="9" t="str">
        <f>IF(入力!AU26="","",入力!AU26)</f>
        <v/>
      </c>
    </row>
    <row r="27" spans="3:23" s="4" customFormat="1" ht="21" customHeight="1" x14ac:dyDescent="0.15">
      <c r="C27" s="27"/>
      <c r="D27" s="27"/>
      <c r="F27" s="24"/>
      <c r="G27" s="21"/>
      <c r="H27" s="81" t="str">
        <f t="shared" si="0"/>
        <v>20時</v>
      </c>
      <c r="I27" s="82" t="str">
        <f t="shared" si="1"/>
        <v/>
      </c>
      <c r="J27" s="116" t="str">
        <f t="shared" si="4"/>
        <v/>
      </c>
      <c r="K27" s="88"/>
      <c r="M27" s="7">
        <f>IF($C$3="","",IF($C$6=(ROW(M27)-ROW($M$2)),$C$3-TIME($B$6,0,0),IF(COUNTIF($M$3:M26,M26)=$C$6,M26+TIME(1,0,0),M26)))</f>
        <v>0.83333333333333304</v>
      </c>
      <c r="N27" s="8" t="str">
        <f>IF(M27="","",HOUR(M27)&amp;"@"&amp;COUNTIF($M$3:M27,M27))</f>
        <v>20@1</v>
      </c>
      <c r="O27" s="62">
        <f>IF(M26="","",IF(COUNTIF($M$3:M27,M27)=$D$6,HOUR(M27),IF(AND($D$6="",P27&lt;&gt;""),HOUR(M27),IF(AND($D$6="",COUNTIF($M$3:M27,M27)=1),HOUR(M27),""))))</f>
        <v>20</v>
      </c>
      <c r="P27" s="59" t="str">
        <f t="shared" si="2"/>
        <v/>
      </c>
      <c r="Q27" s="60" t="str">
        <f t="shared" si="3"/>
        <v/>
      </c>
      <c r="S27" s="9">
        <f>IF(入力!AQ27="","",入力!AQ27)</f>
        <v>25</v>
      </c>
      <c r="T27" s="9" t="str">
        <f>IF(入力!AR27="","",入力!AR27)</f>
        <v/>
      </c>
      <c r="U27" s="115" t="str">
        <f>IF(入力!AS27="","",入力!AS27)</f>
        <v/>
      </c>
      <c r="V27" s="9" t="str">
        <f>IF(入力!AT27="","",入力!AT27)</f>
        <v/>
      </c>
      <c r="W27" s="9" t="str">
        <f>IF(入力!AU27="","",入力!AU27)</f>
        <v/>
      </c>
    </row>
    <row r="28" spans="3:23" s="4" customFormat="1" ht="21" customHeight="1" x14ac:dyDescent="0.15">
      <c r="C28" s="27"/>
      <c r="D28" s="27"/>
      <c r="F28" s="24"/>
      <c r="G28" s="21"/>
      <c r="H28" s="81" t="str">
        <f t="shared" si="0"/>
        <v/>
      </c>
      <c r="I28" s="82" t="str">
        <f t="shared" si="1"/>
        <v/>
      </c>
      <c r="J28" s="116" t="str">
        <f t="shared" si="4"/>
        <v/>
      </c>
      <c r="K28" s="88"/>
      <c r="M28" s="7">
        <f>IF($C$3="","",IF($C$6=(ROW(M28)-ROW($M$2)),$C$3-TIME($B$6,0,0),IF(COUNTIF($M$3:M27,M27)=$C$6,M27+TIME(1,0,0),M27)))</f>
        <v>0.83333333333333304</v>
      </c>
      <c r="N28" s="8" t="str">
        <f>IF(M28="","",HOUR(M28)&amp;"@"&amp;COUNTIF($M$3:M28,M28))</f>
        <v>20@2</v>
      </c>
      <c r="O28" s="62" t="str">
        <f>IF(M27="","",IF(COUNTIF($M$3:M28,M28)=$D$6,HOUR(M28),IF(AND($D$6="",P28&lt;&gt;""),HOUR(M28),IF(AND($D$6="",COUNTIF($M$3:M28,M28)=1),HOUR(M28),""))))</f>
        <v/>
      </c>
      <c r="P28" s="59" t="str">
        <f t="shared" si="2"/>
        <v/>
      </c>
      <c r="Q28" s="60" t="str">
        <f t="shared" si="3"/>
        <v/>
      </c>
      <c r="S28" s="9">
        <f>IF(入力!AQ28="","",入力!AQ28)</f>
        <v>26</v>
      </c>
      <c r="T28" s="9" t="str">
        <f>IF(入力!AR28="","",入力!AR28)</f>
        <v/>
      </c>
      <c r="U28" s="115" t="str">
        <f>IF(入力!AS28="","",入力!AS28)</f>
        <v/>
      </c>
      <c r="V28" s="9" t="str">
        <f>IF(入力!AT28="","",入力!AT28)</f>
        <v/>
      </c>
      <c r="W28" s="9" t="str">
        <f>IF(入力!AU28="","",入力!AU28)</f>
        <v/>
      </c>
    </row>
    <row r="29" spans="3:23" s="4" customFormat="1" ht="21" customHeight="1" x14ac:dyDescent="0.15">
      <c r="C29" s="27"/>
      <c r="D29" s="27"/>
      <c r="F29" s="24"/>
      <c r="G29" s="21"/>
      <c r="H29" s="81" t="str">
        <f t="shared" si="0"/>
        <v>21時</v>
      </c>
      <c r="I29" s="82" t="str">
        <f t="shared" si="1"/>
        <v/>
      </c>
      <c r="J29" s="116" t="str">
        <f t="shared" si="4"/>
        <v/>
      </c>
      <c r="K29" s="88"/>
      <c r="M29" s="7">
        <f>IF($C$3="","",IF($C$6=(ROW(M29)-ROW($M$2)),$C$3-TIME($B$6,0,0),IF(COUNTIF($M$3:M28,M28)=$C$6,M28+TIME(1,0,0),M28)))</f>
        <v>0.87499999999999967</v>
      </c>
      <c r="N29" s="8" t="str">
        <f>IF(M29="","",HOUR(M29)&amp;"@"&amp;COUNTIF($M$3:M29,M29))</f>
        <v>21@1</v>
      </c>
      <c r="O29" s="62">
        <f>IF(M28="","",IF(COUNTIF($M$3:M29,M29)=$D$6,HOUR(M29),IF(AND($D$6="",P29&lt;&gt;""),HOUR(M29),IF(AND($D$6="",COUNTIF($M$3:M29,M29)=1),HOUR(M29),""))))</f>
        <v>21</v>
      </c>
      <c r="P29" s="59" t="str">
        <f t="shared" si="2"/>
        <v/>
      </c>
      <c r="Q29" s="60" t="str">
        <f t="shared" si="3"/>
        <v/>
      </c>
      <c r="S29" s="9">
        <f>IF(入力!AQ29="","",入力!AQ29)</f>
        <v>27</v>
      </c>
      <c r="T29" s="9" t="str">
        <f>IF(入力!AR29="","",入力!AR29)</f>
        <v/>
      </c>
      <c r="U29" s="115" t="str">
        <f>IF(入力!AS29="","",入力!AS29)</f>
        <v/>
      </c>
      <c r="V29" s="9" t="str">
        <f>IF(入力!AT29="","",入力!AT29)</f>
        <v/>
      </c>
      <c r="W29" s="9" t="str">
        <f>IF(入力!AU29="","",入力!AU29)</f>
        <v/>
      </c>
    </row>
    <row r="30" spans="3:23" s="4" customFormat="1" ht="21" customHeight="1" x14ac:dyDescent="0.15">
      <c r="C30" s="27"/>
      <c r="D30" s="27"/>
      <c r="F30" s="24"/>
      <c r="G30" s="21"/>
      <c r="H30" s="81" t="str">
        <f t="shared" si="0"/>
        <v/>
      </c>
      <c r="I30" s="82" t="str">
        <f t="shared" si="1"/>
        <v/>
      </c>
      <c r="J30" s="116" t="str">
        <f t="shared" si="4"/>
        <v/>
      </c>
      <c r="K30" s="88"/>
      <c r="M30" s="7">
        <f>IF($C$3="","",IF($C$6=(ROW(M30)-ROW($M$2)),$C$3-TIME($B$6,0,0),IF(COUNTIF($M$3:M29,M29)=$C$6,M29+TIME(1,0,0),M29)))</f>
        <v>0.87499999999999967</v>
      </c>
      <c r="N30" s="8" t="str">
        <f>IF(M30="","",HOUR(M30)&amp;"@"&amp;COUNTIF($M$3:M30,M30))</f>
        <v>21@2</v>
      </c>
      <c r="O30" s="62" t="str">
        <f>IF(M29="","",IF(COUNTIF($M$3:M30,M30)=$D$6,HOUR(M30),IF(AND($D$6="",P30&lt;&gt;""),HOUR(M30),IF(AND($D$6="",COUNTIF($M$3:M30,M30)=1),HOUR(M30),""))))</f>
        <v/>
      </c>
      <c r="P30" s="59" t="str">
        <f t="shared" si="2"/>
        <v/>
      </c>
      <c r="Q30" s="60" t="str">
        <f t="shared" si="3"/>
        <v/>
      </c>
      <c r="S30" s="9">
        <f>IF(入力!AQ30="","",入力!AQ30)</f>
        <v>28</v>
      </c>
      <c r="T30" s="9" t="str">
        <f>IF(入力!AR30="","",入力!AR30)</f>
        <v/>
      </c>
      <c r="U30" s="115" t="str">
        <f>IF(入力!AS30="","",入力!AS30)</f>
        <v/>
      </c>
      <c r="V30" s="9" t="str">
        <f>IF(入力!AT30="","",入力!AT30)</f>
        <v/>
      </c>
      <c r="W30" s="9" t="str">
        <f>IF(入力!AU30="","",入力!AU30)</f>
        <v/>
      </c>
    </row>
    <row r="31" spans="3:23" s="4" customFormat="1" ht="21" customHeight="1" x14ac:dyDescent="0.15">
      <c r="C31" s="27"/>
      <c r="D31" s="27"/>
      <c r="F31" s="24"/>
      <c r="G31" s="21"/>
      <c r="H31" s="81" t="str">
        <f t="shared" si="0"/>
        <v>22時</v>
      </c>
      <c r="I31" s="82" t="str">
        <f t="shared" si="1"/>
        <v/>
      </c>
      <c r="J31" s="116" t="str">
        <f t="shared" si="4"/>
        <v/>
      </c>
      <c r="K31" s="88"/>
      <c r="M31" s="7">
        <f>IF($C$3="","",IF($C$6=(ROW(M31)-ROW($M$2)),$C$3-TIME($B$6,0,0),IF(COUNTIF($M$3:M30,M30)=$C$6,M30+TIME(1,0,0),M30)))</f>
        <v>0.9166666666666663</v>
      </c>
      <c r="N31" s="8" t="str">
        <f>IF(M31="","",HOUR(M31)&amp;"@"&amp;COUNTIF($M$3:M31,M31))</f>
        <v>22@1</v>
      </c>
      <c r="O31" s="62">
        <f>IF(M30="","",IF(COUNTIF($M$3:M31,M31)=$D$6,HOUR(M31),IF(AND($D$6="",P31&lt;&gt;""),HOUR(M31),IF(AND($D$6="",COUNTIF($M$3:M31,M31)=1),HOUR(M31),""))))</f>
        <v>22</v>
      </c>
      <c r="P31" s="59" t="str">
        <f t="shared" si="2"/>
        <v/>
      </c>
      <c r="Q31" s="60" t="str">
        <f t="shared" si="3"/>
        <v/>
      </c>
      <c r="S31" s="9">
        <f>IF(入力!AQ31="","",入力!AQ31)</f>
        <v>29</v>
      </c>
      <c r="T31" s="9" t="str">
        <f>IF(入力!AR31="","",入力!AR31)</f>
        <v/>
      </c>
      <c r="U31" s="115" t="str">
        <f>IF(入力!AS31="","",入力!AS31)</f>
        <v/>
      </c>
      <c r="V31" s="9" t="str">
        <f>IF(入力!AT31="","",入力!AT31)</f>
        <v/>
      </c>
      <c r="W31" s="9" t="str">
        <f>IF(入力!AU31="","",入力!AU31)</f>
        <v/>
      </c>
    </row>
    <row r="32" spans="3:23" s="4" customFormat="1" ht="21" customHeight="1" x14ac:dyDescent="0.15">
      <c r="C32" s="27"/>
      <c r="D32" s="27"/>
      <c r="F32" s="24"/>
      <c r="G32" s="21"/>
      <c r="H32" s="81" t="str">
        <f t="shared" si="0"/>
        <v/>
      </c>
      <c r="I32" s="82" t="str">
        <f t="shared" si="1"/>
        <v/>
      </c>
      <c r="J32" s="116" t="str">
        <f t="shared" si="4"/>
        <v/>
      </c>
      <c r="K32" s="88"/>
      <c r="M32" s="7">
        <f>IF($C$3="","",IF($C$6=(ROW(M32)-ROW($M$2)),$C$3-TIME($B$6,0,0),IF(COUNTIF($M$3:M31,M31)=$C$6,M31+TIME(1,0,0),M31)))</f>
        <v>0.9166666666666663</v>
      </c>
      <c r="N32" s="8" t="str">
        <f>IF(M32="","",HOUR(M32)&amp;"@"&amp;COUNTIF($M$3:M32,M32))</f>
        <v>22@2</v>
      </c>
      <c r="O32" s="62" t="str">
        <f>IF(M31="","",IF(COUNTIF($M$3:M32,M32)=$D$6,HOUR(M32),IF(AND($D$6="",P32&lt;&gt;""),HOUR(M32),IF(AND($D$6="",COUNTIF($M$3:M32,M32)=1),HOUR(M32),""))))</f>
        <v/>
      </c>
      <c r="P32" s="59" t="str">
        <f t="shared" si="2"/>
        <v/>
      </c>
      <c r="Q32" s="60" t="str">
        <f t="shared" si="3"/>
        <v/>
      </c>
      <c r="S32" s="9">
        <f>IF(入力!AQ32="","",入力!AQ32)</f>
        <v>30</v>
      </c>
      <c r="T32" s="9" t="str">
        <f>IF(入力!AR32="","",入力!AR32)</f>
        <v/>
      </c>
      <c r="U32" s="115" t="str">
        <f>IF(入力!AS32="","",入力!AS32)</f>
        <v/>
      </c>
      <c r="V32" s="9" t="str">
        <f>IF(入力!AT32="","",入力!AT32)</f>
        <v/>
      </c>
      <c r="W32" s="9" t="str">
        <f>IF(入力!AU32="","",入力!AU32)</f>
        <v/>
      </c>
    </row>
    <row r="33" spans="3:23" s="4" customFormat="1" ht="21" customHeight="1" x14ac:dyDescent="0.15">
      <c r="C33" s="27"/>
      <c r="D33" s="27"/>
      <c r="F33" s="24"/>
      <c r="G33" s="21"/>
      <c r="H33" s="81" t="str">
        <f t="shared" si="0"/>
        <v>23時</v>
      </c>
      <c r="I33" s="82" t="str">
        <f t="shared" si="1"/>
        <v/>
      </c>
      <c r="J33" s="116" t="str">
        <f t="shared" si="4"/>
        <v/>
      </c>
      <c r="K33" s="88"/>
      <c r="M33" s="7">
        <f>IF($C$3="","",IF($C$6=(ROW(M33)-ROW($M$2)),$C$3-TIME($B$6,0,0),IF(COUNTIF($M$3:M32,M32)=$C$6,M32+TIME(1,0,0),M32)))</f>
        <v>0.95833333333333293</v>
      </c>
      <c r="N33" s="8" t="str">
        <f>IF(M33="","",HOUR(M33)&amp;"@"&amp;COUNTIF($M$3:M33,M33))</f>
        <v>23@1</v>
      </c>
      <c r="O33" s="62">
        <f>IF(M32="","",IF(COUNTIF($M$3:M33,M33)=$D$6,HOUR(M33),IF(AND($D$6="",P33&lt;&gt;""),HOUR(M33),IF(AND($D$6="",COUNTIF($M$3:M33,M33)=1),HOUR(M33),""))))</f>
        <v>23</v>
      </c>
      <c r="P33" s="59" t="str">
        <f t="shared" si="2"/>
        <v/>
      </c>
      <c r="Q33" s="60" t="str">
        <f t="shared" si="3"/>
        <v/>
      </c>
      <c r="S33" s="9">
        <f>IF(入力!AQ33="","",入力!AQ33)</f>
        <v>31</v>
      </c>
      <c r="T33" s="9" t="str">
        <f>IF(入力!AR33="","",入力!AR33)</f>
        <v/>
      </c>
      <c r="U33" s="115" t="str">
        <f>IF(入力!AS33="","",入力!AS33)</f>
        <v/>
      </c>
      <c r="V33" s="9" t="str">
        <f>IF(入力!AT33="","",入力!AT33)</f>
        <v/>
      </c>
      <c r="W33" s="9" t="str">
        <f>IF(入力!AU33="","",入力!AU33)</f>
        <v/>
      </c>
    </row>
    <row r="34" spans="3:23" s="4" customFormat="1" ht="21" customHeight="1" x14ac:dyDescent="0.15">
      <c r="C34" s="27"/>
      <c r="D34" s="27"/>
      <c r="F34" s="24"/>
      <c r="G34" s="21"/>
      <c r="H34" s="81" t="str">
        <f t="shared" si="0"/>
        <v/>
      </c>
      <c r="I34" s="82" t="str">
        <f t="shared" si="1"/>
        <v/>
      </c>
      <c r="J34" s="116" t="str">
        <f t="shared" si="4"/>
        <v/>
      </c>
      <c r="K34" s="88"/>
      <c r="M34" s="7">
        <f>IF($C$3="","",IF($C$6=(ROW(M34)-ROW($M$2)),$C$3-TIME($B$6,0,0),IF(COUNTIF($M$3:M33,M33)=$C$6,M33+TIME(1,0,0),M33)))</f>
        <v>0.95833333333333293</v>
      </c>
      <c r="N34" s="8" t="str">
        <f>IF(M34="","",HOUR(M34)&amp;"@"&amp;COUNTIF($M$3:M34,M34))</f>
        <v>23@2</v>
      </c>
      <c r="O34" s="62" t="str">
        <f>IF(M33="","",IF(COUNTIF($M$3:M34,M34)=$D$6,HOUR(M34),IF(AND($D$6="",P34&lt;&gt;""),HOUR(M34),IF(AND($D$6="",COUNTIF($M$3:M34,M34)=1),HOUR(M34),""))))</f>
        <v/>
      </c>
      <c r="P34" s="59" t="str">
        <f t="shared" si="2"/>
        <v/>
      </c>
      <c r="Q34" s="60" t="str">
        <f t="shared" si="3"/>
        <v/>
      </c>
      <c r="S34" s="9">
        <f>IF(入力!AQ34="","",入力!AQ34)</f>
        <v>32</v>
      </c>
      <c r="T34" s="9" t="str">
        <f>IF(入力!AR34="","",入力!AR34)</f>
        <v/>
      </c>
      <c r="U34" s="115" t="str">
        <f>IF(入力!AS34="","",入力!AS34)</f>
        <v/>
      </c>
      <c r="V34" s="9" t="str">
        <f>IF(入力!AT34="","",入力!AT34)</f>
        <v/>
      </c>
      <c r="W34" s="9" t="str">
        <f>IF(入力!AU34="","",入力!AU34)</f>
        <v/>
      </c>
    </row>
    <row r="35" spans="3:23" s="4" customFormat="1" ht="21" customHeight="1" x14ac:dyDescent="0.15">
      <c r="C35" s="27"/>
      <c r="D35" s="27"/>
      <c r="F35" s="24"/>
      <c r="G35" s="21"/>
      <c r="H35" s="81" t="str">
        <f t="shared" si="0"/>
        <v>0時</v>
      </c>
      <c r="I35" s="82" t="str">
        <f t="shared" si="1"/>
        <v/>
      </c>
      <c r="J35" s="116" t="str">
        <f t="shared" si="4"/>
        <v/>
      </c>
      <c r="K35" s="88"/>
      <c r="M35" s="7">
        <f>IF($C$3="","",IF($C$6=(ROW(M35)-ROW($M$2)),$C$3-TIME($B$6,0,0),IF(COUNTIF($M$3:M34,M34)=$C$6,M34+TIME(1,0,0),M34)))</f>
        <v>0.99999999999999956</v>
      </c>
      <c r="N35" s="8" t="str">
        <f>IF(M35="","",HOUR(M35)&amp;"@"&amp;COUNTIF($M$3:M35,M35))</f>
        <v>0@1</v>
      </c>
      <c r="O35" s="62">
        <f>IF(M34="","",IF(COUNTIF($M$3:M35,M35)=$D$6,HOUR(M35),IF(AND($D$6="",P35&lt;&gt;""),HOUR(M35),IF(AND($D$6="",COUNTIF($M$3:M35,M35)=1),HOUR(M35),""))))</f>
        <v>0</v>
      </c>
      <c r="P35" s="59" t="str">
        <f t="shared" si="2"/>
        <v/>
      </c>
      <c r="Q35" s="60" t="str">
        <f t="shared" si="3"/>
        <v/>
      </c>
      <c r="S35" s="9">
        <f>IF(入力!AQ35="","",入力!AQ35)</f>
        <v>33</v>
      </c>
      <c r="T35" s="9" t="str">
        <f>IF(入力!AR35="","",入力!AR35)</f>
        <v/>
      </c>
      <c r="U35" s="115" t="str">
        <f>IF(入力!AS35="","",入力!AS35)</f>
        <v/>
      </c>
      <c r="V35" s="9" t="str">
        <f>IF(入力!AT35="","",入力!AT35)</f>
        <v/>
      </c>
      <c r="W35" s="9" t="str">
        <f>IF(入力!AU35="","",入力!AU35)</f>
        <v/>
      </c>
    </row>
    <row r="36" spans="3:23" s="4" customFormat="1" ht="21" customHeight="1" x14ac:dyDescent="0.15">
      <c r="C36" s="27"/>
      <c r="D36" s="27"/>
      <c r="F36" s="24"/>
      <c r="G36" s="21"/>
      <c r="H36" s="81" t="str">
        <f t="shared" si="0"/>
        <v/>
      </c>
      <c r="I36" s="82" t="str">
        <f t="shared" si="1"/>
        <v/>
      </c>
      <c r="J36" s="116" t="str">
        <f t="shared" si="4"/>
        <v/>
      </c>
      <c r="K36" s="88"/>
      <c r="M36" s="7">
        <f>IF($C$3="","",IF($C$6=(ROW(M36)-ROW($M$2)),$C$3-TIME($B$6,0,0),IF(COUNTIF($M$3:M35,M35)=$C$6,M35+TIME(1,0,0),M35)))</f>
        <v>0.99999999999999956</v>
      </c>
      <c r="N36" s="8" t="str">
        <f>IF(M36="","",HOUR(M36)&amp;"@"&amp;COUNTIF($M$3:M36,M36))</f>
        <v>0@2</v>
      </c>
      <c r="O36" s="62" t="str">
        <f>IF(M35="","",IF(COUNTIF($M$3:M36,M36)=$D$6,HOUR(M36),IF(AND($D$6="",P36&lt;&gt;""),HOUR(M36),IF(AND($D$6="",COUNTIF($M$3:M36,M36)=1),HOUR(M36),""))))</f>
        <v/>
      </c>
      <c r="P36" s="59" t="str">
        <f t="shared" si="2"/>
        <v/>
      </c>
      <c r="Q36" s="60" t="str">
        <f t="shared" si="3"/>
        <v/>
      </c>
      <c r="S36" s="9">
        <f>IF(入力!AQ36="","",入力!AQ36)</f>
        <v>34</v>
      </c>
      <c r="T36" s="9" t="str">
        <f>IF(入力!AR36="","",入力!AR36)</f>
        <v/>
      </c>
      <c r="U36" s="115" t="str">
        <f>IF(入力!AS36="","",入力!AS36)</f>
        <v/>
      </c>
      <c r="V36" s="9" t="str">
        <f>IF(入力!AT36="","",入力!AT36)</f>
        <v/>
      </c>
      <c r="W36" s="9" t="str">
        <f>IF(入力!AU36="","",入力!AU36)</f>
        <v/>
      </c>
    </row>
    <row r="37" spans="3:23" s="4" customFormat="1" ht="21" customHeight="1" x14ac:dyDescent="0.15">
      <c r="C37" s="27"/>
      <c r="D37" s="27"/>
      <c r="F37" s="24"/>
      <c r="G37" s="21"/>
      <c r="H37" s="81" t="str">
        <f t="shared" si="0"/>
        <v>1時</v>
      </c>
      <c r="I37" s="82" t="str">
        <f t="shared" si="1"/>
        <v/>
      </c>
      <c r="J37" s="116" t="str">
        <f t="shared" si="4"/>
        <v/>
      </c>
      <c r="K37" s="88"/>
      <c r="M37" s="7">
        <f>IF($C$3="","",IF($C$6=(ROW(M37)-ROW($M$2)),$C$3-TIME($B$6,0,0),IF(COUNTIF($M$3:M36,M36)=$C$6,M36+TIME(1,0,0),M36)))</f>
        <v>1.0416666666666663</v>
      </c>
      <c r="N37" s="8" t="str">
        <f>IF(M37="","",HOUR(M37)&amp;"@"&amp;COUNTIF($M$3:M37,M37))</f>
        <v>1@1</v>
      </c>
      <c r="O37" s="62">
        <f>IF(M36="","",IF(COUNTIF($M$3:M37,M37)=$D$6,HOUR(M37),IF(AND($D$6="",P37&lt;&gt;""),HOUR(M37),IF(AND($D$6="",COUNTIF($M$3:M37,M37)=1),HOUR(M37),""))))</f>
        <v>1</v>
      </c>
      <c r="P37" s="59" t="str">
        <f t="shared" si="2"/>
        <v/>
      </c>
      <c r="Q37" s="60" t="str">
        <f t="shared" si="3"/>
        <v/>
      </c>
      <c r="S37" s="9">
        <f>IF(入力!AQ37="","",入力!AQ37)</f>
        <v>35</v>
      </c>
      <c r="T37" s="9" t="str">
        <f>IF(入力!AR37="","",入力!AR37)</f>
        <v/>
      </c>
      <c r="U37" s="115" t="str">
        <f>IF(入力!AS37="","",入力!AS37)</f>
        <v/>
      </c>
      <c r="V37" s="9" t="str">
        <f>IF(入力!AT37="","",入力!AT37)</f>
        <v/>
      </c>
      <c r="W37" s="9" t="str">
        <f>IF(入力!AU37="","",入力!AU37)</f>
        <v/>
      </c>
    </row>
    <row r="38" spans="3:23" s="4" customFormat="1" ht="21" customHeight="1" x14ac:dyDescent="0.15">
      <c r="C38" s="27"/>
      <c r="D38" s="27"/>
      <c r="F38" s="24"/>
      <c r="G38" s="21"/>
      <c r="H38" s="81" t="str">
        <f t="shared" si="0"/>
        <v/>
      </c>
      <c r="I38" s="82" t="str">
        <f t="shared" si="1"/>
        <v/>
      </c>
      <c r="J38" s="116" t="str">
        <f t="shared" si="4"/>
        <v/>
      </c>
      <c r="K38" s="88"/>
      <c r="M38" s="7">
        <f>IF($C$3="","",IF($C$6=(ROW(M38)-ROW($M$2)),$C$3-TIME($B$6,0,0),IF(COUNTIF($M$3:M37,M37)=$C$6,M37+TIME(1,0,0),M37)))</f>
        <v>1.0416666666666663</v>
      </c>
      <c r="N38" s="8" t="str">
        <f>IF(M38="","",HOUR(M38)&amp;"@"&amp;COUNTIF($M$3:M38,M38))</f>
        <v>1@2</v>
      </c>
      <c r="O38" s="62" t="str">
        <f>IF(M37="","",IF(COUNTIF($M$3:M38,M38)=$D$6,HOUR(M38),IF(AND($D$6="",P38&lt;&gt;""),HOUR(M38),IF(AND($D$6="",COUNTIF($M$3:M38,M38)=1),HOUR(M38),""))))</f>
        <v/>
      </c>
      <c r="P38" s="59" t="str">
        <f t="shared" si="2"/>
        <v/>
      </c>
      <c r="Q38" s="60" t="str">
        <f t="shared" si="3"/>
        <v/>
      </c>
      <c r="S38" s="9">
        <f>IF(入力!AQ38="","",入力!AQ38)</f>
        <v>36</v>
      </c>
      <c r="T38" s="9" t="str">
        <f>IF(入力!AR38="","",入力!AR38)</f>
        <v/>
      </c>
      <c r="U38" s="115" t="str">
        <f>IF(入力!AS38="","",入力!AS38)</f>
        <v/>
      </c>
      <c r="V38" s="9" t="str">
        <f>IF(入力!AT38="","",入力!AT38)</f>
        <v/>
      </c>
      <c r="W38" s="9" t="str">
        <f>IF(入力!AU38="","",入力!AU38)</f>
        <v/>
      </c>
    </row>
    <row r="39" spans="3:23" s="4" customFormat="1" ht="21" customHeight="1" x14ac:dyDescent="0.15">
      <c r="C39" s="27"/>
      <c r="D39" s="27"/>
      <c r="F39" s="24"/>
      <c r="G39" s="21"/>
      <c r="H39" s="81" t="str">
        <f t="shared" si="0"/>
        <v>2時</v>
      </c>
      <c r="I39" s="82" t="str">
        <f t="shared" si="1"/>
        <v/>
      </c>
      <c r="J39" s="116" t="str">
        <f t="shared" si="4"/>
        <v/>
      </c>
      <c r="K39" s="88"/>
      <c r="M39" s="7">
        <f>IF($C$3="","",IF($C$6=(ROW(M39)-ROW($M$2)),$C$3-TIME($B$6,0,0),IF(COUNTIF($M$3:M38,M38)=$C$6,M38+TIME(1,0,0),M38)))</f>
        <v>1.083333333333333</v>
      </c>
      <c r="N39" s="8" t="str">
        <f>IF(M39="","",HOUR(M39)&amp;"@"&amp;COUNTIF($M$3:M39,M39))</f>
        <v>2@1</v>
      </c>
      <c r="O39" s="62">
        <f>IF(M38="","",IF(COUNTIF($M$3:M39,M39)=$D$6,HOUR(M39),IF(AND($D$6="",P39&lt;&gt;""),HOUR(M39),IF(AND($D$6="",COUNTIF($M$3:M39,M39)=1),HOUR(M39),""))))</f>
        <v>2</v>
      </c>
      <c r="P39" s="59" t="str">
        <f t="shared" si="2"/>
        <v/>
      </c>
      <c r="Q39" s="60" t="str">
        <f t="shared" si="3"/>
        <v/>
      </c>
      <c r="S39" s="9">
        <f>IF(入力!AQ39="","",入力!AQ39)</f>
        <v>37</v>
      </c>
      <c r="T39" s="9" t="str">
        <f>IF(入力!AR39="","",入力!AR39)</f>
        <v/>
      </c>
      <c r="U39" s="115" t="str">
        <f>IF(入力!AS39="","",入力!AS39)</f>
        <v/>
      </c>
      <c r="V39" s="9" t="str">
        <f>IF(入力!AT39="","",入力!AT39)</f>
        <v/>
      </c>
      <c r="W39" s="9" t="str">
        <f>IF(入力!AU39="","",入力!AU39)</f>
        <v/>
      </c>
    </row>
    <row r="40" spans="3:23" s="4" customFormat="1" ht="21" customHeight="1" x14ac:dyDescent="0.15">
      <c r="C40" s="27"/>
      <c r="D40" s="27"/>
      <c r="F40" s="24"/>
      <c r="G40" s="21"/>
      <c r="H40" s="81" t="str">
        <f t="shared" si="0"/>
        <v/>
      </c>
      <c r="I40" s="82" t="str">
        <f t="shared" si="1"/>
        <v/>
      </c>
      <c r="J40" s="116" t="str">
        <f t="shared" si="4"/>
        <v/>
      </c>
      <c r="K40" s="88"/>
      <c r="M40" s="7">
        <f>IF($C$3="","",IF($C$6=(ROW(M40)-ROW($M$2)),$C$3-TIME($B$6,0,0),IF(COUNTIF($M$3:M39,M39)=$C$6,M39+TIME(1,0,0),M39)))</f>
        <v>1.083333333333333</v>
      </c>
      <c r="N40" s="8" t="str">
        <f>IF(M40="","",HOUR(M40)&amp;"@"&amp;COUNTIF($M$3:M40,M40))</f>
        <v>2@2</v>
      </c>
      <c r="O40" s="62" t="str">
        <f>IF(M39="","",IF(COUNTIF($M$3:M40,M40)=$D$6,HOUR(M40),IF(AND($D$6="",P40&lt;&gt;""),HOUR(M40),IF(AND($D$6="",COUNTIF($M$3:M40,M40)=1),HOUR(M40),""))))</f>
        <v/>
      </c>
      <c r="P40" s="59" t="str">
        <f t="shared" si="2"/>
        <v/>
      </c>
      <c r="Q40" s="60" t="str">
        <f t="shared" si="3"/>
        <v/>
      </c>
      <c r="S40" s="9">
        <f>IF(入力!AQ40="","",入力!AQ40)</f>
        <v>38</v>
      </c>
      <c r="T40" s="9" t="str">
        <f>IF(入力!AR40="","",入力!AR40)</f>
        <v/>
      </c>
      <c r="U40" s="115" t="str">
        <f>IF(入力!AS40="","",入力!AS40)</f>
        <v/>
      </c>
      <c r="V40" s="9" t="str">
        <f>IF(入力!AT40="","",入力!AT40)</f>
        <v/>
      </c>
      <c r="W40" s="9" t="str">
        <f>IF(入力!AU40="","",入力!AU40)</f>
        <v/>
      </c>
    </row>
    <row r="41" spans="3:23" s="4" customFormat="1" ht="21" customHeight="1" x14ac:dyDescent="0.15">
      <c r="C41" s="27"/>
      <c r="D41" s="27"/>
      <c r="F41" s="69"/>
      <c r="G41" s="70"/>
      <c r="H41" s="81" t="str">
        <f t="shared" si="0"/>
        <v>3時</v>
      </c>
      <c r="I41" s="82" t="str">
        <f t="shared" si="1"/>
        <v/>
      </c>
      <c r="J41" s="116" t="str">
        <f t="shared" si="4"/>
        <v/>
      </c>
      <c r="K41" s="88"/>
      <c r="M41" s="7">
        <f>IF($C$3="","",IF($C$6=(ROW(M41)-ROW($M$2)),$C$3-TIME($B$6,0,0),IF(COUNTIF($M$3:M40,M40)=$C$6,M40+TIME(1,0,0),M40)))</f>
        <v>1.1249999999999998</v>
      </c>
      <c r="N41" s="8" t="str">
        <f>IF(M41="","",HOUR(M41)&amp;"@"&amp;COUNTIF($M$3:M41,M41))</f>
        <v>3@1</v>
      </c>
      <c r="O41" s="62">
        <f>IF(M40="","",IF(COUNTIF($M$3:M41,M41)=$D$6,HOUR(M41),IF(AND($D$6="",P41&lt;&gt;""),HOUR(M41),IF(AND($D$6="",COUNTIF($M$3:M41,M41)=1),HOUR(M41),""))))</f>
        <v>3</v>
      </c>
      <c r="P41" s="59" t="str">
        <f t="shared" si="2"/>
        <v/>
      </c>
      <c r="Q41" s="60" t="str">
        <f t="shared" si="3"/>
        <v/>
      </c>
      <c r="S41" s="9">
        <f>IF(入力!AQ41="","",入力!AQ41)</f>
        <v>39</v>
      </c>
      <c r="T41" s="9" t="str">
        <f>IF(入力!AR41="","",入力!AR41)</f>
        <v/>
      </c>
      <c r="U41" s="115" t="str">
        <f>IF(入力!AS41="","",入力!AS41)</f>
        <v/>
      </c>
      <c r="V41" s="9" t="str">
        <f>IF(入力!AT41="","",入力!AT41)</f>
        <v/>
      </c>
      <c r="W41" s="9" t="str">
        <f>IF(入力!AU41="","",入力!AU41)</f>
        <v/>
      </c>
    </row>
    <row r="42" spans="3:23" ht="21" customHeight="1" x14ac:dyDescent="0.15">
      <c r="M42" s="10"/>
      <c r="N42" s="10"/>
    </row>
    <row r="43" spans="3:23" ht="21" customHeight="1" x14ac:dyDescent="0.15">
      <c r="M43" s="10"/>
      <c r="N43" s="10"/>
    </row>
    <row r="44" spans="3:23" ht="21" customHeight="1" x14ac:dyDescent="0.15">
      <c r="M44" s="10"/>
      <c r="N44" s="10"/>
    </row>
    <row r="45" spans="3:23" ht="21" customHeight="1" x14ac:dyDescent="0.15">
      <c r="M45" s="10"/>
      <c r="N45" s="10"/>
    </row>
    <row r="46" spans="3:23" ht="21" customHeight="1" x14ac:dyDescent="0.15">
      <c r="M46" s="10"/>
      <c r="N46" s="10"/>
    </row>
    <row r="47" spans="3:23" ht="21" customHeight="1" x14ac:dyDescent="0.15">
      <c r="M47" s="10"/>
      <c r="N47" s="10"/>
    </row>
    <row r="48" spans="3:23" ht="21" customHeight="1" x14ac:dyDescent="0.15">
      <c r="M48" s="10"/>
      <c r="N48" s="10"/>
    </row>
    <row r="49" spans="13:14" ht="21" customHeight="1" x14ac:dyDescent="0.15">
      <c r="M49" s="10"/>
      <c r="N49" s="10"/>
    </row>
    <row r="50" spans="13:14" ht="21" customHeight="1" x14ac:dyDescent="0.15">
      <c r="M50" s="10"/>
      <c r="N50" s="10"/>
    </row>
    <row r="51" spans="13:14" ht="21" customHeight="1" x14ac:dyDescent="0.15">
      <c r="M51" s="10"/>
      <c r="N51" s="10"/>
    </row>
    <row r="52" spans="13:14" ht="21" customHeight="1" x14ac:dyDescent="0.15">
      <c r="M52" s="10"/>
      <c r="N52" s="10"/>
    </row>
    <row r="53" spans="13:14" ht="21" customHeight="1" x14ac:dyDescent="0.15">
      <c r="M53" s="10"/>
      <c r="N53" s="10"/>
    </row>
    <row r="54" spans="13:14" ht="21" customHeight="1" x14ac:dyDescent="0.15">
      <c r="M54" s="10"/>
      <c r="N54" s="10"/>
    </row>
    <row r="55" spans="13:14" ht="21" customHeight="1" x14ac:dyDescent="0.15">
      <c r="M55" s="10"/>
      <c r="N55" s="10"/>
    </row>
    <row r="56" spans="13:14" ht="21" customHeight="1" x14ac:dyDescent="0.15">
      <c r="M56" s="10"/>
      <c r="N56" s="10"/>
    </row>
    <row r="57" spans="13:14" ht="21" customHeight="1" x14ac:dyDescent="0.15">
      <c r="M57" s="10"/>
      <c r="N57" s="10"/>
    </row>
    <row r="58" spans="13:14" ht="21" customHeight="1" x14ac:dyDescent="0.15">
      <c r="M58" s="10"/>
      <c r="N58" s="10"/>
    </row>
    <row r="59" spans="13:14" ht="21" customHeight="1" x14ac:dyDescent="0.15">
      <c r="M59" s="10"/>
      <c r="N59" s="10"/>
    </row>
    <row r="60" spans="13:14" ht="21" customHeight="1" x14ac:dyDescent="0.15">
      <c r="M60" s="10"/>
      <c r="N60" s="10"/>
    </row>
    <row r="61" spans="13:14" ht="21" customHeight="1" x14ac:dyDescent="0.15">
      <c r="M61" s="10"/>
      <c r="N61" s="10"/>
    </row>
    <row r="62" spans="13:14" ht="21" customHeight="1" x14ac:dyDescent="0.15">
      <c r="M62" s="10"/>
      <c r="N62" s="10"/>
    </row>
    <row r="63" spans="13:14" ht="21" customHeight="1" x14ac:dyDescent="0.15">
      <c r="M63" s="10"/>
      <c r="N63" s="10"/>
    </row>
    <row r="64" spans="13:14" ht="21" customHeight="1" x14ac:dyDescent="0.15">
      <c r="M64" s="10"/>
      <c r="N64" s="10"/>
    </row>
    <row r="65" spans="13:14" ht="21" customHeight="1" x14ac:dyDescent="0.15">
      <c r="M65" s="10"/>
      <c r="N65" s="10"/>
    </row>
    <row r="66" spans="13:14" ht="21" customHeight="1" x14ac:dyDescent="0.15">
      <c r="M66" s="10"/>
      <c r="N66" s="10"/>
    </row>
    <row r="67" spans="13:14" ht="21" customHeight="1" x14ac:dyDescent="0.15">
      <c r="M67" s="10"/>
      <c r="N67" s="10"/>
    </row>
    <row r="68" spans="13:14" ht="21" customHeight="1" x14ac:dyDescent="0.15">
      <c r="M68" s="10"/>
      <c r="N68" s="10"/>
    </row>
    <row r="69" spans="13:14" ht="21" customHeight="1" x14ac:dyDescent="0.15">
      <c r="M69" s="10"/>
      <c r="N69" s="10"/>
    </row>
    <row r="70" spans="13:14" ht="21" customHeight="1" x14ac:dyDescent="0.15">
      <c r="M70" s="10"/>
      <c r="N70" s="10"/>
    </row>
    <row r="71" spans="13:14" ht="21" customHeight="1" x14ac:dyDescent="0.15">
      <c r="M71" s="10"/>
      <c r="N71" s="10"/>
    </row>
    <row r="72" spans="13:14" ht="21" customHeight="1" x14ac:dyDescent="0.15">
      <c r="M72" s="10"/>
      <c r="N72" s="10"/>
    </row>
    <row r="73" spans="13:14" ht="21" customHeight="1" x14ac:dyDescent="0.15">
      <c r="M73" s="10"/>
      <c r="N73" s="10"/>
    </row>
    <row r="74" spans="13:14" ht="21" customHeight="1" x14ac:dyDescent="0.15">
      <c r="M74" s="10"/>
      <c r="N74" s="10"/>
    </row>
    <row r="75" spans="13:14" ht="21" customHeight="1" x14ac:dyDescent="0.15">
      <c r="M75" s="10"/>
      <c r="N75" s="10"/>
    </row>
    <row r="76" spans="13:14" ht="21" customHeight="1" x14ac:dyDescent="0.15">
      <c r="M76" s="10"/>
      <c r="N76" s="10"/>
    </row>
    <row r="77" spans="13:14" ht="21" customHeight="1" x14ac:dyDescent="0.15">
      <c r="M77" s="10"/>
      <c r="N77" s="10"/>
    </row>
    <row r="78" spans="13:14" ht="21" customHeight="1" x14ac:dyDescent="0.15">
      <c r="M78" s="10"/>
      <c r="N78" s="10"/>
    </row>
    <row r="79" spans="13:14" ht="21" customHeight="1" x14ac:dyDescent="0.15">
      <c r="M79" s="10"/>
      <c r="N79" s="10"/>
    </row>
    <row r="80" spans="13:14" ht="21" customHeight="1" x14ac:dyDescent="0.15">
      <c r="M80" s="10"/>
      <c r="N80" s="10"/>
    </row>
    <row r="81" spans="13:14" ht="21" customHeight="1" x14ac:dyDescent="0.15">
      <c r="M81" s="10"/>
      <c r="N81" s="10"/>
    </row>
    <row r="82" spans="13:14" ht="21" customHeight="1" x14ac:dyDescent="0.15">
      <c r="M82" s="10"/>
      <c r="N82" s="10"/>
    </row>
    <row r="83" spans="13:14" ht="21" customHeight="1" x14ac:dyDescent="0.15">
      <c r="M83" s="10"/>
      <c r="N83" s="10"/>
    </row>
    <row r="84" spans="13:14" ht="21" customHeight="1" x14ac:dyDescent="0.15">
      <c r="M84" s="10"/>
      <c r="N84" s="10"/>
    </row>
    <row r="85" spans="13:14" ht="21" customHeight="1" x14ac:dyDescent="0.15">
      <c r="M85" s="10"/>
      <c r="N85" s="10"/>
    </row>
    <row r="86" spans="13:14" ht="21" customHeight="1" x14ac:dyDescent="0.15">
      <c r="M86" s="10"/>
      <c r="N86" s="10"/>
    </row>
    <row r="87" spans="13:14" ht="21" customHeight="1" x14ac:dyDescent="0.15">
      <c r="M87" s="10"/>
      <c r="N87" s="10"/>
    </row>
    <row r="88" spans="13:14" ht="21" customHeight="1" x14ac:dyDescent="0.15">
      <c r="M88" s="10"/>
      <c r="N88" s="10"/>
    </row>
    <row r="89" spans="13:14" ht="21" customHeight="1" x14ac:dyDescent="0.15">
      <c r="M89" s="10"/>
      <c r="N89" s="10"/>
    </row>
    <row r="90" spans="13:14" ht="21" customHeight="1" x14ac:dyDescent="0.15">
      <c r="M90" s="10"/>
      <c r="N90" s="10"/>
    </row>
    <row r="91" spans="13:14" ht="21" customHeight="1" x14ac:dyDescent="0.15">
      <c r="M91" s="10"/>
      <c r="N91" s="10"/>
    </row>
    <row r="92" spans="13:14" ht="21" customHeight="1" x14ac:dyDescent="0.15">
      <c r="M92" s="10"/>
      <c r="N92" s="10"/>
    </row>
    <row r="93" spans="13:14" ht="21" customHeight="1" x14ac:dyDescent="0.15">
      <c r="M93" s="10"/>
      <c r="N93" s="10"/>
    </row>
    <row r="94" spans="13:14" ht="21" customHeight="1" x14ac:dyDescent="0.15">
      <c r="M94" s="10"/>
      <c r="N94" s="10"/>
    </row>
    <row r="95" spans="13:14" ht="21" customHeight="1" x14ac:dyDescent="0.15">
      <c r="M95" s="10"/>
      <c r="N95" s="10"/>
    </row>
    <row r="96" spans="13:14" ht="21" customHeight="1" x14ac:dyDescent="0.15">
      <c r="M96" s="10"/>
      <c r="N96" s="10"/>
    </row>
    <row r="97" spans="13:14" ht="21" customHeight="1" x14ac:dyDescent="0.15">
      <c r="M97" s="10"/>
      <c r="N97" s="10"/>
    </row>
    <row r="98" spans="13:14" ht="21" customHeight="1" x14ac:dyDescent="0.15">
      <c r="M98" s="10"/>
      <c r="N98" s="10"/>
    </row>
    <row r="99" spans="13:14" ht="21" customHeight="1" x14ac:dyDescent="0.15">
      <c r="M99" s="10"/>
      <c r="N99" s="10"/>
    </row>
    <row r="100" spans="13:14" ht="21" customHeight="1" x14ac:dyDescent="0.15">
      <c r="M100" s="10"/>
      <c r="N100" s="10"/>
    </row>
    <row r="101" spans="13:14" ht="21" customHeight="1" x14ac:dyDescent="0.15">
      <c r="M101" s="10"/>
      <c r="N101" s="10"/>
    </row>
    <row r="102" spans="13:14" ht="21" customHeight="1" x14ac:dyDescent="0.15">
      <c r="M102" s="10"/>
      <c r="N102" s="10"/>
    </row>
    <row r="103" spans="13:14" ht="21" customHeight="1" x14ac:dyDescent="0.15">
      <c r="M103" s="10"/>
      <c r="N103" s="10"/>
    </row>
    <row r="104" spans="13:14" ht="21" customHeight="1" x14ac:dyDescent="0.15">
      <c r="M104" s="10"/>
      <c r="N104" s="10"/>
    </row>
    <row r="105" spans="13:14" ht="21" customHeight="1" x14ac:dyDescent="0.15">
      <c r="M105" s="10"/>
      <c r="N105" s="10"/>
    </row>
    <row r="106" spans="13:14" ht="21" customHeight="1" x14ac:dyDescent="0.15">
      <c r="M106" s="10"/>
      <c r="N106" s="10"/>
    </row>
    <row r="107" spans="13:14" ht="21" customHeight="1" x14ac:dyDescent="0.15">
      <c r="M107" s="10"/>
      <c r="N107" s="10"/>
    </row>
    <row r="108" spans="13:14" ht="21" customHeight="1" x14ac:dyDescent="0.15">
      <c r="M108" s="10"/>
      <c r="N108" s="10"/>
    </row>
    <row r="109" spans="13:14" ht="21" customHeight="1" x14ac:dyDescent="0.15">
      <c r="M109" s="10"/>
      <c r="N109" s="10"/>
    </row>
    <row r="110" spans="13:14" ht="21" customHeight="1" x14ac:dyDescent="0.15">
      <c r="M110" s="10"/>
      <c r="N110" s="10"/>
    </row>
    <row r="111" spans="13:14" ht="21" customHeight="1" x14ac:dyDescent="0.15">
      <c r="M111" s="10"/>
      <c r="N111" s="10"/>
    </row>
    <row r="112" spans="13:14" ht="21" customHeight="1" x14ac:dyDescent="0.15">
      <c r="M112" s="10"/>
      <c r="N112" s="10"/>
    </row>
    <row r="113" spans="13:14" ht="21" customHeight="1" x14ac:dyDescent="0.15">
      <c r="M113" s="10"/>
      <c r="N113" s="10"/>
    </row>
    <row r="114" spans="13:14" ht="21" customHeight="1" x14ac:dyDescent="0.15">
      <c r="M114" s="10"/>
      <c r="N114" s="10"/>
    </row>
    <row r="115" spans="13:14" ht="21" customHeight="1" x14ac:dyDescent="0.15">
      <c r="M115" s="10"/>
      <c r="N115" s="10"/>
    </row>
    <row r="116" spans="13:14" ht="21" customHeight="1" x14ac:dyDescent="0.15">
      <c r="M116" s="10"/>
      <c r="N116" s="10"/>
    </row>
    <row r="117" spans="13:14" ht="21" customHeight="1" x14ac:dyDescent="0.15">
      <c r="M117" s="10"/>
      <c r="N117" s="10"/>
    </row>
    <row r="118" spans="13:14" ht="21" customHeight="1" x14ac:dyDescent="0.15">
      <c r="M118" s="10"/>
      <c r="N118" s="10"/>
    </row>
    <row r="119" spans="13:14" ht="21" customHeight="1" x14ac:dyDescent="0.15">
      <c r="M119" s="10"/>
      <c r="N119" s="10"/>
    </row>
    <row r="120" spans="13:14" ht="21" customHeight="1" x14ac:dyDescent="0.15">
      <c r="M120" s="10"/>
      <c r="N120" s="10"/>
    </row>
    <row r="121" spans="13:14" ht="21" customHeight="1" x14ac:dyDescent="0.15">
      <c r="M121" s="10"/>
      <c r="N121" s="10"/>
    </row>
    <row r="122" spans="13:14" ht="21" customHeight="1" x14ac:dyDescent="0.15">
      <c r="M122" s="10"/>
      <c r="N122" s="10"/>
    </row>
    <row r="123" spans="13:14" ht="21" customHeight="1" x14ac:dyDescent="0.15">
      <c r="M123" s="10"/>
      <c r="N123" s="10"/>
    </row>
    <row r="124" spans="13:14" ht="21" customHeight="1" x14ac:dyDescent="0.15">
      <c r="M124" s="10"/>
      <c r="N124" s="10"/>
    </row>
    <row r="125" spans="13:14" ht="21" customHeight="1" x14ac:dyDescent="0.15">
      <c r="M125" s="10"/>
      <c r="N125" s="10"/>
    </row>
    <row r="126" spans="13:14" ht="21" customHeight="1" x14ac:dyDescent="0.15">
      <c r="M126" s="10"/>
      <c r="N126" s="10"/>
    </row>
    <row r="127" spans="13:14" ht="21" customHeight="1" x14ac:dyDescent="0.15">
      <c r="M127" s="10"/>
      <c r="N127" s="10"/>
    </row>
    <row r="128" spans="13:14" ht="21" customHeight="1" x14ac:dyDescent="0.15">
      <c r="M128" s="10"/>
      <c r="N128" s="10"/>
    </row>
    <row r="129" spans="13:14" ht="21" customHeight="1" x14ac:dyDescent="0.15">
      <c r="M129" s="10"/>
      <c r="N129" s="10"/>
    </row>
    <row r="130" spans="13:14" ht="21" customHeight="1" x14ac:dyDescent="0.15">
      <c r="M130" s="10"/>
      <c r="N130" s="10"/>
    </row>
    <row r="131" spans="13:14" ht="21" customHeight="1" x14ac:dyDescent="0.15">
      <c r="M131" s="10"/>
      <c r="N131" s="10"/>
    </row>
    <row r="132" spans="13:14" ht="21" customHeight="1" x14ac:dyDescent="0.15">
      <c r="M132" s="10"/>
      <c r="N132" s="10"/>
    </row>
    <row r="133" spans="13:14" ht="21" customHeight="1" x14ac:dyDescent="0.15">
      <c r="M133" s="10"/>
      <c r="N133" s="10"/>
    </row>
    <row r="134" spans="13:14" ht="21" customHeight="1" x14ac:dyDescent="0.15">
      <c r="M134" s="10"/>
      <c r="N134" s="10"/>
    </row>
    <row r="135" spans="13:14" ht="21" customHeight="1" x14ac:dyDescent="0.15">
      <c r="M135" s="10"/>
      <c r="N135" s="10"/>
    </row>
    <row r="136" spans="13:14" ht="21" customHeight="1" x14ac:dyDescent="0.15">
      <c r="M136" s="10"/>
      <c r="N136" s="10"/>
    </row>
    <row r="137" spans="13:14" ht="21" customHeight="1" x14ac:dyDescent="0.15">
      <c r="M137" s="10"/>
      <c r="N137" s="10"/>
    </row>
    <row r="138" spans="13:14" ht="21" customHeight="1" x14ac:dyDescent="0.15">
      <c r="M138" s="10"/>
      <c r="N138" s="10"/>
    </row>
    <row r="139" spans="13:14" ht="21" customHeight="1" x14ac:dyDescent="0.15">
      <c r="M139" s="10"/>
      <c r="N139" s="10"/>
    </row>
    <row r="140" spans="13:14" ht="21" customHeight="1" x14ac:dyDescent="0.15">
      <c r="M140" s="10"/>
      <c r="N140" s="10"/>
    </row>
    <row r="141" spans="13:14" ht="21" customHeight="1" x14ac:dyDescent="0.15">
      <c r="M141" s="10"/>
      <c r="N141" s="10"/>
    </row>
    <row r="142" spans="13:14" ht="21" customHeight="1" x14ac:dyDescent="0.15">
      <c r="M142" s="10"/>
      <c r="N142" s="10"/>
    </row>
    <row r="143" spans="13:14" ht="21" customHeight="1" x14ac:dyDescent="0.15">
      <c r="M143" s="10"/>
      <c r="N143" s="10"/>
    </row>
    <row r="144" spans="13:14" ht="21" customHeight="1" x14ac:dyDescent="0.15">
      <c r="M144" s="10"/>
      <c r="N144" s="10"/>
    </row>
    <row r="145" spans="13:14" ht="21" customHeight="1" x14ac:dyDescent="0.15">
      <c r="M145" s="10"/>
      <c r="N145" s="10"/>
    </row>
    <row r="146" spans="13:14" ht="21" customHeight="1" x14ac:dyDescent="0.15">
      <c r="M146" s="10"/>
      <c r="N146" s="10"/>
    </row>
    <row r="147" spans="13:14" ht="21" customHeight="1" x14ac:dyDescent="0.15">
      <c r="M147" s="10"/>
      <c r="N147" s="10"/>
    </row>
    <row r="148" spans="13:14" ht="21" customHeight="1" x14ac:dyDescent="0.15">
      <c r="M148" s="10"/>
      <c r="N148" s="10"/>
    </row>
    <row r="149" spans="13:14" ht="21" customHeight="1" x14ac:dyDescent="0.15">
      <c r="M149" s="10"/>
      <c r="N149" s="10"/>
    </row>
    <row r="150" spans="13:14" ht="21" customHeight="1" x14ac:dyDescent="0.15">
      <c r="M150" s="10"/>
      <c r="N150" s="10"/>
    </row>
    <row r="151" spans="13:14" ht="21" customHeight="1" x14ac:dyDescent="0.15">
      <c r="M151" s="10"/>
      <c r="N151" s="10"/>
    </row>
    <row r="152" spans="13:14" ht="21" customHeight="1" x14ac:dyDescent="0.15">
      <c r="M152" s="10"/>
      <c r="N152" s="10"/>
    </row>
    <row r="153" spans="13:14" ht="21" customHeight="1" x14ac:dyDescent="0.15">
      <c r="M153" s="10"/>
      <c r="N153" s="10"/>
    </row>
    <row r="154" spans="13:14" ht="21" customHeight="1" x14ac:dyDescent="0.15">
      <c r="M154" s="10"/>
      <c r="N154" s="10"/>
    </row>
    <row r="155" spans="13:14" ht="21" customHeight="1" x14ac:dyDescent="0.15">
      <c r="M155" s="11"/>
      <c r="N155" s="11"/>
    </row>
    <row r="156" spans="13:14" ht="21" customHeight="1" x14ac:dyDescent="0.15">
      <c r="M156" s="10"/>
      <c r="N156" s="10"/>
    </row>
    <row r="157" spans="13:14" ht="21" customHeight="1" x14ac:dyDescent="0.15">
      <c r="M157" s="10"/>
      <c r="N157" s="10"/>
    </row>
    <row r="158" spans="13:14" ht="21" customHeight="1" x14ac:dyDescent="0.15">
      <c r="M158" s="10"/>
      <c r="N158" s="10"/>
    </row>
    <row r="159" spans="13:14" ht="21" customHeight="1" x14ac:dyDescent="0.15">
      <c r="M159" s="10"/>
      <c r="N159" s="10"/>
    </row>
    <row r="160" spans="13:14" ht="21" customHeight="1" x14ac:dyDescent="0.15">
      <c r="M160" s="10"/>
      <c r="N160" s="10"/>
    </row>
    <row r="161" spans="13:14" ht="21" customHeight="1" x14ac:dyDescent="0.15">
      <c r="M161" s="10"/>
      <c r="N161" s="10"/>
    </row>
    <row r="162" spans="13:14" ht="21" customHeight="1" x14ac:dyDescent="0.15">
      <c r="M162" s="10"/>
      <c r="N162" s="10"/>
    </row>
    <row r="163" spans="13:14" ht="21" customHeight="1" x14ac:dyDescent="0.15">
      <c r="M163" s="10"/>
      <c r="N163" s="10"/>
    </row>
    <row r="164" spans="13:14" ht="21" customHeight="1" x14ac:dyDescent="0.15">
      <c r="M164" s="10"/>
      <c r="N164" s="10"/>
    </row>
    <row r="165" spans="13:14" ht="21" customHeight="1" x14ac:dyDescent="0.15">
      <c r="M165" s="10"/>
      <c r="N165" s="10"/>
    </row>
    <row r="166" spans="13:14" ht="21" customHeight="1" x14ac:dyDescent="0.15">
      <c r="M166" s="10"/>
      <c r="N166" s="10"/>
    </row>
    <row r="167" spans="13:14" ht="21" customHeight="1" x14ac:dyDescent="0.15">
      <c r="M167" s="10"/>
      <c r="N167" s="10"/>
    </row>
    <row r="168" spans="13:14" ht="21" customHeight="1" x14ac:dyDescent="0.15">
      <c r="M168" s="10"/>
      <c r="N168" s="10"/>
    </row>
    <row r="169" spans="13:14" ht="21" customHeight="1" x14ac:dyDescent="0.15">
      <c r="M169" s="10"/>
      <c r="N169" s="10"/>
    </row>
    <row r="170" spans="13:14" ht="21" customHeight="1" x14ac:dyDescent="0.15">
      <c r="M170" s="10"/>
      <c r="N170" s="10"/>
    </row>
    <row r="171" spans="13:14" ht="21" customHeight="1" x14ac:dyDescent="0.15">
      <c r="M171" s="10"/>
      <c r="N171" s="10"/>
    </row>
    <row r="172" spans="13:14" ht="21" customHeight="1" x14ac:dyDescent="0.15">
      <c r="M172" s="10"/>
      <c r="N172" s="10"/>
    </row>
    <row r="173" spans="13:14" ht="21" customHeight="1" x14ac:dyDescent="0.15">
      <c r="M173" s="10"/>
      <c r="N173" s="10"/>
    </row>
    <row r="174" spans="13:14" ht="21" customHeight="1" x14ac:dyDescent="0.15">
      <c r="M174" s="10"/>
      <c r="N174" s="10"/>
    </row>
    <row r="175" spans="13:14" ht="21" customHeight="1" x14ac:dyDescent="0.15">
      <c r="M175" s="10"/>
      <c r="N175" s="10"/>
    </row>
    <row r="176" spans="13:14" ht="21" customHeight="1" x14ac:dyDescent="0.15">
      <c r="M176" s="10"/>
      <c r="N176" s="10"/>
    </row>
    <row r="177" spans="13:14" ht="21" customHeight="1" x14ac:dyDescent="0.15">
      <c r="M177" s="10"/>
      <c r="N177" s="10"/>
    </row>
    <row r="178" spans="13:14" ht="21" customHeight="1" x14ac:dyDescent="0.15">
      <c r="M178" s="10"/>
      <c r="N178" s="10"/>
    </row>
    <row r="179" spans="13:14" ht="21" customHeight="1" x14ac:dyDescent="0.15">
      <c r="M179" s="10"/>
      <c r="N179" s="10"/>
    </row>
    <row r="180" spans="13:14" ht="21" customHeight="1" x14ac:dyDescent="0.15">
      <c r="M180" s="10"/>
      <c r="N180" s="10"/>
    </row>
    <row r="181" spans="13:14" ht="21" customHeight="1" x14ac:dyDescent="0.15">
      <c r="M181" s="10"/>
      <c r="N181" s="10"/>
    </row>
    <row r="182" spans="13:14" ht="21" customHeight="1" x14ac:dyDescent="0.15">
      <c r="M182" s="10"/>
      <c r="N182" s="10"/>
    </row>
    <row r="183" spans="13:14" ht="21" customHeight="1" x14ac:dyDescent="0.15">
      <c r="M183" s="10"/>
      <c r="N183" s="10"/>
    </row>
    <row r="184" spans="13:14" ht="21" customHeight="1" x14ac:dyDescent="0.15">
      <c r="M184" s="10"/>
      <c r="N184" s="10"/>
    </row>
    <row r="185" spans="13:14" ht="21" customHeight="1" x14ac:dyDescent="0.15">
      <c r="M185" s="10"/>
      <c r="N185" s="10"/>
    </row>
    <row r="186" spans="13:14" ht="21" customHeight="1" x14ac:dyDescent="0.15">
      <c r="M186" s="10"/>
      <c r="N186" s="10"/>
    </row>
    <row r="187" spans="13:14" ht="21" customHeight="1" x14ac:dyDescent="0.15">
      <c r="M187" s="10"/>
      <c r="N187" s="10"/>
    </row>
    <row r="188" spans="13:14" ht="21" customHeight="1" x14ac:dyDescent="0.15">
      <c r="M188" s="10"/>
      <c r="N188" s="10"/>
    </row>
    <row r="189" spans="13:14" ht="21" customHeight="1" x14ac:dyDescent="0.15">
      <c r="M189" s="10"/>
      <c r="N189" s="10"/>
    </row>
    <row r="190" spans="13:14" ht="21" customHeight="1" x14ac:dyDescent="0.15">
      <c r="M190" s="10"/>
      <c r="N190" s="10"/>
    </row>
  </sheetData>
  <phoneticPr fontId="2"/>
  <conditionalFormatting sqref="F3:K41 M3:Q41">
    <cfRule type="expression" dxfId="30" priority="4">
      <formula>COUNTIF($G3,"*有*")</formula>
    </cfRule>
  </conditionalFormatting>
  <conditionalFormatting sqref="H3:H41">
    <cfRule type="expression" dxfId="29" priority="331">
      <formula>AND($M3&lt;&gt;"",$M3=$M4,$D$3&gt;=$M3,$C$3&lt;=$M3)</formula>
    </cfRule>
  </conditionalFormatting>
  <conditionalFormatting sqref="H3:K41 M3:Q41">
    <cfRule type="expression" dxfId="28" priority="332">
      <formula>AND(COUNTIF($M$3:$M3,$M3)=$C$6,$C$12&lt;&gt;"無")</formula>
    </cfRule>
    <cfRule type="expression" dxfId="27" priority="333">
      <formula>$M3=$M4</formula>
    </cfRule>
  </conditionalFormatting>
  <conditionalFormatting sqref="H3:K41">
    <cfRule type="expression" dxfId="26" priority="338">
      <formula>AND($M3&lt;&gt;"",$M4="")</formula>
    </cfRule>
    <cfRule type="expression" dxfId="25" priority="339">
      <formula>AND($M3&lt;$C$3,$B$6&lt;&gt;"")</formula>
    </cfRule>
    <cfRule type="expression" dxfId="24" priority="340">
      <formula>AND($M3&gt;$D$3,$D$3&lt;&gt;"")</formula>
    </cfRule>
    <cfRule type="expression" dxfId="23" priority="341">
      <formula>COUNTIF($F3,"*有*")</formula>
    </cfRule>
    <cfRule type="expression" dxfId="22" priority="342">
      <formula>COUNTIF($G3,"*無*")</formula>
    </cfRule>
    <cfRule type="expression" dxfId="21" priority="343">
      <formula>AND($M4&lt;$C$3,$C$3&lt;&gt;"",$C$9="無")</formula>
    </cfRule>
  </conditionalFormatting>
  <conditionalFormatting sqref="H4:K41 M4:Q41">
    <cfRule type="expression" dxfId="20" priority="350">
      <formula>AND($M4&gt;$D$3+TIME(1,0,0),$D$3&lt;&gt;"")</formula>
    </cfRule>
  </conditionalFormatting>
  <conditionalFormatting sqref="I3:J41">
    <cfRule type="expression" dxfId="19" priority="353">
      <formula>COUNTIF($F3,"*無*")</formula>
    </cfRule>
    <cfRule type="expression" dxfId="18" priority="354">
      <formula>AND($M3&lt;$C$3,$C$3&lt;&gt;"",$D$9="無")</formula>
    </cfRule>
    <cfRule type="expression" dxfId="17" priority="355">
      <formula>AND($M3&gt;$D$3,$D$3&lt;&gt;"",$D$12="無")</formula>
    </cfRule>
  </conditionalFormatting>
  <conditionalFormatting sqref="I3:K41">
    <cfRule type="expression" dxfId="16" priority="356">
      <formula>AND(COUNTIF($B$12,"*有*"),$Q3&lt;&gt;"",$M3&gt;=$C$3,$M3&lt;=$D$3)</formula>
    </cfRule>
  </conditionalFormatting>
  <dataValidations count="5">
    <dataValidation type="list" allowBlank="1" showInputMessage="1" showErrorMessage="1" sqref="B12 E12" xr:uid="{A8F25DBB-A159-4643-A9A4-2528EADAF9B0}">
      <formula1>"塗潰し有,塗潰し無"</formula1>
    </dataValidation>
    <dataValidation type="list" allowBlank="1" showInputMessage="1" showErrorMessage="1" sqref="E6 B9" xr:uid="{F8BC52B8-2FF4-4E8B-A288-AB639649E3EF}">
      <formula1>"0時00分,00：00"</formula1>
    </dataValidation>
    <dataValidation type="list" allowBlank="1" showInputMessage="1" showErrorMessage="1" sqref="F3:F41" xr:uid="{FEE8D88E-AEDE-4CED-9D53-9D6103B95D7C}">
      <formula1>"縦線有,縦線無"</formula1>
    </dataValidation>
    <dataValidation type="list" allowBlank="1" showInputMessage="1" showErrorMessage="1" sqref="G3:G41" xr:uid="{EC5A8907-39CA-476A-AC22-B2A2A6AA8ACB}">
      <formula1>"下線有,下線無"</formula1>
    </dataValidation>
    <dataValidation type="list" allowBlank="1" showInputMessage="1" showErrorMessage="1" sqref="C12:D12 C9:D9" xr:uid="{9EF84828-57D3-4030-AD96-F4DF56CC38B5}">
      <formula1>"有,無"</formula1>
    </dataValidation>
  </dataValidations>
  <printOptions horizontalCentered="1"/>
  <pageMargins left="0.78740157480314965" right="0.39370078740157483" top="0.39370078740157483" bottom="0.39370078740157483" header="0" footer="0"/>
  <pageSetup paperSize="9" orientation="portrait" horizontalDpi="1200" verticalDpi="12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6CF7-6054-4E88-B2D1-20BB30FC2FA1}">
  <dimension ref="A1:AX190"/>
  <sheetViews>
    <sheetView zoomScale="85" zoomScaleNormal="85" zoomScaleSheetLayoutView="85" workbookViewId="0">
      <selection activeCell="B24" sqref="B24"/>
    </sheetView>
  </sheetViews>
  <sheetFormatPr defaultColWidth="8.875" defaultRowHeight="21" customHeight="1" x14ac:dyDescent="0.15"/>
  <cols>
    <col min="1" max="1" width="5.75" style="3" customWidth="1"/>
    <col min="2" max="2" width="20.625" style="3" customWidth="1"/>
    <col min="3" max="4" width="10.75" style="30" customWidth="1"/>
    <col min="5" max="5" width="5.625" style="3" customWidth="1"/>
    <col min="6" max="7" width="10.75" style="3" customWidth="1"/>
    <col min="8" max="8" width="5.125" style="64" customWidth="1"/>
    <col min="9" max="9" width="5.125" style="4" customWidth="1"/>
    <col min="10" max="10" width="15.125" style="3" customWidth="1"/>
    <col min="11" max="11" width="5.125" style="4" customWidth="1"/>
    <col min="12" max="12" width="15.125" style="14" customWidth="1"/>
    <col min="13" max="13" width="5.125" style="14" customWidth="1"/>
    <col min="14" max="14" width="5.125" style="4" customWidth="1"/>
    <col min="15" max="15" width="15.125" style="14" customWidth="1"/>
    <col min="16" max="16" width="5.125" style="4" customWidth="1"/>
    <col min="17" max="17" width="15.125" style="3" customWidth="1"/>
    <col min="18" max="18" width="10.75" style="3" customWidth="1"/>
    <col min="19" max="20" width="10.625" style="2" customWidth="1"/>
    <col min="21" max="21" width="6.375" style="2" customWidth="1"/>
    <col min="22" max="22" width="5.625" style="4" customWidth="1"/>
    <col min="23" max="23" width="10.625" style="4" customWidth="1"/>
    <col min="24" max="24" width="5.625" style="4" customWidth="1"/>
    <col min="25" max="25" width="10.625" style="4" customWidth="1"/>
    <col min="26" max="26" width="5.625" style="4" customWidth="1"/>
    <col min="27" max="27" width="10.625" style="4" customWidth="1"/>
    <col min="28" max="28" width="5.625" style="3" customWidth="1"/>
    <col min="29" max="29" width="10.625" style="5" customWidth="1"/>
    <col min="30" max="30" width="9.75" style="3" customWidth="1"/>
    <col min="31" max="50" width="10.625" style="3" customWidth="1"/>
    <col min="51" max="16384" width="8.875" style="3"/>
  </cols>
  <sheetData>
    <row r="1" spans="1:50" s="4" customFormat="1" ht="24.95" customHeight="1" x14ac:dyDescent="0.15">
      <c r="A1" s="27" t="s">
        <v>24</v>
      </c>
      <c r="C1" s="30" t="s">
        <v>21</v>
      </c>
      <c r="D1" s="31"/>
      <c r="E1" s="31"/>
      <c r="F1" s="31"/>
      <c r="G1" s="27" t="s">
        <v>23</v>
      </c>
      <c r="H1" s="76">
        <f>IF(AE2="","",MONTH(AE2))</f>
        <v>6</v>
      </c>
      <c r="I1" s="77" t="s">
        <v>29</v>
      </c>
      <c r="J1" s="33" t="s">
        <v>33</v>
      </c>
      <c r="K1" s="32"/>
      <c r="L1" s="16"/>
      <c r="M1" s="99" t="str">
        <f>IF(O2="","",IF(AND(O2&lt;&gt;"",MONTH(O2)&lt;&gt;H1),MONTH(O2),""))</f>
        <v/>
      </c>
      <c r="N1" s="100" t="str">
        <f>IF($M1="","",I1)</f>
        <v/>
      </c>
      <c r="O1" s="100"/>
      <c r="P1" s="32"/>
      <c r="Q1" s="15"/>
      <c r="S1" s="2" t="s">
        <v>36</v>
      </c>
      <c r="T1" s="2"/>
      <c r="U1" s="61" t="s">
        <v>0</v>
      </c>
      <c r="V1" s="50">
        <f>IF($AE$2="","",$AE$2)</f>
        <v>45468</v>
      </c>
      <c r="W1" s="57">
        <f>IF($AE$2="","",$AE$2)</f>
        <v>45468</v>
      </c>
      <c r="X1" s="50">
        <f>IF(V1="","",V1+1)</f>
        <v>45469</v>
      </c>
      <c r="Y1" s="57">
        <f>IF(W1="","",W1+1)</f>
        <v>45469</v>
      </c>
      <c r="Z1" s="55">
        <f t="shared" ref="Z1:AC1" si="0">IF(X1="","",X1+1)</f>
        <v>45470</v>
      </c>
      <c r="AA1" s="53">
        <f t="shared" si="0"/>
        <v>45470</v>
      </c>
      <c r="AB1" s="50">
        <f t="shared" si="0"/>
        <v>45471</v>
      </c>
      <c r="AC1" s="57">
        <f t="shared" si="0"/>
        <v>45471</v>
      </c>
    </row>
    <row r="2" spans="1:50" s="4" customFormat="1" ht="21" customHeight="1" x14ac:dyDescent="0.15">
      <c r="B2" s="25" t="s">
        <v>28</v>
      </c>
      <c r="C2" s="25" t="s">
        <v>9</v>
      </c>
      <c r="D2" s="25" t="s">
        <v>10</v>
      </c>
      <c r="E2" s="2"/>
      <c r="F2" s="94" t="s">
        <v>20</v>
      </c>
      <c r="G2" s="95" t="s">
        <v>19</v>
      </c>
      <c r="H2" s="13" t="s">
        <v>8</v>
      </c>
      <c r="I2" s="78" t="s">
        <v>5</v>
      </c>
      <c r="J2" s="80">
        <f>IFERROR(IF(AE2="","",AE2),"")</f>
        <v>45468</v>
      </c>
      <c r="K2" s="63" t="s">
        <v>5</v>
      </c>
      <c r="L2" s="80">
        <f>IFERROR(IF($B$3="全表示",MAX($I$2:K2)+1,IF(MONTH($V$1)=MONTH(MAX($I$2:K2)+1),MAX($I$2:K2)+1,"")),"")</f>
        <v>45469</v>
      </c>
      <c r="M2" s="79" t="s">
        <v>8</v>
      </c>
      <c r="N2" s="78" t="s">
        <v>5</v>
      </c>
      <c r="O2" s="80">
        <f>IFERROR(IF($B$3="全表示",MAX($I$2:N2)+1,IF(MONTH($V$1)=MONTH(MAX($I$2:N2)+1),MAX($I$2:N2)+1,"")),"")</f>
        <v>45470</v>
      </c>
      <c r="P2" s="63" t="s">
        <v>5</v>
      </c>
      <c r="Q2" s="80">
        <f>IFERROR(IF($B$3="全表示",MAX($I$2:P2)+1,IF(MONTH($V$1)=MONTH(MAX($I$2:P2)+1),MAX($I$2:P2)+1,"")),"")</f>
        <v>45471</v>
      </c>
      <c r="S2" s="6" t="s">
        <v>3</v>
      </c>
      <c r="T2" s="6" t="s">
        <v>6</v>
      </c>
      <c r="U2" s="48" t="s">
        <v>4</v>
      </c>
      <c r="V2" s="58" t="str">
        <f>IF(V1="","",DAY(V1)&amp;"分")</f>
        <v>25分</v>
      </c>
      <c r="W2" s="51" t="str">
        <f>IF(W1="","",DAY(W1)&amp;"予定")</f>
        <v>25予定</v>
      </c>
      <c r="X2" s="58" t="str">
        <f t="shared" ref="X2" si="1">IF(X1="","",DAY(X1)&amp;"分")</f>
        <v>26分</v>
      </c>
      <c r="Y2" s="51" t="str">
        <f t="shared" ref="Y2" si="2">IF(Y1="","",DAY(Y1)&amp;"予定")</f>
        <v>26予定</v>
      </c>
      <c r="Z2" s="22" t="str">
        <f t="shared" ref="Z2" si="3">IF(Z1="","",DAY(Z1)&amp;"分")</f>
        <v>27分</v>
      </c>
      <c r="AA2" s="48" t="str">
        <f t="shared" ref="AA2" si="4">IF(AA1="","",DAY(AA1)&amp;"予定")</f>
        <v>27予定</v>
      </c>
      <c r="AB2" s="58" t="str">
        <f t="shared" ref="AB2" si="5">IF(AB1="","",DAY(AB1)&amp;"分")</f>
        <v>28分</v>
      </c>
      <c r="AC2" s="51" t="str">
        <f t="shared" ref="AC2" si="6">IF(AC1="","",DAY(AC1)&amp;"予定")</f>
        <v>28予定</v>
      </c>
      <c r="AE2" s="46">
        <f>IF(入力!AQ2="","",入力!AQ2)</f>
        <v>45468</v>
      </c>
      <c r="AF2" s="46" t="str">
        <f>IF(入力!AR2="","",入力!AR2)</f>
        <v>25検索</v>
      </c>
      <c r="AG2" s="46" t="str">
        <f>IF(入力!AS2="","",入力!AS2)</f>
        <v>25時</v>
      </c>
      <c r="AH2" s="46" t="str">
        <f>IF(入力!AT2="","",入力!AT2)</f>
        <v>25分</v>
      </c>
      <c r="AI2" s="46" t="str">
        <f>IF(入力!AU2="","",入力!AU2)</f>
        <v>25予定</v>
      </c>
      <c r="AJ2" s="46">
        <f>IF(入力!AV2="","",入力!AV2)</f>
        <v>45469</v>
      </c>
      <c r="AK2" s="46" t="str">
        <f>IF(入力!AW2="","",入力!AW2)</f>
        <v>26検索</v>
      </c>
      <c r="AL2" s="46" t="str">
        <f>IF(入力!AX2="","",入力!AX2)</f>
        <v>26時</v>
      </c>
      <c r="AM2" s="46" t="str">
        <f>IF(入力!AY2="","",入力!AY2)</f>
        <v>26分</v>
      </c>
      <c r="AN2" s="46" t="str">
        <f>IF(入力!AZ2="","",入力!AZ2)</f>
        <v>26予定</v>
      </c>
      <c r="AO2" s="46">
        <f>IF(入力!BA2="","",入力!BA2)</f>
        <v>45470</v>
      </c>
      <c r="AP2" s="46" t="str">
        <f>IF(入力!BB2="","",入力!BB2)</f>
        <v>27検索</v>
      </c>
      <c r="AQ2" s="46" t="str">
        <f>IF(入力!BC2="","",入力!BC2)</f>
        <v>27時</v>
      </c>
      <c r="AR2" s="46" t="str">
        <f>IF(入力!BD2="","",入力!BD2)</f>
        <v>27分</v>
      </c>
      <c r="AS2" s="46" t="str">
        <f>IF(入力!BE2="","",入力!BE2)</f>
        <v>27予定</v>
      </c>
      <c r="AT2" s="46">
        <f>IF(入力!BF2="","",入力!BF2)</f>
        <v>45471</v>
      </c>
      <c r="AU2" s="46" t="str">
        <f>IF(入力!BG2="","",入力!BG2)</f>
        <v>28検索</v>
      </c>
      <c r="AV2" s="46" t="str">
        <f>IF(入力!BH2="","",入力!BH2)</f>
        <v>28時</v>
      </c>
      <c r="AW2" s="46" t="str">
        <f>IF(入力!BI2="","",入力!BI2)</f>
        <v>28分</v>
      </c>
      <c r="AX2" s="46" t="str">
        <f>IF(入力!BJ2="","",入力!BJ2)</f>
        <v>28予定</v>
      </c>
    </row>
    <row r="3" spans="1:50" s="4" customFormat="1" ht="21" customHeight="1" x14ac:dyDescent="0.15">
      <c r="B3" s="29" t="s">
        <v>30</v>
      </c>
      <c r="C3" s="26">
        <v>0.33333333333333331</v>
      </c>
      <c r="D3" s="26">
        <v>0.83333333333333337</v>
      </c>
      <c r="E3" s="17"/>
      <c r="F3" s="23"/>
      <c r="G3" s="20"/>
      <c r="H3" s="81" t="str">
        <f t="shared" ref="H3:H41" si="7">IF(OR(U3="",T3=""),"",IF(COUNTIF($B$9,"*時*"),U3&amp;"時",U3))</f>
        <v>8時</v>
      </c>
      <c r="I3" s="82" t="str">
        <f t="shared" ref="I3:I41" si="8">IF(V3="","",IF(COUNTIF($B$9,"*時*"),V3&amp;"分",V3))</f>
        <v/>
      </c>
      <c r="J3" s="88" t="str">
        <f>IF(W3="","",W3)</f>
        <v/>
      </c>
      <c r="K3" s="83" t="str">
        <f t="shared" ref="K3:K41" si="9">IF(X3="","",IF(COUNTIF($B$9,"*時*"),X3&amp;"分",X3))</f>
        <v/>
      </c>
      <c r="L3" s="88" t="str">
        <f>IF(Y3="","",Y3)</f>
        <v/>
      </c>
      <c r="M3" s="81" t="str">
        <f>IF(H3="","",H3)</f>
        <v>8時</v>
      </c>
      <c r="N3" s="82" t="str">
        <f t="shared" ref="N3:N41" si="10">IF(Z3="","",IF(COUNTIF($B$9,"*時*"),Z3&amp;"分",Z3))</f>
        <v/>
      </c>
      <c r="O3" s="88" t="str">
        <f>IF(AA3="","",AA3)</f>
        <v/>
      </c>
      <c r="P3" s="83" t="str">
        <f t="shared" ref="P3:P41" si="11">IF(AB3="","",IF(COUNTIF($B$9,"*時*"),AB3&amp;"分",AB3))</f>
        <v/>
      </c>
      <c r="Q3" s="88" t="str">
        <f>IF(AC3="","",AC3)</f>
        <v/>
      </c>
      <c r="S3" s="7">
        <f>IF($C$3="","",$C$3-TIME($B$6,0,0))</f>
        <v>0.33333333333333331</v>
      </c>
      <c r="T3" s="8" t="str">
        <f>IF(S3="","",HOUR(S3)&amp;"@"&amp;COUNTIF($S$3:S3,S3))</f>
        <v>8@1</v>
      </c>
      <c r="U3" s="62">
        <f>IF(S2="","",IF(COUNTIF($S$3:S3,S3)=$D$6,HOUR(S3),IF(AND($D$6="",V3&lt;&gt;""),HOUR(S3),IF(AND($D$6="",COUNTIF($S$3:S3,S3)=1),HOUR(S3),""))))</f>
        <v>8</v>
      </c>
      <c r="V3" s="59" t="str">
        <f>IFERROR(TEXT(INDEX($AE$3:$AX$1048576,MATCH($T3,$AF$3:$AF$1048576,0),MATCH(V$2,$AE$2:$AX$2,0)),"00"),"")</f>
        <v/>
      </c>
      <c r="W3" s="60" t="str">
        <f>IFERROR(INDEX($AE$3:$AX$1048576,MATCH($T3,$AF$3:$AF$1048576,0),MATCH(W$2,$AE$2:$AX$2,0)),"")</f>
        <v/>
      </c>
      <c r="X3" s="59" t="str">
        <f>IFERROR(TEXT(INDEX($AE$3:$AX$1048576,MATCH($T3,$AK$3:$AK$1048576,0),MATCH(X$2,$AE$2:$AX$2,0)),"00"),"")</f>
        <v/>
      </c>
      <c r="Y3" s="60" t="str">
        <f>IFERROR(INDEX($AE$3:$AX$1048576,MATCH($T3,$AK$3:$AK$1048576,0),MATCH(Y$2,$AE$2:$AX$2,0)),"")</f>
        <v/>
      </c>
      <c r="Z3" s="56" t="str">
        <f>IFERROR(TEXT(INDEX($AE$3:$AX$1048576,MATCH($T3,$AP$3:$AP$1048576,0),MATCH(Z$2,$AE$2:$AX$2,0)),"00"),"")</f>
        <v/>
      </c>
      <c r="AA3" s="54" t="str">
        <f>IFERROR(INDEX($AE$3:$AX$1048576,MATCH($T3,$AP$3:$AP$1048576,0),MATCH(AA$2,$AE$2:$AX$2,0)),"")</f>
        <v/>
      </c>
      <c r="AB3" s="59" t="str">
        <f>IFERROR(TEXT(INDEX($AE$3:$AX$1048576,MATCH($T3,$AU$3:$AU$1048576,0),MATCH(AB$2,$AE$2:$AX$2,0)),"00"),"")</f>
        <v/>
      </c>
      <c r="AC3" s="60" t="str">
        <f>IFERROR(INDEX($AE$3:$AX$1048576,MATCH($T3,$AU$3:$AU$1048576,0),MATCH(AC$2,$AE$2:$AX$2,0)),"")</f>
        <v/>
      </c>
      <c r="AE3" s="9">
        <f>IF(入力!AQ3="","",入力!AQ3)</f>
        <v>1</v>
      </c>
      <c r="AF3" s="9" t="str">
        <f>IF(入力!AR3="","",入力!AR3)</f>
        <v/>
      </c>
      <c r="AG3" s="9" t="str">
        <f>IF(入力!AS3="","",入力!AS3)</f>
        <v/>
      </c>
      <c r="AH3" s="9" t="str">
        <f>IF(入力!AT3="","",入力!AT3)</f>
        <v/>
      </c>
      <c r="AI3" s="9" t="str">
        <f>IF(入力!AU3="","",入力!AU3)</f>
        <v/>
      </c>
      <c r="AJ3" s="9">
        <f>IF(入力!AV3="","",入力!AV3)</f>
        <v>1</v>
      </c>
      <c r="AK3" s="9" t="str">
        <f>IF(入力!AW3="","",入力!AW3)</f>
        <v/>
      </c>
      <c r="AL3" s="9" t="str">
        <f>IF(入力!AX3="","",入力!AX3)</f>
        <v/>
      </c>
      <c r="AM3" s="9" t="str">
        <f>IF(入力!AY3="","",入力!AY3)</f>
        <v/>
      </c>
      <c r="AN3" s="9" t="str">
        <f>IF(入力!AZ3="","",入力!AZ3)</f>
        <v/>
      </c>
      <c r="AO3" s="9">
        <f>IF(入力!BA3="","",入力!BA3)</f>
        <v>1</v>
      </c>
      <c r="AP3" s="9" t="str">
        <f>IF(入力!BB3="","",入力!BB3)</f>
        <v/>
      </c>
      <c r="AQ3" s="9" t="str">
        <f>IF(入力!BC3="","",入力!BC3)</f>
        <v/>
      </c>
      <c r="AR3" s="9" t="str">
        <f>IF(入力!BD3="","",入力!BD3)</f>
        <v/>
      </c>
      <c r="AS3" s="9" t="str">
        <f>IF(入力!BE3="","",入力!BE3)</f>
        <v/>
      </c>
      <c r="AT3" s="9">
        <f>IF(入力!BF3="","",入力!BF3)</f>
        <v>1</v>
      </c>
      <c r="AU3" s="9" t="str">
        <f>IF(入力!BG3="","",入力!BG3)</f>
        <v/>
      </c>
      <c r="AV3" s="9" t="str">
        <f>IF(入力!BH3="","",入力!BH3)</f>
        <v/>
      </c>
      <c r="AW3" s="9" t="str">
        <f>IF(入力!BI3="","",入力!BI3)</f>
        <v/>
      </c>
      <c r="AX3" s="9" t="str">
        <f>IF(入力!BJ3="","",入力!BJ3)</f>
        <v/>
      </c>
    </row>
    <row r="4" spans="1:50" s="4" customFormat="1" ht="21" customHeight="1" x14ac:dyDescent="0.15">
      <c r="C4" s="27"/>
      <c r="D4" s="27"/>
      <c r="F4" s="24"/>
      <c r="G4" s="21"/>
      <c r="H4" s="81" t="str">
        <f t="shared" si="7"/>
        <v/>
      </c>
      <c r="I4" s="82" t="str">
        <f t="shared" si="8"/>
        <v/>
      </c>
      <c r="J4" s="88" t="str">
        <f t="shared" ref="J4:J41" si="12">IF(W4="","",W4)</f>
        <v/>
      </c>
      <c r="K4" s="83" t="str">
        <f t="shared" si="9"/>
        <v/>
      </c>
      <c r="L4" s="88" t="str">
        <f t="shared" ref="L4:L41" si="13">IF(Y4="","",Y4)</f>
        <v/>
      </c>
      <c r="M4" s="81" t="str">
        <f t="shared" ref="M4:M41" si="14">IF(H4="","",H4)</f>
        <v/>
      </c>
      <c r="N4" s="82" t="str">
        <f t="shared" si="10"/>
        <v/>
      </c>
      <c r="O4" s="88" t="str">
        <f t="shared" ref="O4:O41" si="15">IF(AA4="","",AA4)</f>
        <v/>
      </c>
      <c r="P4" s="83" t="str">
        <f t="shared" si="11"/>
        <v/>
      </c>
      <c r="Q4" s="88" t="str">
        <f t="shared" ref="Q4:Q6" si="16">IF(AC4="","",AC4)</f>
        <v/>
      </c>
      <c r="S4" s="7">
        <f>IF($C$3="","",IF($C$6=(ROW(S4)-ROW($S$2)),$C$3-TIME($B$6,0,0),IF(COUNTIF($S$3:S3,S3)=$C$6,S3+TIME(1,0,0),S3)))</f>
        <v>0.33333333333333331</v>
      </c>
      <c r="T4" s="8" t="str">
        <f>IF(S4="","",HOUR(S4)&amp;"@"&amp;COUNTIF($S$3:S4,S4))</f>
        <v>8@2</v>
      </c>
      <c r="U4" s="62" t="str">
        <f>IF(S3="","",IF(COUNTIF($S$3:S4,S4)=$D$6,HOUR(S4),IF(AND($D$6="",V4&lt;&gt;""),HOUR(S4),IF(AND($D$6="",COUNTIF($S$3:S4,S4)=1),HOUR(S4),""))))</f>
        <v/>
      </c>
      <c r="V4" s="59" t="str">
        <f t="shared" ref="V4:V41" si="17">IFERROR(TEXT(INDEX($AE$3:$AX$1048576,MATCH($T4,$AF$3:$AF$1048576,0),MATCH(V$2,$AE$2:$AX$2,0)),"00"),"")</f>
        <v/>
      </c>
      <c r="W4" s="60" t="str">
        <f t="shared" ref="W4:W41" si="18">IFERROR(INDEX($AE$3:$AX$1048576,MATCH($T4,$AF$3:$AF$1048576,0),MATCH(W$2,$AE$2:$AX$2,0)),"")</f>
        <v/>
      </c>
      <c r="X4" s="59" t="str">
        <f t="shared" ref="X4:X41" si="19">IFERROR(TEXT(INDEX($AE$3:$AX$1048576,MATCH($T4,$AK$3:$AK$1048576,0),MATCH(X$2,$AE$2:$AX$2,0)),"00"),"")</f>
        <v/>
      </c>
      <c r="Y4" s="60" t="str">
        <f t="shared" ref="Y4:Y41" si="20">IFERROR(INDEX($AE$3:$AX$1048576,MATCH($T4,$AK$3:$AK$1048576,0),MATCH(Y$2,$AE$2:$AX$2,0)),"")</f>
        <v/>
      </c>
      <c r="Z4" s="56" t="str">
        <f t="shared" ref="Z4:Z41" si="21">IFERROR(TEXT(INDEX($AE$3:$AX$1048576,MATCH($T4,$AP$3:$AP$1048576,0),MATCH(Z$2,$AE$2:$AX$2,0)),"00"),"")</f>
        <v/>
      </c>
      <c r="AA4" s="54" t="str">
        <f t="shared" ref="AA4:AA41" si="22">IFERROR(INDEX($AE$3:$AX$1048576,MATCH($T4,$AP$3:$AP$1048576,0),MATCH(AA$2,$AE$2:$AX$2,0)),"")</f>
        <v/>
      </c>
      <c r="AB4" s="59" t="str">
        <f t="shared" ref="AB4:AB41" si="23">IFERROR(TEXT(INDEX($AE$3:$AX$1048576,MATCH($T4,$AU$3:$AU$1048576,0),MATCH(AB$2,$AE$2:$AX$2,0)),"00"),"")</f>
        <v/>
      </c>
      <c r="AC4" s="60" t="str">
        <f t="shared" ref="AC4:AC41" si="24">IFERROR(INDEX($AE$3:$AX$1048576,MATCH($T4,$AU$3:$AU$1048576,0),MATCH(AC$2,$AE$2:$AX$2,0)),"")</f>
        <v/>
      </c>
      <c r="AE4" s="9">
        <f>IF(入力!AQ4="","",入力!AQ4)</f>
        <v>2</v>
      </c>
      <c r="AF4" s="9" t="str">
        <f>IF(入力!AR4="","",入力!AR4)</f>
        <v/>
      </c>
      <c r="AG4" s="9" t="str">
        <f>IF(入力!AS4="","",入力!AS4)</f>
        <v/>
      </c>
      <c r="AH4" s="9" t="str">
        <f>IF(入力!AT4="","",入力!AT4)</f>
        <v/>
      </c>
      <c r="AI4" s="9" t="str">
        <f>IF(入力!AU4="","",入力!AU4)</f>
        <v/>
      </c>
      <c r="AJ4" s="9">
        <f>IF(入力!AV4="","",入力!AV4)</f>
        <v>2</v>
      </c>
      <c r="AK4" s="9" t="str">
        <f>IF(入力!AW4="","",入力!AW4)</f>
        <v/>
      </c>
      <c r="AL4" s="9" t="str">
        <f>IF(入力!AX4="","",入力!AX4)</f>
        <v/>
      </c>
      <c r="AM4" s="9" t="str">
        <f>IF(入力!AY4="","",入力!AY4)</f>
        <v/>
      </c>
      <c r="AN4" s="9" t="str">
        <f>IF(入力!AZ4="","",入力!AZ4)</f>
        <v/>
      </c>
      <c r="AO4" s="9">
        <f>IF(入力!BA4="","",入力!BA4)</f>
        <v>2</v>
      </c>
      <c r="AP4" s="9" t="str">
        <f>IF(入力!BB4="","",入力!BB4)</f>
        <v/>
      </c>
      <c r="AQ4" s="9" t="str">
        <f>IF(入力!BC4="","",入力!BC4)</f>
        <v/>
      </c>
      <c r="AR4" s="9" t="str">
        <f>IF(入力!BD4="","",入力!BD4)</f>
        <v/>
      </c>
      <c r="AS4" s="9" t="str">
        <f>IF(入力!BE4="","",入力!BE4)</f>
        <v/>
      </c>
      <c r="AT4" s="9">
        <f>IF(入力!BF4="","",入力!BF4)</f>
        <v>2</v>
      </c>
      <c r="AU4" s="9" t="str">
        <f>IF(入力!BG4="","",入力!BG4)</f>
        <v/>
      </c>
      <c r="AV4" s="9" t="str">
        <f>IF(入力!BH4="","",入力!BH4)</f>
        <v/>
      </c>
      <c r="AW4" s="9" t="str">
        <f>IF(入力!BI4="","",入力!BI4)</f>
        <v/>
      </c>
      <c r="AX4" s="9" t="str">
        <f>IF(入力!BJ4="","",入力!BJ4)</f>
        <v/>
      </c>
    </row>
    <row r="5" spans="1:50" s="4" customFormat="1" ht="21" customHeight="1" x14ac:dyDescent="0.15">
      <c r="B5" s="71" t="s">
        <v>17</v>
      </c>
      <c r="C5" s="25" t="s">
        <v>7</v>
      </c>
      <c r="D5" s="25" t="s">
        <v>27</v>
      </c>
      <c r="E5" s="2"/>
      <c r="F5" s="24"/>
      <c r="G5" s="21"/>
      <c r="H5" s="81" t="str">
        <f t="shared" si="7"/>
        <v>9時</v>
      </c>
      <c r="I5" s="82" t="str">
        <f t="shared" si="8"/>
        <v/>
      </c>
      <c r="J5" s="88" t="str">
        <f t="shared" si="12"/>
        <v/>
      </c>
      <c r="K5" s="83" t="str">
        <f t="shared" si="9"/>
        <v/>
      </c>
      <c r="L5" s="88" t="str">
        <f t="shared" si="13"/>
        <v/>
      </c>
      <c r="M5" s="81" t="str">
        <f t="shared" si="14"/>
        <v>9時</v>
      </c>
      <c r="N5" s="82" t="str">
        <f t="shared" si="10"/>
        <v/>
      </c>
      <c r="O5" s="88" t="str">
        <f t="shared" si="15"/>
        <v/>
      </c>
      <c r="P5" s="83" t="str">
        <f t="shared" si="11"/>
        <v/>
      </c>
      <c r="Q5" s="88" t="str">
        <f t="shared" si="16"/>
        <v/>
      </c>
      <c r="S5" s="7">
        <f>IF($C$3="","",IF($C$6=(ROW(S5)-ROW($S$2)),$C$3-TIME($B$6,0,0),IF(COUNTIF($S$3:S4,S4)=$C$6,S4+TIME(1,0,0),S4)))</f>
        <v>0.375</v>
      </c>
      <c r="T5" s="8" t="str">
        <f>IF(S5="","",HOUR(S5)&amp;"@"&amp;COUNTIF($S$3:S5,S5))</f>
        <v>9@1</v>
      </c>
      <c r="U5" s="62">
        <f>IF(S4="","",IF(COUNTIF($S$3:S5,S5)=$D$6,HOUR(S5),IF(AND($D$6="",V5&lt;&gt;""),HOUR(S5),IF(AND($D$6="",COUNTIF($S$3:S5,S5)=1),HOUR(S5),""))))</f>
        <v>9</v>
      </c>
      <c r="V5" s="59" t="str">
        <f t="shared" si="17"/>
        <v/>
      </c>
      <c r="W5" s="60" t="str">
        <f t="shared" si="18"/>
        <v/>
      </c>
      <c r="X5" s="59" t="str">
        <f t="shared" si="19"/>
        <v/>
      </c>
      <c r="Y5" s="60" t="str">
        <f t="shared" si="20"/>
        <v/>
      </c>
      <c r="Z5" s="56" t="str">
        <f t="shared" si="21"/>
        <v/>
      </c>
      <c r="AA5" s="54" t="str">
        <f t="shared" si="22"/>
        <v/>
      </c>
      <c r="AB5" s="59" t="str">
        <f t="shared" si="23"/>
        <v/>
      </c>
      <c r="AC5" s="60" t="str">
        <f t="shared" si="24"/>
        <v/>
      </c>
      <c r="AE5" s="9">
        <f>IF(入力!AQ5="","",入力!AQ5)</f>
        <v>3</v>
      </c>
      <c r="AF5" s="9" t="str">
        <f>IF(入力!AR5="","",入力!AR5)</f>
        <v/>
      </c>
      <c r="AG5" s="9" t="str">
        <f>IF(入力!AS5="","",入力!AS5)</f>
        <v/>
      </c>
      <c r="AH5" s="9" t="str">
        <f>IF(入力!AT5="","",入力!AT5)</f>
        <v/>
      </c>
      <c r="AI5" s="9" t="str">
        <f>IF(入力!AU5="","",入力!AU5)</f>
        <v/>
      </c>
      <c r="AJ5" s="9">
        <f>IF(入力!AV5="","",入力!AV5)</f>
        <v>3</v>
      </c>
      <c r="AK5" s="9" t="str">
        <f>IF(入力!AW5="","",入力!AW5)</f>
        <v/>
      </c>
      <c r="AL5" s="9" t="str">
        <f>IF(入力!AX5="","",入力!AX5)</f>
        <v/>
      </c>
      <c r="AM5" s="9" t="str">
        <f>IF(入力!AY5="","",入力!AY5)</f>
        <v/>
      </c>
      <c r="AN5" s="9" t="str">
        <f>IF(入力!AZ5="","",入力!AZ5)</f>
        <v/>
      </c>
      <c r="AO5" s="9">
        <f>IF(入力!BA5="","",入力!BA5)</f>
        <v>3</v>
      </c>
      <c r="AP5" s="9" t="str">
        <f>IF(入力!BB5="","",入力!BB5)</f>
        <v/>
      </c>
      <c r="AQ5" s="9" t="str">
        <f>IF(入力!BC5="","",入力!BC5)</f>
        <v/>
      </c>
      <c r="AR5" s="9" t="str">
        <f>IF(入力!BD5="","",入力!BD5)</f>
        <v/>
      </c>
      <c r="AS5" s="9" t="str">
        <f>IF(入力!BE5="","",入力!BE5)</f>
        <v/>
      </c>
      <c r="AT5" s="9">
        <f>IF(入力!BF5="","",入力!BF5)</f>
        <v>3</v>
      </c>
      <c r="AU5" s="9" t="str">
        <f>IF(入力!BG5="","",入力!BG5)</f>
        <v/>
      </c>
      <c r="AV5" s="9" t="str">
        <f>IF(入力!BH5="","",入力!BH5)</f>
        <v/>
      </c>
      <c r="AW5" s="9" t="str">
        <f>IF(入力!BI5="","",入力!BI5)</f>
        <v/>
      </c>
      <c r="AX5" s="9" t="str">
        <f>IF(入力!BJ5="","",入力!BJ5)</f>
        <v/>
      </c>
    </row>
    <row r="6" spans="1:50" s="4" customFormat="1" ht="21" customHeight="1" x14ac:dyDescent="0.15">
      <c r="B6" s="72">
        <v>0</v>
      </c>
      <c r="C6" s="28">
        <v>2</v>
      </c>
      <c r="D6" s="28">
        <v>1</v>
      </c>
      <c r="E6" s="18"/>
      <c r="F6" s="24"/>
      <c r="G6" s="21"/>
      <c r="H6" s="81" t="str">
        <f t="shared" si="7"/>
        <v/>
      </c>
      <c r="I6" s="82" t="str">
        <f t="shared" si="8"/>
        <v/>
      </c>
      <c r="J6" s="88" t="str">
        <f t="shared" si="12"/>
        <v/>
      </c>
      <c r="K6" s="83" t="str">
        <f t="shared" si="9"/>
        <v/>
      </c>
      <c r="L6" s="88" t="str">
        <f t="shared" si="13"/>
        <v/>
      </c>
      <c r="M6" s="81" t="str">
        <f t="shared" si="14"/>
        <v/>
      </c>
      <c r="N6" s="82" t="str">
        <f t="shared" si="10"/>
        <v/>
      </c>
      <c r="O6" s="88" t="str">
        <f t="shared" si="15"/>
        <v/>
      </c>
      <c r="P6" s="83" t="str">
        <f t="shared" si="11"/>
        <v/>
      </c>
      <c r="Q6" s="88" t="str">
        <f t="shared" si="16"/>
        <v/>
      </c>
      <c r="S6" s="7">
        <f>IF($C$3="","",IF($C$6=(ROW(S6)-ROW($S$2)),$C$3-TIME($B$6,0,0),IF(COUNTIF($S$3:S5,S5)=$C$6,S5+TIME(1,0,0),S5)))</f>
        <v>0.375</v>
      </c>
      <c r="T6" s="8" t="str">
        <f>IF(S6="","",HOUR(S6)&amp;"@"&amp;COUNTIF($S$3:S6,S6))</f>
        <v>9@2</v>
      </c>
      <c r="U6" s="62" t="str">
        <f>IF(S5="","",IF(COUNTIF($S$3:S6,S6)=$D$6,HOUR(S6),IF(AND($D$6="",V6&lt;&gt;""),HOUR(S6),IF(AND($D$6="",COUNTIF($S$3:S6,S6)=1),HOUR(S6),""))))</f>
        <v/>
      </c>
      <c r="V6" s="59" t="str">
        <f t="shared" si="17"/>
        <v/>
      </c>
      <c r="W6" s="60" t="str">
        <f t="shared" si="18"/>
        <v/>
      </c>
      <c r="X6" s="59" t="str">
        <f t="shared" si="19"/>
        <v/>
      </c>
      <c r="Y6" s="60" t="str">
        <f t="shared" si="20"/>
        <v/>
      </c>
      <c r="Z6" s="56" t="str">
        <f t="shared" si="21"/>
        <v/>
      </c>
      <c r="AA6" s="54" t="str">
        <f t="shared" si="22"/>
        <v/>
      </c>
      <c r="AB6" s="59" t="str">
        <f t="shared" si="23"/>
        <v/>
      </c>
      <c r="AC6" s="60" t="str">
        <f t="shared" si="24"/>
        <v/>
      </c>
      <c r="AE6" s="9">
        <f>IF(入力!AQ6="","",入力!AQ6)</f>
        <v>4</v>
      </c>
      <c r="AF6" s="9" t="str">
        <f>IF(入力!AR6="","",入力!AR6)</f>
        <v/>
      </c>
      <c r="AG6" s="9" t="str">
        <f>IF(入力!AS6="","",入力!AS6)</f>
        <v/>
      </c>
      <c r="AH6" s="9" t="str">
        <f>IF(入力!AT6="","",入力!AT6)</f>
        <v/>
      </c>
      <c r="AI6" s="9" t="str">
        <f>IF(入力!AU6="","",入力!AU6)</f>
        <v/>
      </c>
      <c r="AJ6" s="9">
        <f>IF(入力!AV6="","",入力!AV6)</f>
        <v>4</v>
      </c>
      <c r="AK6" s="9" t="str">
        <f>IF(入力!AW6="","",入力!AW6)</f>
        <v/>
      </c>
      <c r="AL6" s="9" t="str">
        <f>IF(入力!AX6="","",入力!AX6)</f>
        <v/>
      </c>
      <c r="AM6" s="9" t="str">
        <f>IF(入力!AY6="","",入力!AY6)</f>
        <v/>
      </c>
      <c r="AN6" s="9" t="str">
        <f>IF(入力!AZ6="","",入力!AZ6)</f>
        <v/>
      </c>
      <c r="AO6" s="9">
        <f>IF(入力!BA6="","",入力!BA6)</f>
        <v>4</v>
      </c>
      <c r="AP6" s="9" t="str">
        <f>IF(入力!BB6="","",入力!BB6)</f>
        <v/>
      </c>
      <c r="AQ6" s="9" t="str">
        <f>IF(入力!BC6="","",入力!BC6)</f>
        <v/>
      </c>
      <c r="AR6" s="9" t="str">
        <f>IF(入力!BD6="","",入力!BD6)</f>
        <v/>
      </c>
      <c r="AS6" s="9" t="str">
        <f>IF(入力!BE6="","",入力!BE6)</f>
        <v/>
      </c>
      <c r="AT6" s="9">
        <f>IF(入力!BF6="","",入力!BF6)</f>
        <v>4</v>
      </c>
      <c r="AU6" s="9" t="str">
        <f>IF(入力!BG6="","",入力!BG6)</f>
        <v/>
      </c>
      <c r="AV6" s="9" t="str">
        <f>IF(入力!BH6="","",入力!BH6)</f>
        <v/>
      </c>
      <c r="AW6" s="9" t="str">
        <f>IF(入力!BI6="","",入力!BI6)</f>
        <v/>
      </c>
      <c r="AX6" s="9" t="str">
        <f>IF(入力!BJ6="","",入力!BJ6)</f>
        <v/>
      </c>
    </row>
    <row r="7" spans="1:50" s="4" customFormat="1" ht="21" customHeight="1" x14ac:dyDescent="0.15">
      <c r="B7" s="34" t="s">
        <v>31</v>
      </c>
      <c r="C7" s="27"/>
      <c r="D7" s="27"/>
      <c r="F7" s="24"/>
      <c r="G7" s="21"/>
      <c r="H7" s="81" t="str">
        <f t="shared" si="7"/>
        <v>10時</v>
      </c>
      <c r="I7" s="82" t="str">
        <f t="shared" si="8"/>
        <v/>
      </c>
      <c r="J7" s="88" t="str">
        <f t="shared" si="12"/>
        <v/>
      </c>
      <c r="K7" s="83" t="str">
        <f t="shared" si="9"/>
        <v/>
      </c>
      <c r="L7" s="88" t="str">
        <f t="shared" si="13"/>
        <v/>
      </c>
      <c r="M7" s="81" t="str">
        <f t="shared" si="14"/>
        <v>10時</v>
      </c>
      <c r="N7" s="82" t="str">
        <f t="shared" si="10"/>
        <v/>
      </c>
      <c r="O7" s="88" t="str">
        <f t="shared" si="15"/>
        <v/>
      </c>
      <c r="P7" s="83" t="str">
        <f t="shared" si="11"/>
        <v/>
      </c>
      <c r="Q7" s="88" t="str">
        <f t="shared" ref="Q7:Q41" si="25">IF(AC7="","",AC7)</f>
        <v/>
      </c>
      <c r="S7" s="7">
        <f>IF($C$3="","",IF($C$6=(ROW(S7)-ROW($S$2)),$C$3-TIME($B$6,0,0),IF(COUNTIF($S$3:S6,S6)=$C$6,S6+TIME(1,0,0),S6)))</f>
        <v>0.41666666666666669</v>
      </c>
      <c r="T7" s="8" t="str">
        <f>IF(S7="","",HOUR(S7)&amp;"@"&amp;COUNTIF($S$3:S7,S7))</f>
        <v>10@1</v>
      </c>
      <c r="U7" s="62">
        <f>IF(S6="","",IF(COUNTIF($S$3:S7,S7)=$D$6,HOUR(S7),IF(AND($D$6="",V7&lt;&gt;""),HOUR(S7),IF(AND($D$6="",COUNTIF($S$3:S7,S7)=1),HOUR(S7),""))))</f>
        <v>10</v>
      </c>
      <c r="V7" s="59" t="str">
        <f t="shared" si="17"/>
        <v/>
      </c>
      <c r="W7" s="60" t="str">
        <f t="shared" si="18"/>
        <v/>
      </c>
      <c r="X7" s="59" t="str">
        <f t="shared" si="19"/>
        <v/>
      </c>
      <c r="Y7" s="60" t="str">
        <f t="shared" si="20"/>
        <v/>
      </c>
      <c r="Z7" s="56" t="str">
        <f t="shared" si="21"/>
        <v/>
      </c>
      <c r="AA7" s="54" t="str">
        <f t="shared" si="22"/>
        <v/>
      </c>
      <c r="AB7" s="59" t="str">
        <f t="shared" si="23"/>
        <v/>
      </c>
      <c r="AC7" s="60" t="str">
        <f t="shared" si="24"/>
        <v/>
      </c>
      <c r="AE7" s="9">
        <f>IF(入力!AQ7="","",入力!AQ7)</f>
        <v>5</v>
      </c>
      <c r="AF7" s="9" t="str">
        <f>IF(入力!AR7="","",入力!AR7)</f>
        <v/>
      </c>
      <c r="AG7" s="9" t="str">
        <f>IF(入力!AS7="","",入力!AS7)</f>
        <v/>
      </c>
      <c r="AH7" s="9" t="str">
        <f>IF(入力!AT7="","",入力!AT7)</f>
        <v/>
      </c>
      <c r="AI7" s="9" t="str">
        <f>IF(入力!AU7="","",入力!AU7)</f>
        <v/>
      </c>
      <c r="AJ7" s="9">
        <f>IF(入力!AV7="","",入力!AV7)</f>
        <v>5</v>
      </c>
      <c r="AK7" s="9" t="str">
        <f>IF(入力!AW7="","",入力!AW7)</f>
        <v/>
      </c>
      <c r="AL7" s="9" t="str">
        <f>IF(入力!AX7="","",入力!AX7)</f>
        <v/>
      </c>
      <c r="AM7" s="9" t="str">
        <f>IF(入力!AY7="","",入力!AY7)</f>
        <v/>
      </c>
      <c r="AN7" s="9" t="str">
        <f>IF(入力!AZ7="","",入力!AZ7)</f>
        <v/>
      </c>
      <c r="AO7" s="9">
        <f>IF(入力!BA7="","",入力!BA7)</f>
        <v>5</v>
      </c>
      <c r="AP7" s="9" t="str">
        <f>IF(入力!BB7="","",入力!BB7)</f>
        <v/>
      </c>
      <c r="AQ7" s="9" t="str">
        <f>IF(入力!BC7="","",入力!BC7)</f>
        <v/>
      </c>
      <c r="AR7" s="9" t="str">
        <f>IF(入力!BD7="","",入力!BD7)</f>
        <v/>
      </c>
      <c r="AS7" s="9" t="str">
        <f>IF(入力!BE7="","",入力!BE7)</f>
        <v/>
      </c>
      <c r="AT7" s="9">
        <f>IF(入力!BF7="","",入力!BF7)</f>
        <v>5</v>
      </c>
      <c r="AU7" s="9" t="str">
        <f>IF(入力!BG7="","",入力!BG7)</f>
        <v/>
      </c>
      <c r="AV7" s="9" t="str">
        <f>IF(入力!BH7="","",入力!BH7)</f>
        <v/>
      </c>
      <c r="AW7" s="9" t="str">
        <f>IF(入力!BI7="","",入力!BI7)</f>
        <v/>
      </c>
      <c r="AX7" s="9" t="str">
        <f>IF(入力!BJ7="","",入力!BJ7)</f>
        <v/>
      </c>
    </row>
    <row r="8" spans="1:50" s="4" customFormat="1" ht="21" customHeight="1" x14ac:dyDescent="0.15">
      <c r="B8" s="25" t="s">
        <v>11</v>
      </c>
      <c r="C8" s="25" t="s">
        <v>12</v>
      </c>
      <c r="D8" s="25" t="s">
        <v>13</v>
      </c>
      <c r="E8" s="2"/>
      <c r="F8" s="24"/>
      <c r="G8" s="21"/>
      <c r="H8" s="81" t="str">
        <f t="shared" si="7"/>
        <v/>
      </c>
      <c r="I8" s="82" t="str">
        <f t="shared" si="8"/>
        <v/>
      </c>
      <c r="J8" s="88" t="str">
        <f t="shared" si="12"/>
        <v/>
      </c>
      <c r="K8" s="83" t="str">
        <f t="shared" si="9"/>
        <v/>
      </c>
      <c r="L8" s="88" t="str">
        <f t="shared" si="13"/>
        <v/>
      </c>
      <c r="M8" s="81" t="str">
        <f t="shared" si="14"/>
        <v/>
      </c>
      <c r="N8" s="82" t="str">
        <f t="shared" si="10"/>
        <v/>
      </c>
      <c r="O8" s="88" t="str">
        <f t="shared" si="15"/>
        <v/>
      </c>
      <c r="P8" s="83" t="str">
        <f t="shared" si="11"/>
        <v/>
      </c>
      <c r="Q8" s="88" t="str">
        <f t="shared" si="25"/>
        <v/>
      </c>
      <c r="S8" s="7">
        <f>IF($C$3="","",IF($C$6=(ROW(S8)-ROW($S$2)),$C$3-TIME($B$6,0,0),IF(COUNTIF($S$3:S7,S7)=$C$6,S7+TIME(1,0,0),S7)))</f>
        <v>0.41666666666666669</v>
      </c>
      <c r="T8" s="8" t="str">
        <f>IF(S8="","",HOUR(S8)&amp;"@"&amp;COUNTIF($S$3:S8,S8))</f>
        <v>10@2</v>
      </c>
      <c r="U8" s="62" t="str">
        <f>IF(S7="","",IF(COUNTIF($S$3:S8,S8)=$D$6,HOUR(S8),IF(AND($D$6="",V8&lt;&gt;""),HOUR(S8),IF(AND($D$6="",COUNTIF($S$3:S8,S8)=1),HOUR(S8),""))))</f>
        <v/>
      </c>
      <c r="V8" s="59" t="str">
        <f t="shared" si="17"/>
        <v/>
      </c>
      <c r="W8" s="60" t="str">
        <f t="shared" si="18"/>
        <v/>
      </c>
      <c r="X8" s="59" t="str">
        <f t="shared" si="19"/>
        <v/>
      </c>
      <c r="Y8" s="60" t="str">
        <f t="shared" si="20"/>
        <v/>
      </c>
      <c r="Z8" s="56" t="str">
        <f t="shared" si="21"/>
        <v/>
      </c>
      <c r="AA8" s="54" t="str">
        <f t="shared" si="22"/>
        <v/>
      </c>
      <c r="AB8" s="59" t="str">
        <f t="shared" si="23"/>
        <v/>
      </c>
      <c r="AC8" s="60" t="str">
        <f t="shared" si="24"/>
        <v/>
      </c>
      <c r="AE8" s="9">
        <f>IF(入力!AQ8="","",入力!AQ8)</f>
        <v>6</v>
      </c>
      <c r="AF8" s="9" t="str">
        <f>IF(入力!AR8="","",入力!AR8)</f>
        <v/>
      </c>
      <c r="AG8" s="9" t="str">
        <f>IF(入力!AS8="","",入力!AS8)</f>
        <v/>
      </c>
      <c r="AH8" s="9" t="str">
        <f>IF(入力!AT8="","",入力!AT8)</f>
        <v/>
      </c>
      <c r="AI8" s="9" t="str">
        <f>IF(入力!AU8="","",入力!AU8)</f>
        <v/>
      </c>
      <c r="AJ8" s="9">
        <f>IF(入力!AV8="","",入力!AV8)</f>
        <v>6</v>
      </c>
      <c r="AK8" s="9" t="str">
        <f>IF(入力!AW8="","",入力!AW8)</f>
        <v/>
      </c>
      <c r="AL8" s="9" t="str">
        <f>IF(入力!AX8="","",入力!AX8)</f>
        <v/>
      </c>
      <c r="AM8" s="9" t="str">
        <f>IF(入力!AY8="","",入力!AY8)</f>
        <v/>
      </c>
      <c r="AN8" s="9" t="str">
        <f>IF(入力!AZ8="","",入力!AZ8)</f>
        <v/>
      </c>
      <c r="AO8" s="9">
        <f>IF(入力!BA8="","",入力!BA8)</f>
        <v>6</v>
      </c>
      <c r="AP8" s="9" t="str">
        <f>IF(入力!BB8="","",入力!BB8)</f>
        <v/>
      </c>
      <c r="AQ8" s="9" t="str">
        <f>IF(入力!BC8="","",入力!BC8)</f>
        <v/>
      </c>
      <c r="AR8" s="9" t="str">
        <f>IF(入力!BD8="","",入力!BD8)</f>
        <v/>
      </c>
      <c r="AS8" s="9" t="str">
        <f>IF(入力!BE8="","",入力!BE8)</f>
        <v/>
      </c>
      <c r="AT8" s="9">
        <f>IF(入力!BF8="","",入力!BF8)</f>
        <v>6</v>
      </c>
      <c r="AU8" s="9" t="str">
        <f>IF(入力!BG8="","",入力!BG8)</f>
        <v/>
      </c>
      <c r="AV8" s="9" t="str">
        <f>IF(入力!BH8="","",入力!BH8)</f>
        <v/>
      </c>
      <c r="AW8" s="9" t="str">
        <f>IF(入力!BI8="","",入力!BI8)</f>
        <v/>
      </c>
      <c r="AX8" s="9" t="str">
        <f>IF(入力!BJ8="","",入力!BJ8)</f>
        <v/>
      </c>
    </row>
    <row r="9" spans="1:50" s="4" customFormat="1" ht="21" customHeight="1" x14ac:dyDescent="0.15">
      <c r="B9" s="73" t="s">
        <v>22</v>
      </c>
      <c r="C9" s="29" t="s">
        <v>26</v>
      </c>
      <c r="D9" s="29" t="s">
        <v>37</v>
      </c>
      <c r="E9" s="19"/>
      <c r="F9" s="24"/>
      <c r="G9" s="21"/>
      <c r="H9" s="81" t="str">
        <f t="shared" si="7"/>
        <v>11時</v>
      </c>
      <c r="I9" s="82" t="str">
        <f t="shared" si="8"/>
        <v/>
      </c>
      <c r="J9" s="88" t="str">
        <f t="shared" si="12"/>
        <v/>
      </c>
      <c r="K9" s="83" t="str">
        <f t="shared" si="9"/>
        <v/>
      </c>
      <c r="L9" s="88" t="str">
        <f t="shared" si="13"/>
        <v/>
      </c>
      <c r="M9" s="81" t="str">
        <f t="shared" si="14"/>
        <v>11時</v>
      </c>
      <c r="N9" s="82" t="str">
        <f t="shared" si="10"/>
        <v/>
      </c>
      <c r="O9" s="88" t="str">
        <f t="shared" si="15"/>
        <v/>
      </c>
      <c r="P9" s="83" t="str">
        <f t="shared" si="11"/>
        <v/>
      </c>
      <c r="Q9" s="88" t="str">
        <f t="shared" si="25"/>
        <v/>
      </c>
      <c r="S9" s="7">
        <f>IF($C$3="","",IF($C$6=(ROW(S9)-ROW($S$2)),$C$3-TIME($B$6,0,0),IF(COUNTIF($S$3:S8,S8)=$C$6,S8+TIME(1,0,0),S8)))</f>
        <v>0.45833333333333337</v>
      </c>
      <c r="T9" s="8" t="str">
        <f>IF(S9="","",HOUR(S9)&amp;"@"&amp;COUNTIF($S$3:S9,S9))</f>
        <v>11@1</v>
      </c>
      <c r="U9" s="62">
        <f>IF(S8="","",IF(COUNTIF($S$3:S9,S9)=$D$6,HOUR(S9),IF(AND($D$6="",V9&lt;&gt;""),HOUR(S9),IF(AND($D$6="",COUNTIF($S$3:S9,S9)=1),HOUR(S9),""))))</f>
        <v>11</v>
      </c>
      <c r="V9" s="59" t="str">
        <f t="shared" si="17"/>
        <v/>
      </c>
      <c r="W9" s="60" t="str">
        <f t="shared" si="18"/>
        <v/>
      </c>
      <c r="X9" s="59" t="str">
        <f t="shared" si="19"/>
        <v/>
      </c>
      <c r="Y9" s="60" t="str">
        <f t="shared" si="20"/>
        <v/>
      </c>
      <c r="Z9" s="56" t="str">
        <f t="shared" si="21"/>
        <v/>
      </c>
      <c r="AA9" s="54" t="str">
        <f t="shared" si="22"/>
        <v/>
      </c>
      <c r="AB9" s="59" t="str">
        <f t="shared" si="23"/>
        <v/>
      </c>
      <c r="AC9" s="60" t="str">
        <f t="shared" si="24"/>
        <v/>
      </c>
      <c r="AE9" s="9">
        <f>IF(入力!AQ9="","",入力!AQ9)</f>
        <v>7</v>
      </c>
      <c r="AF9" s="9" t="str">
        <f>IF(入力!AR9="","",入力!AR9)</f>
        <v/>
      </c>
      <c r="AG9" s="9" t="str">
        <f>IF(入力!AS9="","",入力!AS9)</f>
        <v/>
      </c>
      <c r="AH9" s="9" t="str">
        <f>IF(入力!AT9="","",入力!AT9)</f>
        <v/>
      </c>
      <c r="AI9" s="9" t="str">
        <f>IF(入力!AU9="","",入力!AU9)</f>
        <v/>
      </c>
      <c r="AJ9" s="9">
        <f>IF(入力!AV9="","",入力!AV9)</f>
        <v>7</v>
      </c>
      <c r="AK9" s="9" t="str">
        <f>IF(入力!AW9="","",入力!AW9)</f>
        <v/>
      </c>
      <c r="AL9" s="9" t="str">
        <f>IF(入力!AX9="","",入力!AX9)</f>
        <v/>
      </c>
      <c r="AM9" s="9" t="str">
        <f>IF(入力!AY9="","",入力!AY9)</f>
        <v/>
      </c>
      <c r="AN9" s="9" t="str">
        <f>IF(入力!AZ9="","",入力!AZ9)</f>
        <v/>
      </c>
      <c r="AO9" s="9">
        <f>IF(入力!BA9="","",入力!BA9)</f>
        <v>7</v>
      </c>
      <c r="AP9" s="9" t="str">
        <f>IF(入力!BB9="","",入力!BB9)</f>
        <v/>
      </c>
      <c r="AQ9" s="9" t="str">
        <f>IF(入力!BC9="","",入力!BC9)</f>
        <v/>
      </c>
      <c r="AR9" s="9" t="str">
        <f>IF(入力!BD9="","",入力!BD9)</f>
        <v/>
      </c>
      <c r="AS9" s="9" t="str">
        <f>IF(入力!BE9="","",入力!BE9)</f>
        <v/>
      </c>
      <c r="AT9" s="9">
        <f>IF(入力!BF9="","",入力!BF9)</f>
        <v>7</v>
      </c>
      <c r="AU9" s="9" t="str">
        <f>IF(入力!BG9="","",入力!BG9)</f>
        <v/>
      </c>
      <c r="AV9" s="9" t="str">
        <f>IF(入力!BH9="","",入力!BH9)</f>
        <v/>
      </c>
      <c r="AW9" s="9" t="str">
        <f>IF(入力!BI9="","",入力!BI9)</f>
        <v/>
      </c>
      <c r="AX9" s="9" t="str">
        <f>IF(入力!BJ9="","",入力!BJ9)</f>
        <v/>
      </c>
    </row>
    <row r="10" spans="1:50" s="4" customFormat="1" ht="21" customHeight="1" x14ac:dyDescent="0.15">
      <c r="C10" s="27"/>
      <c r="D10" s="27"/>
      <c r="F10" s="24"/>
      <c r="G10" s="21"/>
      <c r="H10" s="81" t="str">
        <f t="shared" si="7"/>
        <v/>
      </c>
      <c r="I10" s="82" t="str">
        <f t="shared" si="8"/>
        <v/>
      </c>
      <c r="J10" s="88" t="str">
        <f t="shared" si="12"/>
        <v/>
      </c>
      <c r="K10" s="83" t="str">
        <f t="shared" si="9"/>
        <v/>
      </c>
      <c r="L10" s="88" t="str">
        <f t="shared" si="13"/>
        <v/>
      </c>
      <c r="M10" s="81" t="str">
        <f t="shared" si="14"/>
        <v/>
      </c>
      <c r="N10" s="82" t="str">
        <f t="shared" si="10"/>
        <v/>
      </c>
      <c r="O10" s="88" t="str">
        <f t="shared" si="15"/>
        <v/>
      </c>
      <c r="P10" s="83" t="str">
        <f t="shared" si="11"/>
        <v/>
      </c>
      <c r="Q10" s="88" t="str">
        <f t="shared" si="25"/>
        <v/>
      </c>
      <c r="S10" s="7">
        <f>IF($C$3="","",IF($C$6=(ROW(S10)-ROW($S$2)),$C$3-TIME($B$6,0,0),IF(COUNTIF($S$3:S9,S9)=$C$6,S9+TIME(1,0,0),S9)))</f>
        <v>0.45833333333333337</v>
      </c>
      <c r="T10" s="8" t="str">
        <f>IF(S10="","",HOUR(S10)&amp;"@"&amp;COUNTIF($S$3:S10,S10))</f>
        <v>11@2</v>
      </c>
      <c r="U10" s="62" t="str">
        <f>IF(S9="","",IF(COUNTIF($S$3:S10,S10)=$D$6,HOUR(S10),IF(AND($D$6="",V10&lt;&gt;""),HOUR(S10),IF(AND($D$6="",COUNTIF($S$3:S10,S10)=1),HOUR(S10),""))))</f>
        <v/>
      </c>
      <c r="V10" s="59" t="str">
        <f t="shared" si="17"/>
        <v/>
      </c>
      <c r="W10" s="60" t="str">
        <f t="shared" si="18"/>
        <v/>
      </c>
      <c r="X10" s="59" t="str">
        <f t="shared" si="19"/>
        <v/>
      </c>
      <c r="Y10" s="60" t="str">
        <f t="shared" si="20"/>
        <v/>
      </c>
      <c r="Z10" s="56" t="str">
        <f t="shared" si="21"/>
        <v/>
      </c>
      <c r="AA10" s="54" t="str">
        <f t="shared" si="22"/>
        <v/>
      </c>
      <c r="AB10" s="59" t="str">
        <f t="shared" si="23"/>
        <v/>
      </c>
      <c r="AC10" s="60" t="str">
        <f t="shared" si="24"/>
        <v/>
      </c>
      <c r="AE10" s="9">
        <f>IF(入力!AQ10="","",入力!AQ10)</f>
        <v>8</v>
      </c>
      <c r="AF10" s="9" t="str">
        <f>IF(入力!AR10="","",入力!AR10)</f>
        <v/>
      </c>
      <c r="AG10" s="9" t="str">
        <f>IF(入力!AS10="","",入力!AS10)</f>
        <v/>
      </c>
      <c r="AH10" s="9" t="str">
        <f>IF(入力!AT10="","",入力!AT10)</f>
        <v/>
      </c>
      <c r="AI10" s="9" t="str">
        <f>IF(入力!AU10="","",入力!AU10)</f>
        <v/>
      </c>
      <c r="AJ10" s="9">
        <f>IF(入力!AV10="","",入力!AV10)</f>
        <v>8</v>
      </c>
      <c r="AK10" s="9" t="str">
        <f>IF(入力!AW10="","",入力!AW10)</f>
        <v/>
      </c>
      <c r="AL10" s="9" t="str">
        <f>IF(入力!AX10="","",入力!AX10)</f>
        <v/>
      </c>
      <c r="AM10" s="9" t="str">
        <f>IF(入力!AY10="","",入力!AY10)</f>
        <v/>
      </c>
      <c r="AN10" s="9" t="str">
        <f>IF(入力!AZ10="","",入力!AZ10)</f>
        <v/>
      </c>
      <c r="AO10" s="9">
        <f>IF(入力!BA10="","",入力!BA10)</f>
        <v>8</v>
      </c>
      <c r="AP10" s="9" t="str">
        <f>IF(入力!BB10="","",入力!BB10)</f>
        <v/>
      </c>
      <c r="AQ10" s="9" t="str">
        <f>IF(入力!BC10="","",入力!BC10)</f>
        <v/>
      </c>
      <c r="AR10" s="9" t="str">
        <f>IF(入力!BD10="","",入力!BD10)</f>
        <v/>
      </c>
      <c r="AS10" s="9" t="str">
        <f>IF(入力!BE10="","",入力!BE10)</f>
        <v/>
      </c>
      <c r="AT10" s="9">
        <f>IF(入力!BF10="","",入力!BF10)</f>
        <v>8</v>
      </c>
      <c r="AU10" s="9" t="str">
        <f>IF(入力!BG10="","",入力!BG10)</f>
        <v/>
      </c>
      <c r="AV10" s="9" t="str">
        <f>IF(入力!BH10="","",入力!BH10)</f>
        <v/>
      </c>
      <c r="AW10" s="9" t="str">
        <f>IF(入力!BI10="","",入力!BI10)</f>
        <v/>
      </c>
      <c r="AX10" s="9" t="str">
        <f>IF(入力!BJ10="","",入力!BJ10)</f>
        <v/>
      </c>
    </row>
    <row r="11" spans="1:50" s="4" customFormat="1" ht="21" customHeight="1" x14ac:dyDescent="0.15">
      <c r="B11" s="25" t="s">
        <v>16</v>
      </c>
      <c r="C11" s="25" t="s">
        <v>14</v>
      </c>
      <c r="D11" s="25" t="s">
        <v>15</v>
      </c>
      <c r="E11" s="2"/>
      <c r="F11" s="24"/>
      <c r="G11" s="21"/>
      <c r="H11" s="81" t="str">
        <f t="shared" si="7"/>
        <v>12時</v>
      </c>
      <c r="I11" s="82" t="str">
        <f t="shared" si="8"/>
        <v/>
      </c>
      <c r="J11" s="88" t="str">
        <f t="shared" si="12"/>
        <v/>
      </c>
      <c r="K11" s="83" t="str">
        <f t="shared" si="9"/>
        <v/>
      </c>
      <c r="L11" s="88" t="str">
        <f t="shared" si="13"/>
        <v/>
      </c>
      <c r="M11" s="81" t="str">
        <f t="shared" si="14"/>
        <v>12時</v>
      </c>
      <c r="N11" s="82" t="str">
        <f t="shared" si="10"/>
        <v/>
      </c>
      <c r="O11" s="88" t="str">
        <f t="shared" si="15"/>
        <v/>
      </c>
      <c r="P11" s="83" t="str">
        <f t="shared" si="11"/>
        <v/>
      </c>
      <c r="Q11" s="88" t="str">
        <f t="shared" si="25"/>
        <v/>
      </c>
      <c r="S11" s="7">
        <f>IF($C$3="","",IF($C$6=(ROW(S11)-ROW($S$2)),$C$3-TIME($B$6,0,0),IF(COUNTIF($S$3:S10,S10)=$C$6,S10+TIME(1,0,0),S10)))</f>
        <v>0.5</v>
      </c>
      <c r="T11" s="8" t="str">
        <f>IF(S11="","",HOUR(S11)&amp;"@"&amp;COUNTIF($S$3:S11,S11))</f>
        <v>12@1</v>
      </c>
      <c r="U11" s="62">
        <f>IF(S10="","",IF(COUNTIF($S$3:S11,S11)=$D$6,HOUR(S11),IF(AND($D$6="",V11&lt;&gt;""),HOUR(S11),IF(AND($D$6="",COUNTIF($S$3:S11,S11)=1),HOUR(S11),""))))</f>
        <v>12</v>
      </c>
      <c r="V11" s="59" t="str">
        <f t="shared" si="17"/>
        <v/>
      </c>
      <c r="W11" s="60" t="str">
        <f t="shared" si="18"/>
        <v/>
      </c>
      <c r="X11" s="59" t="str">
        <f t="shared" si="19"/>
        <v/>
      </c>
      <c r="Y11" s="60" t="str">
        <f t="shared" si="20"/>
        <v/>
      </c>
      <c r="Z11" s="56" t="str">
        <f t="shared" si="21"/>
        <v/>
      </c>
      <c r="AA11" s="54" t="str">
        <f t="shared" si="22"/>
        <v/>
      </c>
      <c r="AB11" s="59" t="str">
        <f t="shared" si="23"/>
        <v/>
      </c>
      <c r="AC11" s="60" t="str">
        <f t="shared" si="24"/>
        <v/>
      </c>
      <c r="AE11" s="9">
        <f>IF(入力!AQ11="","",入力!AQ11)</f>
        <v>9</v>
      </c>
      <c r="AF11" s="9" t="str">
        <f>IF(入力!AR11="","",入力!AR11)</f>
        <v/>
      </c>
      <c r="AG11" s="9" t="str">
        <f>IF(入力!AS11="","",入力!AS11)</f>
        <v/>
      </c>
      <c r="AH11" s="9" t="str">
        <f>IF(入力!AT11="","",入力!AT11)</f>
        <v/>
      </c>
      <c r="AI11" s="9" t="str">
        <f>IF(入力!AU11="","",入力!AU11)</f>
        <v/>
      </c>
      <c r="AJ11" s="9">
        <f>IF(入力!AV11="","",入力!AV11)</f>
        <v>9</v>
      </c>
      <c r="AK11" s="9" t="str">
        <f>IF(入力!AW11="","",入力!AW11)</f>
        <v/>
      </c>
      <c r="AL11" s="9" t="str">
        <f>IF(入力!AX11="","",入力!AX11)</f>
        <v/>
      </c>
      <c r="AM11" s="9" t="str">
        <f>IF(入力!AY11="","",入力!AY11)</f>
        <v/>
      </c>
      <c r="AN11" s="9" t="str">
        <f>IF(入力!AZ11="","",入力!AZ11)</f>
        <v/>
      </c>
      <c r="AO11" s="9">
        <f>IF(入力!BA11="","",入力!BA11)</f>
        <v>9</v>
      </c>
      <c r="AP11" s="9" t="str">
        <f>IF(入力!BB11="","",入力!BB11)</f>
        <v/>
      </c>
      <c r="AQ11" s="9" t="str">
        <f>IF(入力!BC11="","",入力!BC11)</f>
        <v/>
      </c>
      <c r="AR11" s="9" t="str">
        <f>IF(入力!BD11="","",入力!BD11)</f>
        <v/>
      </c>
      <c r="AS11" s="9" t="str">
        <f>IF(入力!BE11="","",入力!BE11)</f>
        <v/>
      </c>
      <c r="AT11" s="9">
        <f>IF(入力!BF11="","",入力!BF11)</f>
        <v>9</v>
      </c>
      <c r="AU11" s="9" t="str">
        <f>IF(入力!BG11="","",入力!BG11)</f>
        <v/>
      </c>
      <c r="AV11" s="9" t="str">
        <f>IF(入力!BH11="","",入力!BH11)</f>
        <v/>
      </c>
      <c r="AW11" s="9" t="str">
        <f>IF(入力!BI11="","",入力!BI11)</f>
        <v/>
      </c>
      <c r="AX11" s="9" t="str">
        <f>IF(入力!BJ11="","",入力!BJ11)</f>
        <v/>
      </c>
    </row>
    <row r="12" spans="1:50" s="4" customFormat="1" ht="21" customHeight="1" x14ac:dyDescent="0.15">
      <c r="B12" s="29" t="s">
        <v>18</v>
      </c>
      <c r="C12" s="29" t="s">
        <v>26</v>
      </c>
      <c r="D12" s="29" t="s">
        <v>26</v>
      </c>
      <c r="E12" s="2"/>
      <c r="F12" s="24"/>
      <c r="G12" s="21"/>
      <c r="H12" s="81" t="str">
        <f t="shared" si="7"/>
        <v/>
      </c>
      <c r="I12" s="82" t="str">
        <f t="shared" si="8"/>
        <v/>
      </c>
      <c r="J12" s="88" t="str">
        <f t="shared" si="12"/>
        <v/>
      </c>
      <c r="K12" s="83" t="str">
        <f t="shared" si="9"/>
        <v/>
      </c>
      <c r="L12" s="88" t="str">
        <f t="shared" si="13"/>
        <v/>
      </c>
      <c r="M12" s="81" t="str">
        <f t="shared" si="14"/>
        <v/>
      </c>
      <c r="N12" s="82" t="str">
        <f t="shared" si="10"/>
        <v/>
      </c>
      <c r="O12" s="88" t="str">
        <f t="shared" si="15"/>
        <v/>
      </c>
      <c r="P12" s="83" t="str">
        <f t="shared" si="11"/>
        <v/>
      </c>
      <c r="Q12" s="88" t="str">
        <f t="shared" si="25"/>
        <v/>
      </c>
      <c r="S12" s="7">
        <f>IF($C$3="","",IF($C$6=(ROW(S12)-ROW($S$2)),$C$3-TIME($B$6,0,0),IF(COUNTIF($S$3:S11,S11)=$C$6,S11+TIME(1,0,0),S11)))</f>
        <v>0.5</v>
      </c>
      <c r="T12" s="8" t="str">
        <f>IF(S12="","",HOUR(S12)&amp;"@"&amp;COUNTIF($S$3:S12,S12))</f>
        <v>12@2</v>
      </c>
      <c r="U12" s="62" t="str">
        <f>IF(S11="","",IF(COUNTIF($S$3:S12,S12)=$D$6,HOUR(S12),IF(AND($D$6="",V12&lt;&gt;""),HOUR(S12),IF(AND($D$6="",COUNTIF($S$3:S12,S12)=1),HOUR(S12),""))))</f>
        <v/>
      </c>
      <c r="V12" s="59" t="str">
        <f t="shared" si="17"/>
        <v/>
      </c>
      <c r="W12" s="60" t="str">
        <f t="shared" si="18"/>
        <v/>
      </c>
      <c r="X12" s="59" t="str">
        <f t="shared" si="19"/>
        <v/>
      </c>
      <c r="Y12" s="60" t="str">
        <f t="shared" si="20"/>
        <v/>
      </c>
      <c r="Z12" s="56" t="str">
        <f t="shared" si="21"/>
        <v/>
      </c>
      <c r="AA12" s="54" t="str">
        <f t="shared" si="22"/>
        <v/>
      </c>
      <c r="AB12" s="59" t="str">
        <f t="shared" si="23"/>
        <v/>
      </c>
      <c r="AC12" s="60" t="str">
        <f t="shared" si="24"/>
        <v/>
      </c>
      <c r="AE12" s="9">
        <f>IF(入力!AQ12="","",入力!AQ12)</f>
        <v>10</v>
      </c>
      <c r="AF12" s="9" t="str">
        <f>IF(入力!AR12="","",入力!AR12)</f>
        <v/>
      </c>
      <c r="AG12" s="9" t="str">
        <f>IF(入力!AS12="","",入力!AS12)</f>
        <v/>
      </c>
      <c r="AH12" s="9" t="str">
        <f>IF(入力!AT12="","",入力!AT12)</f>
        <v/>
      </c>
      <c r="AI12" s="9" t="str">
        <f>IF(入力!AU12="","",入力!AU12)</f>
        <v/>
      </c>
      <c r="AJ12" s="9">
        <f>IF(入力!AV12="","",入力!AV12)</f>
        <v>10</v>
      </c>
      <c r="AK12" s="9" t="str">
        <f>IF(入力!AW12="","",入力!AW12)</f>
        <v/>
      </c>
      <c r="AL12" s="9" t="str">
        <f>IF(入力!AX12="","",入力!AX12)</f>
        <v/>
      </c>
      <c r="AM12" s="9" t="str">
        <f>IF(入力!AY12="","",入力!AY12)</f>
        <v/>
      </c>
      <c r="AN12" s="9" t="str">
        <f>IF(入力!AZ12="","",入力!AZ12)</f>
        <v/>
      </c>
      <c r="AO12" s="9">
        <f>IF(入力!BA12="","",入力!BA12)</f>
        <v>10</v>
      </c>
      <c r="AP12" s="9" t="str">
        <f>IF(入力!BB12="","",入力!BB12)</f>
        <v/>
      </c>
      <c r="AQ12" s="9" t="str">
        <f>IF(入力!BC12="","",入力!BC12)</f>
        <v/>
      </c>
      <c r="AR12" s="9" t="str">
        <f>IF(入力!BD12="","",入力!BD12)</f>
        <v/>
      </c>
      <c r="AS12" s="9" t="str">
        <f>IF(入力!BE12="","",入力!BE12)</f>
        <v/>
      </c>
      <c r="AT12" s="9">
        <f>IF(入力!BF12="","",入力!BF12)</f>
        <v>10</v>
      </c>
      <c r="AU12" s="9" t="str">
        <f>IF(入力!BG12="","",入力!BG12)</f>
        <v/>
      </c>
      <c r="AV12" s="9" t="str">
        <f>IF(入力!BH12="","",入力!BH12)</f>
        <v/>
      </c>
      <c r="AW12" s="9" t="str">
        <f>IF(入力!BI12="","",入力!BI12)</f>
        <v/>
      </c>
      <c r="AX12" s="9" t="str">
        <f>IF(入力!BJ12="","",入力!BJ12)</f>
        <v/>
      </c>
    </row>
    <row r="13" spans="1:50" s="4" customFormat="1" ht="21" customHeight="1" x14ac:dyDescent="0.15">
      <c r="C13" s="27"/>
      <c r="D13" s="27"/>
      <c r="F13" s="24"/>
      <c r="G13" s="21"/>
      <c r="H13" s="81" t="str">
        <f t="shared" si="7"/>
        <v>13時</v>
      </c>
      <c r="I13" s="82" t="str">
        <f t="shared" si="8"/>
        <v/>
      </c>
      <c r="J13" s="88" t="str">
        <f t="shared" si="12"/>
        <v/>
      </c>
      <c r="K13" s="83" t="str">
        <f t="shared" si="9"/>
        <v/>
      </c>
      <c r="L13" s="88" t="str">
        <f t="shared" si="13"/>
        <v/>
      </c>
      <c r="M13" s="81" t="str">
        <f t="shared" si="14"/>
        <v>13時</v>
      </c>
      <c r="N13" s="82" t="str">
        <f t="shared" si="10"/>
        <v/>
      </c>
      <c r="O13" s="88" t="str">
        <f t="shared" si="15"/>
        <v/>
      </c>
      <c r="P13" s="83" t="str">
        <f t="shared" si="11"/>
        <v/>
      </c>
      <c r="Q13" s="88" t="str">
        <f t="shared" si="25"/>
        <v/>
      </c>
      <c r="S13" s="7">
        <f>IF($C$3="","",IF($C$6=(ROW(S13)-ROW($S$2)),$C$3-TIME($B$6,0,0),IF(COUNTIF($S$3:S12,S12)=$C$6,S12+TIME(1,0,0),S12)))</f>
        <v>0.54166666666666663</v>
      </c>
      <c r="T13" s="8" t="str">
        <f>IF(S13="","",HOUR(S13)&amp;"@"&amp;COUNTIF($S$3:S13,S13))</f>
        <v>13@1</v>
      </c>
      <c r="U13" s="62">
        <f>IF(S12="","",IF(COUNTIF($S$3:S13,S13)=$D$6,HOUR(S13),IF(AND($D$6="",V13&lt;&gt;""),HOUR(S13),IF(AND($D$6="",COUNTIF($S$3:S13,S13)=1),HOUR(S13),""))))</f>
        <v>13</v>
      </c>
      <c r="V13" s="59" t="str">
        <f t="shared" si="17"/>
        <v/>
      </c>
      <c r="W13" s="60" t="str">
        <f t="shared" si="18"/>
        <v/>
      </c>
      <c r="X13" s="59" t="str">
        <f t="shared" si="19"/>
        <v/>
      </c>
      <c r="Y13" s="60" t="str">
        <f t="shared" si="20"/>
        <v/>
      </c>
      <c r="Z13" s="56" t="str">
        <f t="shared" si="21"/>
        <v/>
      </c>
      <c r="AA13" s="54" t="str">
        <f t="shared" si="22"/>
        <v/>
      </c>
      <c r="AB13" s="59" t="str">
        <f t="shared" si="23"/>
        <v/>
      </c>
      <c r="AC13" s="60" t="str">
        <f t="shared" si="24"/>
        <v/>
      </c>
      <c r="AE13" s="9">
        <f>IF(入力!AQ13="","",入力!AQ13)</f>
        <v>11</v>
      </c>
      <c r="AF13" s="9" t="str">
        <f>IF(入力!AR13="","",入力!AR13)</f>
        <v/>
      </c>
      <c r="AG13" s="9" t="str">
        <f>IF(入力!AS13="","",入力!AS13)</f>
        <v/>
      </c>
      <c r="AH13" s="9" t="str">
        <f>IF(入力!AT13="","",入力!AT13)</f>
        <v/>
      </c>
      <c r="AI13" s="9" t="str">
        <f>IF(入力!AU13="","",入力!AU13)</f>
        <v/>
      </c>
      <c r="AJ13" s="9">
        <f>IF(入力!AV13="","",入力!AV13)</f>
        <v>11</v>
      </c>
      <c r="AK13" s="9" t="str">
        <f>IF(入力!AW13="","",入力!AW13)</f>
        <v/>
      </c>
      <c r="AL13" s="9" t="str">
        <f>IF(入力!AX13="","",入力!AX13)</f>
        <v/>
      </c>
      <c r="AM13" s="9" t="str">
        <f>IF(入力!AY13="","",入力!AY13)</f>
        <v/>
      </c>
      <c r="AN13" s="9" t="str">
        <f>IF(入力!AZ13="","",入力!AZ13)</f>
        <v/>
      </c>
      <c r="AO13" s="9">
        <f>IF(入力!BA13="","",入力!BA13)</f>
        <v>11</v>
      </c>
      <c r="AP13" s="9" t="str">
        <f>IF(入力!BB13="","",入力!BB13)</f>
        <v/>
      </c>
      <c r="AQ13" s="9" t="str">
        <f>IF(入力!BC13="","",入力!BC13)</f>
        <v/>
      </c>
      <c r="AR13" s="9" t="str">
        <f>IF(入力!BD13="","",入力!BD13)</f>
        <v/>
      </c>
      <c r="AS13" s="9" t="str">
        <f>IF(入力!BE13="","",入力!BE13)</f>
        <v/>
      </c>
      <c r="AT13" s="9">
        <f>IF(入力!BF13="","",入力!BF13)</f>
        <v>11</v>
      </c>
      <c r="AU13" s="9" t="str">
        <f>IF(入力!BG13="","",入力!BG13)</f>
        <v/>
      </c>
      <c r="AV13" s="9" t="str">
        <f>IF(入力!BH13="","",入力!BH13)</f>
        <v/>
      </c>
      <c r="AW13" s="9" t="str">
        <f>IF(入力!BI13="","",入力!BI13)</f>
        <v/>
      </c>
      <c r="AX13" s="9" t="str">
        <f>IF(入力!BJ13="","",入力!BJ13)</f>
        <v/>
      </c>
    </row>
    <row r="14" spans="1:50" s="4" customFormat="1" ht="21" customHeight="1" x14ac:dyDescent="0.15">
      <c r="C14" s="27"/>
      <c r="F14" s="24"/>
      <c r="G14" s="21"/>
      <c r="H14" s="81" t="str">
        <f t="shared" si="7"/>
        <v/>
      </c>
      <c r="I14" s="82" t="str">
        <f t="shared" si="8"/>
        <v/>
      </c>
      <c r="J14" s="88" t="str">
        <f t="shared" si="12"/>
        <v/>
      </c>
      <c r="K14" s="83" t="str">
        <f t="shared" si="9"/>
        <v/>
      </c>
      <c r="L14" s="88" t="str">
        <f t="shared" si="13"/>
        <v/>
      </c>
      <c r="M14" s="81" t="str">
        <f t="shared" si="14"/>
        <v/>
      </c>
      <c r="N14" s="82" t="str">
        <f t="shared" si="10"/>
        <v/>
      </c>
      <c r="O14" s="88" t="str">
        <f t="shared" si="15"/>
        <v/>
      </c>
      <c r="P14" s="83" t="str">
        <f t="shared" si="11"/>
        <v/>
      </c>
      <c r="Q14" s="88" t="str">
        <f t="shared" si="25"/>
        <v/>
      </c>
      <c r="S14" s="7">
        <f>IF($C$3="","",IF($C$6=(ROW(S14)-ROW($S$2)),$C$3-TIME($B$6,0,0),IF(COUNTIF($S$3:S13,S13)=$C$6,S13+TIME(1,0,0),S13)))</f>
        <v>0.54166666666666663</v>
      </c>
      <c r="T14" s="8" t="str">
        <f>IF(S14="","",HOUR(S14)&amp;"@"&amp;COUNTIF($S$3:S14,S14))</f>
        <v>13@2</v>
      </c>
      <c r="U14" s="62" t="str">
        <f>IF(S13="","",IF(COUNTIF($S$3:S14,S14)=$D$6,HOUR(S14),IF(AND($D$6="",V14&lt;&gt;""),HOUR(S14),IF(AND($D$6="",COUNTIF($S$3:S14,S14)=1),HOUR(S14),""))))</f>
        <v/>
      </c>
      <c r="V14" s="59" t="str">
        <f t="shared" si="17"/>
        <v/>
      </c>
      <c r="W14" s="60" t="str">
        <f t="shared" si="18"/>
        <v/>
      </c>
      <c r="X14" s="59" t="str">
        <f t="shared" si="19"/>
        <v/>
      </c>
      <c r="Y14" s="60" t="str">
        <f t="shared" si="20"/>
        <v/>
      </c>
      <c r="Z14" s="56" t="str">
        <f t="shared" si="21"/>
        <v/>
      </c>
      <c r="AA14" s="54" t="str">
        <f t="shared" si="22"/>
        <v/>
      </c>
      <c r="AB14" s="59" t="str">
        <f t="shared" si="23"/>
        <v/>
      </c>
      <c r="AC14" s="60" t="str">
        <f t="shared" si="24"/>
        <v/>
      </c>
      <c r="AE14" s="9">
        <f>IF(入力!AQ14="","",入力!AQ14)</f>
        <v>12</v>
      </c>
      <c r="AF14" s="9" t="str">
        <f>IF(入力!AR14="","",入力!AR14)</f>
        <v/>
      </c>
      <c r="AG14" s="9" t="str">
        <f>IF(入力!AS14="","",入力!AS14)</f>
        <v/>
      </c>
      <c r="AH14" s="9" t="str">
        <f>IF(入力!AT14="","",入力!AT14)</f>
        <v/>
      </c>
      <c r="AI14" s="9" t="str">
        <f>IF(入力!AU14="","",入力!AU14)</f>
        <v/>
      </c>
      <c r="AJ14" s="9">
        <f>IF(入力!AV14="","",入力!AV14)</f>
        <v>12</v>
      </c>
      <c r="AK14" s="9" t="str">
        <f>IF(入力!AW14="","",入力!AW14)</f>
        <v/>
      </c>
      <c r="AL14" s="9" t="str">
        <f>IF(入力!AX14="","",入力!AX14)</f>
        <v/>
      </c>
      <c r="AM14" s="9" t="str">
        <f>IF(入力!AY14="","",入力!AY14)</f>
        <v/>
      </c>
      <c r="AN14" s="9" t="str">
        <f>IF(入力!AZ14="","",入力!AZ14)</f>
        <v/>
      </c>
      <c r="AO14" s="9">
        <f>IF(入力!BA14="","",入力!BA14)</f>
        <v>12</v>
      </c>
      <c r="AP14" s="9" t="str">
        <f>IF(入力!BB14="","",入力!BB14)</f>
        <v/>
      </c>
      <c r="AQ14" s="9" t="str">
        <f>IF(入力!BC14="","",入力!BC14)</f>
        <v/>
      </c>
      <c r="AR14" s="9" t="str">
        <f>IF(入力!BD14="","",入力!BD14)</f>
        <v/>
      </c>
      <c r="AS14" s="9" t="str">
        <f>IF(入力!BE14="","",入力!BE14)</f>
        <v/>
      </c>
      <c r="AT14" s="9">
        <f>IF(入力!BF14="","",入力!BF14)</f>
        <v>12</v>
      </c>
      <c r="AU14" s="9" t="str">
        <f>IF(入力!BG14="","",入力!BG14)</f>
        <v/>
      </c>
      <c r="AV14" s="9" t="str">
        <f>IF(入力!BH14="","",入力!BH14)</f>
        <v/>
      </c>
      <c r="AW14" s="9" t="str">
        <f>IF(入力!BI14="","",入力!BI14)</f>
        <v/>
      </c>
      <c r="AX14" s="9" t="str">
        <f>IF(入力!BJ14="","",入力!BJ14)</f>
        <v/>
      </c>
    </row>
    <row r="15" spans="1:50" s="4" customFormat="1" ht="21" customHeight="1" x14ac:dyDescent="0.15">
      <c r="C15" s="27"/>
      <c r="D15" s="27"/>
      <c r="F15" s="24"/>
      <c r="G15" s="21"/>
      <c r="H15" s="81" t="str">
        <f t="shared" si="7"/>
        <v>14時</v>
      </c>
      <c r="I15" s="82" t="str">
        <f t="shared" si="8"/>
        <v/>
      </c>
      <c r="J15" s="88" t="str">
        <f t="shared" si="12"/>
        <v/>
      </c>
      <c r="K15" s="83" t="str">
        <f t="shared" si="9"/>
        <v/>
      </c>
      <c r="L15" s="88" t="str">
        <f t="shared" si="13"/>
        <v/>
      </c>
      <c r="M15" s="81" t="str">
        <f t="shared" si="14"/>
        <v>14時</v>
      </c>
      <c r="N15" s="82" t="str">
        <f t="shared" si="10"/>
        <v/>
      </c>
      <c r="O15" s="88" t="str">
        <f t="shared" si="15"/>
        <v/>
      </c>
      <c r="P15" s="83" t="str">
        <f t="shared" si="11"/>
        <v/>
      </c>
      <c r="Q15" s="88" t="str">
        <f t="shared" si="25"/>
        <v/>
      </c>
      <c r="S15" s="7">
        <f>IF($C$3="","",IF($C$6=(ROW(S15)-ROW($S$2)),$C$3-TIME($B$6,0,0),IF(COUNTIF($S$3:S14,S14)=$C$6,S14+TIME(1,0,0),S14)))</f>
        <v>0.58333333333333326</v>
      </c>
      <c r="T15" s="8" t="str">
        <f>IF(S15="","",HOUR(S15)&amp;"@"&amp;COUNTIF($S$3:S15,S15))</f>
        <v>14@1</v>
      </c>
      <c r="U15" s="62">
        <f>IF(S14="","",IF(COUNTIF($S$3:S15,S15)=$D$6,HOUR(S15),IF(AND($D$6="",V15&lt;&gt;""),HOUR(S15),IF(AND($D$6="",COUNTIF($S$3:S15,S15)=1),HOUR(S15),""))))</f>
        <v>14</v>
      </c>
      <c r="V15" s="59" t="str">
        <f t="shared" si="17"/>
        <v/>
      </c>
      <c r="W15" s="60" t="str">
        <f t="shared" si="18"/>
        <v/>
      </c>
      <c r="X15" s="59" t="str">
        <f t="shared" si="19"/>
        <v/>
      </c>
      <c r="Y15" s="60" t="str">
        <f t="shared" si="20"/>
        <v/>
      </c>
      <c r="Z15" s="56" t="str">
        <f t="shared" si="21"/>
        <v/>
      </c>
      <c r="AA15" s="54" t="str">
        <f t="shared" si="22"/>
        <v/>
      </c>
      <c r="AB15" s="59" t="str">
        <f t="shared" si="23"/>
        <v/>
      </c>
      <c r="AC15" s="60" t="str">
        <f t="shared" si="24"/>
        <v/>
      </c>
      <c r="AE15" s="9">
        <f>IF(入力!AQ15="","",入力!AQ15)</f>
        <v>13</v>
      </c>
      <c r="AF15" s="9" t="str">
        <f>IF(入力!AR15="","",入力!AR15)</f>
        <v/>
      </c>
      <c r="AG15" s="9" t="str">
        <f>IF(入力!AS15="","",入力!AS15)</f>
        <v/>
      </c>
      <c r="AH15" s="9" t="str">
        <f>IF(入力!AT15="","",入力!AT15)</f>
        <v/>
      </c>
      <c r="AI15" s="9" t="str">
        <f>IF(入力!AU15="","",入力!AU15)</f>
        <v/>
      </c>
      <c r="AJ15" s="9">
        <f>IF(入力!AV15="","",入力!AV15)</f>
        <v>13</v>
      </c>
      <c r="AK15" s="9" t="str">
        <f>IF(入力!AW15="","",入力!AW15)</f>
        <v/>
      </c>
      <c r="AL15" s="9" t="str">
        <f>IF(入力!AX15="","",入力!AX15)</f>
        <v/>
      </c>
      <c r="AM15" s="9" t="str">
        <f>IF(入力!AY15="","",入力!AY15)</f>
        <v/>
      </c>
      <c r="AN15" s="9" t="str">
        <f>IF(入力!AZ15="","",入力!AZ15)</f>
        <v/>
      </c>
      <c r="AO15" s="9">
        <f>IF(入力!BA15="","",入力!BA15)</f>
        <v>13</v>
      </c>
      <c r="AP15" s="9" t="str">
        <f>IF(入力!BB15="","",入力!BB15)</f>
        <v/>
      </c>
      <c r="AQ15" s="9" t="str">
        <f>IF(入力!BC15="","",入力!BC15)</f>
        <v/>
      </c>
      <c r="AR15" s="9" t="str">
        <f>IF(入力!BD15="","",入力!BD15)</f>
        <v/>
      </c>
      <c r="AS15" s="9" t="str">
        <f>IF(入力!BE15="","",入力!BE15)</f>
        <v/>
      </c>
      <c r="AT15" s="9">
        <f>IF(入力!BF15="","",入力!BF15)</f>
        <v>13</v>
      </c>
      <c r="AU15" s="9" t="str">
        <f>IF(入力!BG15="","",入力!BG15)</f>
        <v/>
      </c>
      <c r="AV15" s="9" t="str">
        <f>IF(入力!BH15="","",入力!BH15)</f>
        <v/>
      </c>
      <c r="AW15" s="9" t="str">
        <f>IF(入力!BI15="","",入力!BI15)</f>
        <v/>
      </c>
      <c r="AX15" s="9" t="str">
        <f>IF(入力!BJ15="","",入力!BJ15)</f>
        <v/>
      </c>
    </row>
    <row r="16" spans="1:50" s="4" customFormat="1" ht="21" customHeight="1" x14ac:dyDescent="0.15">
      <c r="C16" s="27"/>
      <c r="D16" s="27"/>
      <c r="F16" s="24"/>
      <c r="G16" s="21"/>
      <c r="H16" s="81" t="str">
        <f t="shared" si="7"/>
        <v/>
      </c>
      <c r="I16" s="82" t="str">
        <f t="shared" si="8"/>
        <v/>
      </c>
      <c r="J16" s="88" t="str">
        <f t="shared" si="12"/>
        <v/>
      </c>
      <c r="K16" s="83" t="str">
        <f t="shared" si="9"/>
        <v/>
      </c>
      <c r="L16" s="88" t="str">
        <f t="shared" si="13"/>
        <v/>
      </c>
      <c r="M16" s="81" t="str">
        <f t="shared" si="14"/>
        <v/>
      </c>
      <c r="N16" s="82" t="str">
        <f t="shared" si="10"/>
        <v/>
      </c>
      <c r="O16" s="88" t="str">
        <f t="shared" si="15"/>
        <v/>
      </c>
      <c r="P16" s="83" t="str">
        <f t="shared" si="11"/>
        <v/>
      </c>
      <c r="Q16" s="88" t="str">
        <f t="shared" si="25"/>
        <v/>
      </c>
      <c r="S16" s="7">
        <f>IF($C$3="","",IF($C$6=(ROW(S16)-ROW($S$2)),$C$3-TIME($B$6,0,0),IF(COUNTIF($S$3:S15,S15)=$C$6,S15+TIME(1,0,0),S15)))</f>
        <v>0.58333333333333326</v>
      </c>
      <c r="T16" s="8" t="str">
        <f>IF(S16="","",HOUR(S16)&amp;"@"&amp;COUNTIF($S$3:S16,S16))</f>
        <v>14@2</v>
      </c>
      <c r="U16" s="62" t="str">
        <f>IF(S15="","",IF(COUNTIF($S$3:S16,S16)=$D$6,HOUR(S16),IF(AND($D$6="",V16&lt;&gt;""),HOUR(S16),IF(AND($D$6="",COUNTIF($S$3:S16,S16)=1),HOUR(S16),""))))</f>
        <v/>
      </c>
      <c r="V16" s="59" t="str">
        <f t="shared" si="17"/>
        <v/>
      </c>
      <c r="W16" s="60" t="str">
        <f t="shared" si="18"/>
        <v/>
      </c>
      <c r="X16" s="59" t="str">
        <f t="shared" si="19"/>
        <v/>
      </c>
      <c r="Y16" s="60" t="str">
        <f t="shared" si="20"/>
        <v/>
      </c>
      <c r="Z16" s="56" t="str">
        <f t="shared" si="21"/>
        <v/>
      </c>
      <c r="AA16" s="54" t="str">
        <f t="shared" si="22"/>
        <v/>
      </c>
      <c r="AB16" s="59" t="str">
        <f t="shared" si="23"/>
        <v/>
      </c>
      <c r="AC16" s="60" t="str">
        <f t="shared" si="24"/>
        <v/>
      </c>
      <c r="AE16" s="9">
        <f>IF(入力!AQ16="","",入力!AQ16)</f>
        <v>14</v>
      </c>
      <c r="AF16" s="9" t="str">
        <f>IF(入力!AR16="","",入力!AR16)</f>
        <v/>
      </c>
      <c r="AG16" s="9" t="str">
        <f>IF(入力!AS16="","",入力!AS16)</f>
        <v/>
      </c>
      <c r="AH16" s="9" t="str">
        <f>IF(入力!AT16="","",入力!AT16)</f>
        <v/>
      </c>
      <c r="AI16" s="9" t="str">
        <f>IF(入力!AU16="","",入力!AU16)</f>
        <v/>
      </c>
      <c r="AJ16" s="9">
        <f>IF(入力!AV16="","",入力!AV16)</f>
        <v>14</v>
      </c>
      <c r="AK16" s="9" t="str">
        <f>IF(入力!AW16="","",入力!AW16)</f>
        <v/>
      </c>
      <c r="AL16" s="9" t="str">
        <f>IF(入力!AX16="","",入力!AX16)</f>
        <v/>
      </c>
      <c r="AM16" s="9" t="str">
        <f>IF(入力!AY16="","",入力!AY16)</f>
        <v/>
      </c>
      <c r="AN16" s="9" t="str">
        <f>IF(入力!AZ16="","",入力!AZ16)</f>
        <v/>
      </c>
      <c r="AO16" s="9">
        <f>IF(入力!BA16="","",入力!BA16)</f>
        <v>14</v>
      </c>
      <c r="AP16" s="9" t="str">
        <f>IF(入力!BB16="","",入力!BB16)</f>
        <v/>
      </c>
      <c r="AQ16" s="9" t="str">
        <f>IF(入力!BC16="","",入力!BC16)</f>
        <v/>
      </c>
      <c r="AR16" s="9" t="str">
        <f>IF(入力!BD16="","",入力!BD16)</f>
        <v/>
      </c>
      <c r="AS16" s="9" t="str">
        <f>IF(入力!BE16="","",入力!BE16)</f>
        <v/>
      </c>
      <c r="AT16" s="9">
        <f>IF(入力!BF16="","",入力!BF16)</f>
        <v>14</v>
      </c>
      <c r="AU16" s="9" t="str">
        <f>IF(入力!BG16="","",入力!BG16)</f>
        <v/>
      </c>
      <c r="AV16" s="9" t="str">
        <f>IF(入力!BH16="","",入力!BH16)</f>
        <v/>
      </c>
      <c r="AW16" s="9" t="str">
        <f>IF(入力!BI16="","",入力!BI16)</f>
        <v/>
      </c>
      <c r="AX16" s="9" t="str">
        <f>IF(入力!BJ16="","",入力!BJ16)</f>
        <v/>
      </c>
    </row>
    <row r="17" spans="3:50" s="4" customFormat="1" ht="21" customHeight="1" x14ac:dyDescent="0.15">
      <c r="C17" s="27"/>
      <c r="D17" s="27"/>
      <c r="F17" s="24"/>
      <c r="G17" s="21"/>
      <c r="H17" s="81" t="str">
        <f t="shared" si="7"/>
        <v>15時</v>
      </c>
      <c r="I17" s="82" t="str">
        <f t="shared" si="8"/>
        <v/>
      </c>
      <c r="J17" s="88" t="str">
        <f t="shared" si="12"/>
        <v/>
      </c>
      <c r="K17" s="83" t="str">
        <f t="shared" si="9"/>
        <v/>
      </c>
      <c r="L17" s="88" t="str">
        <f t="shared" si="13"/>
        <v/>
      </c>
      <c r="M17" s="81" t="str">
        <f t="shared" si="14"/>
        <v>15時</v>
      </c>
      <c r="N17" s="82" t="str">
        <f t="shared" si="10"/>
        <v/>
      </c>
      <c r="O17" s="88" t="str">
        <f t="shared" si="15"/>
        <v/>
      </c>
      <c r="P17" s="83" t="str">
        <f t="shared" si="11"/>
        <v/>
      </c>
      <c r="Q17" s="88" t="str">
        <f t="shared" si="25"/>
        <v/>
      </c>
      <c r="S17" s="7">
        <f>IF($C$3="","",IF($C$6=(ROW(S17)-ROW($S$2)),$C$3-TIME($B$6,0,0),IF(COUNTIF($S$3:S16,S16)=$C$6,S16+TIME(1,0,0),S16)))</f>
        <v>0.62499999999999989</v>
      </c>
      <c r="T17" s="8" t="str">
        <f>IF(S17="","",HOUR(S17)&amp;"@"&amp;COUNTIF($S$3:S17,S17))</f>
        <v>15@1</v>
      </c>
      <c r="U17" s="62">
        <f>IF(S16="","",IF(COUNTIF($S$3:S17,S17)=$D$6,HOUR(S17),IF(AND($D$6="",V17&lt;&gt;""),HOUR(S17),IF(AND($D$6="",COUNTIF($S$3:S17,S17)=1),HOUR(S17),""))))</f>
        <v>15</v>
      </c>
      <c r="V17" s="59" t="str">
        <f t="shared" si="17"/>
        <v/>
      </c>
      <c r="W17" s="60" t="str">
        <f t="shared" si="18"/>
        <v/>
      </c>
      <c r="X17" s="59" t="str">
        <f t="shared" si="19"/>
        <v/>
      </c>
      <c r="Y17" s="60" t="str">
        <f t="shared" si="20"/>
        <v/>
      </c>
      <c r="Z17" s="56" t="str">
        <f t="shared" si="21"/>
        <v/>
      </c>
      <c r="AA17" s="54" t="str">
        <f t="shared" si="22"/>
        <v/>
      </c>
      <c r="AB17" s="59" t="str">
        <f t="shared" si="23"/>
        <v/>
      </c>
      <c r="AC17" s="60" t="str">
        <f t="shared" si="24"/>
        <v/>
      </c>
      <c r="AE17" s="9">
        <f>IF(入力!AQ17="","",入力!AQ17)</f>
        <v>15</v>
      </c>
      <c r="AF17" s="9" t="str">
        <f>IF(入力!AR17="","",入力!AR17)</f>
        <v/>
      </c>
      <c r="AG17" s="9" t="str">
        <f>IF(入力!AS17="","",入力!AS17)</f>
        <v/>
      </c>
      <c r="AH17" s="9" t="str">
        <f>IF(入力!AT17="","",入力!AT17)</f>
        <v/>
      </c>
      <c r="AI17" s="9" t="str">
        <f>IF(入力!AU17="","",入力!AU17)</f>
        <v/>
      </c>
      <c r="AJ17" s="9">
        <f>IF(入力!AV17="","",入力!AV17)</f>
        <v>15</v>
      </c>
      <c r="AK17" s="9" t="str">
        <f>IF(入力!AW17="","",入力!AW17)</f>
        <v/>
      </c>
      <c r="AL17" s="9" t="str">
        <f>IF(入力!AX17="","",入力!AX17)</f>
        <v/>
      </c>
      <c r="AM17" s="9" t="str">
        <f>IF(入力!AY17="","",入力!AY17)</f>
        <v/>
      </c>
      <c r="AN17" s="9" t="str">
        <f>IF(入力!AZ17="","",入力!AZ17)</f>
        <v/>
      </c>
      <c r="AO17" s="9">
        <f>IF(入力!BA17="","",入力!BA17)</f>
        <v>15</v>
      </c>
      <c r="AP17" s="9" t="str">
        <f>IF(入力!BB17="","",入力!BB17)</f>
        <v/>
      </c>
      <c r="AQ17" s="9" t="str">
        <f>IF(入力!BC17="","",入力!BC17)</f>
        <v/>
      </c>
      <c r="AR17" s="9" t="str">
        <f>IF(入力!BD17="","",入力!BD17)</f>
        <v/>
      </c>
      <c r="AS17" s="9" t="str">
        <f>IF(入力!BE17="","",入力!BE17)</f>
        <v/>
      </c>
      <c r="AT17" s="9">
        <f>IF(入力!BF17="","",入力!BF17)</f>
        <v>15</v>
      </c>
      <c r="AU17" s="9" t="str">
        <f>IF(入力!BG17="","",入力!BG17)</f>
        <v/>
      </c>
      <c r="AV17" s="9" t="str">
        <f>IF(入力!BH17="","",入力!BH17)</f>
        <v/>
      </c>
      <c r="AW17" s="9" t="str">
        <f>IF(入力!BI17="","",入力!BI17)</f>
        <v/>
      </c>
      <c r="AX17" s="9" t="str">
        <f>IF(入力!BJ17="","",入力!BJ17)</f>
        <v/>
      </c>
    </row>
    <row r="18" spans="3:50" s="4" customFormat="1" ht="21" customHeight="1" x14ac:dyDescent="0.15">
      <c r="C18" s="27"/>
      <c r="D18" s="27"/>
      <c r="F18" s="24"/>
      <c r="G18" s="21"/>
      <c r="H18" s="81" t="str">
        <f t="shared" si="7"/>
        <v/>
      </c>
      <c r="I18" s="82" t="str">
        <f t="shared" si="8"/>
        <v/>
      </c>
      <c r="J18" s="88" t="str">
        <f t="shared" si="12"/>
        <v/>
      </c>
      <c r="K18" s="83" t="str">
        <f t="shared" si="9"/>
        <v/>
      </c>
      <c r="L18" s="88" t="str">
        <f t="shared" si="13"/>
        <v/>
      </c>
      <c r="M18" s="81" t="str">
        <f t="shared" si="14"/>
        <v/>
      </c>
      <c r="N18" s="82" t="str">
        <f t="shared" si="10"/>
        <v/>
      </c>
      <c r="O18" s="88" t="str">
        <f t="shared" si="15"/>
        <v/>
      </c>
      <c r="P18" s="83" t="str">
        <f t="shared" si="11"/>
        <v/>
      </c>
      <c r="Q18" s="88" t="str">
        <f t="shared" si="25"/>
        <v/>
      </c>
      <c r="S18" s="7">
        <f>IF($C$3="","",IF($C$6=(ROW(S18)-ROW($S$2)),$C$3-TIME($B$6,0,0),IF(COUNTIF($S$3:S17,S17)=$C$6,S17+TIME(1,0,0),S17)))</f>
        <v>0.62499999999999989</v>
      </c>
      <c r="T18" s="8" t="str">
        <f>IF(S18="","",HOUR(S18)&amp;"@"&amp;COUNTIF($S$3:S18,S18))</f>
        <v>15@2</v>
      </c>
      <c r="U18" s="62" t="str">
        <f>IF(S17="","",IF(COUNTIF($S$3:S18,S18)=$D$6,HOUR(S18),IF(AND($D$6="",V18&lt;&gt;""),HOUR(S18),IF(AND($D$6="",COUNTIF($S$3:S18,S18)=1),HOUR(S18),""))))</f>
        <v/>
      </c>
      <c r="V18" s="59" t="str">
        <f t="shared" si="17"/>
        <v/>
      </c>
      <c r="W18" s="60" t="str">
        <f t="shared" si="18"/>
        <v/>
      </c>
      <c r="X18" s="59" t="str">
        <f t="shared" si="19"/>
        <v/>
      </c>
      <c r="Y18" s="60" t="str">
        <f t="shared" si="20"/>
        <v/>
      </c>
      <c r="Z18" s="56" t="str">
        <f t="shared" si="21"/>
        <v/>
      </c>
      <c r="AA18" s="54" t="str">
        <f t="shared" si="22"/>
        <v/>
      </c>
      <c r="AB18" s="59" t="str">
        <f t="shared" si="23"/>
        <v/>
      </c>
      <c r="AC18" s="60" t="str">
        <f t="shared" si="24"/>
        <v/>
      </c>
      <c r="AE18" s="9">
        <f>IF(入力!AQ18="","",入力!AQ18)</f>
        <v>16</v>
      </c>
      <c r="AF18" s="9" t="str">
        <f>IF(入力!AR18="","",入力!AR18)</f>
        <v/>
      </c>
      <c r="AG18" s="9" t="str">
        <f>IF(入力!AS18="","",入力!AS18)</f>
        <v/>
      </c>
      <c r="AH18" s="9" t="str">
        <f>IF(入力!AT18="","",入力!AT18)</f>
        <v/>
      </c>
      <c r="AI18" s="9" t="str">
        <f>IF(入力!AU18="","",入力!AU18)</f>
        <v/>
      </c>
      <c r="AJ18" s="9">
        <f>IF(入力!AV18="","",入力!AV18)</f>
        <v>16</v>
      </c>
      <c r="AK18" s="9" t="str">
        <f>IF(入力!AW18="","",入力!AW18)</f>
        <v/>
      </c>
      <c r="AL18" s="9" t="str">
        <f>IF(入力!AX18="","",入力!AX18)</f>
        <v/>
      </c>
      <c r="AM18" s="9" t="str">
        <f>IF(入力!AY18="","",入力!AY18)</f>
        <v/>
      </c>
      <c r="AN18" s="9" t="str">
        <f>IF(入力!AZ18="","",入力!AZ18)</f>
        <v/>
      </c>
      <c r="AO18" s="9">
        <f>IF(入力!BA18="","",入力!BA18)</f>
        <v>16</v>
      </c>
      <c r="AP18" s="9" t="str">
        <f>IF(入力!BB18="","",入力!BB18)</f>
        <v/>
      </c>
      <c r="AQ18" s="9" t="str">
        <f>IF(入力!BC18="","",入力!BC18)</f>
        <v/>
      </c>
      <c r="AR18" s="9" t="str">
        <f>IF(入力!BD18="","",入力!BD18)</f>
        <v/>
      </c>
      <c r="AS18" s="9" t="str">
        <f>IF(入力!BE18="","",入力!BE18)</f>
        <v/>
      </c>
      <c r="AT18" s="9">
        <f>IF(入力!BF18="","",入力!BF18)</f>
        <v>16</v>
      </c>
      <c r="AU18" s="9" t="str">
        <f>IF(入力!BG18="","",入力!BG18)</f>
        <v/>
      </c>
      <c r="AV18" s="9" t="str">
        <f>IF(入力!BH18="","",入力!BH18)</f>
        <v/>
      </c>
      <c r="AW18" s="9" t="str">
        <f>IF(入力!BI18="","",入力!BI18)</f>
        <v/>
      </c>
      <c r="AX18" s="9" t="str">
        <f>IF(入力!BJ18="","",入力!BJ18)</f>
        <v/>
      </c>
    </row>
    <row r="19" spans="3:50" s="4" customFormat="1" ht="21" customHeight="1" x14ac:dyDescent="0.15">
      <c r="C19" s="27"/>
      <c r="D19" s="27"/>
      <c r="F19" s="24"/>
      <c r="G19" s="21"/>
      <c r="H19" s="81" t="str">
        <f t="shared" si="7"/>
        <v>16時</v>
      </c>
      <c r="I19" s="82" t="str">
        <f t="shared" si="8"/>
        <v/>
      </c>
      <c r="J19" s="88" t="str">
        <f t="shared" si="12"/>
        <v/>
      </c>
      <c r="K19" s="83" t="str">
        <f t="shared" si="9"/>
        <v/>
      </c>
      <c r="L19" s="88" t="str">
        <f t="shared" si="13"/>
        <v/>
      </c>
      <c r="M19" s="81" t="str">
        <f t="shared" si="14"/>
        <v>16時</v>
      </c>
      <c r="N19" s="82" t="str">
        <f t="shared" si="10"/>
        <v/>
      </c>
      <c r="O19" s="88" t="str">
        <f t="shared" si="15"/>
        <v/>
      </c>
      <c r="P19" s="83" t="str">
        <f t="shared" si="11"/>
        <v/>
      </c>
      <c r="Q19" s="88" t="str">
        <f t="shared" si="25"/>
        <v/>
      </c>
      <c r="S19" s="7">
        <f>IF($C$3="","",IF($C$6=(ROW(S19)-ROW($S$2)),$C$3-TIME($B$6,0,0),IF(COUNTIF($S$3:S18,S18)=$C$6,S18+TIME(1,0,0),S18)))</f>
        <v>0.66666666666666652</v>
      </c>
      <c r="T19" s="8" t="str">
        <f>IF(S19="","",HOUR(S19)&amp;"@"&amp;COUNTIF($S$3:S19,S19))</f>
        <v>16@1</v>
      </c>
      <c r="U19" s="62">
        <f>IF(S18="","",IF(COUNTIF($S$3:S19,S19)=$D$6,HOUR(S19),IF(AND($D$6="",V19&lt;&gt;""),HOUR(S19),IF(AND($D$6="",COUNTIF($S$3:S19,S19)=1),HOUR(S19),""))))</f>
        <v>16</v>
      </c>
      <c r="V19" s="59" t="str">
        <f t="shared" si="17"/>
        <v/>
      </c>
      <c r="W19" s="60" t="str">
        <f t="shared" si="18"/>
        <v/>
      </c>
      <c r="X19" s="59" t="str">
        <f t="shared" si="19"/>
        <v/>
      </c>
      <c r="Y19" s="60" t="str">
        <f t="shared" si="20"/>
        <v/>
      </c>
      <c r="Z19" s="56" t="str">
        <f t="shared" si="21"/>
        <v/>
      </c>
      <c r="AA19" s="54" t="str">
        <f t="shared" si="22"/>
        <v/>
      </c>
      <c r="AB19" s="59" t="str">
        <f t="shared" si="23"/>
        <v/>
      </c>
      <c r="AC19" s="60" t="str">
        <f t="shared" si="24"/>
        <v/>
      </c>
      <c r="AE19" s="9">
        <f>IF(入力!AQ19="","",入力!AQ19)</f>
        <v>17</v>
      </c>
      <c r="AF19" s="9" t="str">
        <f>IF(入力!AR19="","",入力!AR19)</f>
        <v/>
      </c>
      <c r="AG19" s="9" t="str">
        <f>IF(入力!AS19="","",入力!AS19)</f>
        <v/>
      </c>
      <c r="AH19" s="9" t="str">
        <f>IF(入力!AT19="","",入力!AT19)</f>
        <v/>
      </c>
      <c r="AI19" s="9" t="str">
        <f>IF(入力!AU19="","",入力!AU19)</f>
        <v/>
      </c>
      <c r="AJ19" s="9">
        <f>IF(入力!AV19="","",入力!AV19)</f>
        <v>17</v>
      </c>
      <c r="AK19" s="9" t="str">
        <f>IF(入力!AW19="","",入力!AW19)</f>
        <v/>
      </c>
      <c r="AL19" s="9" t="str">
        <f>IF(入力!AX19="","",入力!AX19)</f>
        <v/>
      </c>
      <c r="AM19" s="9" t="str">
        <f>IF(入力!AY19="","",入力!AY19)</f>
        <v/>
      </c>
      <c r="AN19" s="9" t="str">
        <f>IF(入力!AZ19="","",入力!AZ19)</f>
        <v/>
      </c>
      <c r="AO19" s="9">
        <f>IF(入力!BA19="","",入力!BA19)</f>
        <v>17</v>
      </c>
      <c r="AP19" s="9" t="str">
        <f>IF(入力!BB19="","",入力!BB19)</f>
        <v/>
      </c>
      <c r="AQ19" s="9" t="str">
        <f>IF(入力!BC19="","",入力!BC19)</f>
        <v/>
      </c>
      <c r="AR19" s="9" t="str">
        <f>IF(入力!BD19="","",入力!BD19)</f>
        <v/>
      </c>
      <c r="AS19" s="9" t="str">
        <f>IF(入力!BE19="","",入力!BE19)</f>
        <v/>
      </c>
      <c r="AT19" s="9">
        <f>IF(入力!BF19="","",入力!BF19)</f>
        <v>17</v>
      </c>
      <c r="AU19" s="9" t="str">
        <f>IF(入力!BG19="","",入力!BG19)</f>
        <v/>
      </c>
      <c r="AV19" s="9" t="str">
        <f>IF(入力!BH19="","",入力!BH19)</f>
        <v/>
      </c>
      <c r="AW19" s="9" t="str">
        <f>IF(入力!BI19="","",入力!BI19)</f>
        <v/>
      </c>
      <c r="AX19" s="9" t="str">
        <f>IF(入力!BJ19="","",入力!BJ19)</f>
        <v/>
      </c>
    </row>
    <row r="20" spans="3:50" s="4" customFormat="1" ht="21" customHeight="1" x14ac:dyDescent="0.15">
      <c r="C20" s="27"/>
      <c r="D20" s="27"/>
      <c r="F20" s="24"/>
      <c r="G20" s="21"/>
      <c r="H20" s="81" t="str">
        <f t="shared" si="7"/>
        <v/>
      </c>
      <c r="I20" s="82" t="str">
        <f t="shared" si="8"/>
        <v/>
      </c>
      <c r="J20" s="88" t="str">
        <f t="shared" si="12"/>
        <v/>
      </c>
      <c r="K20" s="83" t="str">
        <f t="shared" si="9"/>
        <v/>
      </c>
      <c r="L20" s="88" t="str">
        <f t="shared" si="13"/>
        <v/>
      </c>
      <c r="M20" s="81" t="str">
        <f t="shared" si="14"/>
        <v/>
      </c>
      <c r="N20" s="82" t="str">
        <f t="shared" si="10"/>
        <v/>
      </c>
      <c r="O20" s="88" t="str">
        <f t="shared" si="15"/>
        <v/>
      </c>
      <c r="P20" s="83" t="str">
        <f t="shared" si="11"/>
        <v/>
      </c>
      <c r="Q20" s="88" t="str">
        <f t="shared" si="25"/>
        <v/>
      </c>
      <c r="S20" s="7">
        <f>IF($C$3="","",IF($C$6=(ROW(S20)-ROW($S$2)),$C$3-TIME($B$6,0,0),IF(COUNTIF($S$3:S19,S19)=$C$6,S19+TIME(1,0,0),S19)))</f>
        <v>0.66666666666666652</v>
      </c>
      <c r="T20" s="8" t="str">
        <f>IF(S20="","",HOUR(S20)&amp;"@"&amp;COUNTIF($S$3:S20,S20))</f>
        <v>16@2</v>
      </c>
      <c r="U20" s="62" t="str">
        <f>IF(S19="","",IF(COUNTIF($S$3:S20,S20)=$D$6,HOUR(S20),IF(AND($D$6="",V20&lt;&gt;""),HOUR(S20),IF(AND($D$6="",COUNTIF($S$3:S20,S20)=1),HOUR(S20),""))))</f>
        <v/>
      </c>
      <c r="V20" s="59" t="str">
        <f t="shared" si="17"/>
        <v/>
      </c>
      <c r="W20" s="60" t="str">
        <f t="shared" si="18"/>
        <v/>
      </c>
      <c r="X20" s="59" t="str">
        <f t="shared" si="19"/>
        <v/>
      </c>
      <c r="Y20" s="60" t="str">
        <f t="shared" si="20"/>
        <v/>
      </c>
      <c r="Z20" s="56" t="str">
        <f t="shared" si="21"/>
        <v/>
      </c>
      <c r="AA20" s="54" t="str">
        <f t="shared" si="22"/>
        <v/>
      </c>
      <c r="AB20" s="59" t="str">
        <f t="shared" si="23"/>
        <v/>
      </c>
      <c r="AC20" s="60" t="str">
        <f t="shared" si="24"/>
        <v/>
      </c>
      <c r="AE20" s="9">
        <f>IF(入力!AQ20="","",入力!AQ20)</f>
        <v>18</v>
      </c>
      <c r="AF20" s="9" t="str">
        <f>IF(入力!AR20="","",入力!AR20)</f>
        <v/>
      </c>
      <c r="AG20" s="9" t="str">
        <f>IF(入力!AS20="","",入力!AS20)</f>
        <v/>
      </c>
      <c r="AH20" s="9" t="str">
        <f>IF(入力!AT20="","",入力!AT20)</f>
        <v/>
      </c>
      <c r="AI20" s="9" t="str">
        <f>IF(入力!AU20="","",入力!AU20)</f>
        <v/>
      </c>
      <c r="AJ20" s="9">
        <f>IF(入力!AV20="","",入力!AV20)</f>
        <v>18</v>
      </c>
      <c r="AK20" s="9" t="str">
        <f>IF(入力!AW20="","",入力!AW20)</f>
        <v/>
      </c>
      <c r="AL20" s="9" t="str">
        <f>IF(入力!AX20="","",入力!AX20)</f>
        <v/>
      </c>
      <c r="AM20" s="9" t="str">
        <f>IF(入力!AY20="","",入力!AY20)</f>
        <v/>
      </c>
      <c r="AN20" s="9" t="str">
        <f>IF(入力!AZ20="","",入力!AZ20)</f>
        <v/>
      </c>
      <c r="AO20" s="9">
        <f>IF(入力!BA20="","",入力!BA20)</f>
        <v>18</v>
      </c>
      <c r="AP20" s="9" t="str">
        <f>IF(入力!BB20="","",入力!BB20)</f>
        <v/>
      </c>
      <c r="AQ20" s="9" t="str">
        <f>IF(入力!BC20="","",入力!BC20)</f>
        <v/>
      </c>
      <c r="AR20" s="9" t="str">
        <f>IF(入力!BD20="","",入力!BD20)</f>
        <v/>
      </c>
      <c r="AS20" s="9" t="str">
        <f>IF(入力!BE20="","",入力!BE20)</f>
        <v/>
      </c>
      <c r="AT20" s="9">
        <f>IF(入力!BF20="","",入力!BF20)</f>
        <v>18</v>
      </c>
      <c r="AU20" s="9" t="str">
        <f>IF(入力!BG20="","",入力!BG20)</f>
        <v/>
      </c>
      <c r="AV20" s="9" t="str">
        <f>IF(入力!BH20="","",入力!BH20)</f>
        <v/>
      </c>
      <c r="AW20" s="9" t="str">
        <f>IF(入力!BI20="","",入力!BI20)</f>
        <v/>
      </c>
      <c r="AX20" s="9" t="str">
        <f>IF(入力!BJ20="","",入力!BJ20)</f>
        <v/>
      </c>
    </row>
    <row r="21" spans="3:50" s="4" customFormat="1" ht="21" customHeight="1" x14ac:dyDescent="0.15">
      <c r="C21" s="27"/>
      <c r="D21" s="27"/>
      <c r="F21" s="24"/>
      <c r="G21" s="21"/>
      <c r="H21" s="81" t="str">
        <f t="shared" si="7"/>
        <v>17時</v>
      </c>
      <c r="I21" s="82" t="str">
        <f t="shared" si="8"/>
        <v/>
      </c>
      <c r="J21" s="88" t="str">
        <f t="shared" si="12"/>
        <v/>
      </c>
      <c r="K21" s="83" t="str">
        <f t="shared" si="9"/>
        <v/>
      </c>
      <c r="L21" s="88" t="str">
        <f t="shared" si="13"/>
        <v/>
      </c>
      <c r="M21" s="81" t="str">
        <f t="shared" si="14"/>
        <v>17時</v>
      </c>
      <c r="N21" s="82" t="str">
        <f t="shared" si="10"/>
        <v/>
      </c>
      <c r="O21" s="88" t="str">
        <f t="shared" si="15"/>
        <v/>
      </c>
      <c r="P21" s="83" t="str">
        <f t="shared" si="11"/>
        <v/>
      </c>
      <c r="Q21" s="88" t="str">
        <f t="shared" si="25"/>
        <v/>
      </c>
      <c r="S21" s="7">
        <f>IF($C$3="","",IF($C$6=(ROW(S21)-ROW($S$2)),$C$3-TIME($B$6,0,0),IF(COUNTIF($S$3:S20,S20)=$C$6,S20+TIME(1,0,0),S20)))</f>
        <v>0.70833333333333315</v>
      </c>
      <c r="T21" s="8" t="str">
        <f>IF(S21="","",HOUR(S21)&amp;"@"&amp;COUNTIF($S$3:S21,S21))</f>
        <v>17@1</v>
      </c>
      <c r="U21" s="62">
        <f>IF(S20="","",IF(COUNTIF($S$3:S21,S21)=$D$6,HOUR(S21),IF(AND($D$6="",V21&lt;&gt;""),HOUR(S21),IF(AND($D$6="",COUNTIF($S$3:S21,S21)=1),HOUR(S21),""))))</f>
        <v>17</v>
      </c>
      <c r="V21" s="59" t="str">
        <f t="shared" si="17"/>
        <v/>
      </c>
      <c r="W21" s="60" t="str">
        <f t="shared" si="18"/>
        <v/>
      </c>
      <c r="X21" s="59" t="str">
        <f t="shared" si="19"/>
        <v/>
      </c>
      <c r="Y21" s="60" t="str">
        <f t="shared" si="20"/>
        <v/>
      </c>
      <c r="Z21" s="56" t="str">
        <f t="shared" si="21"/>
        <v/>
      </c>
      <c r="AA21" s="54" t="str">
        <f t="shared" si="22"/>
        <v/>
      </c>
      <c r="AB21" s="59" t="str">
        <f t="shared" si="23"/>
        <v/>
      </c>
      <c r="AC21" s="60" t="str">
        <f t="shared" si="24"/>
        <v/>
      </c>
      <c r="AE21" s="9">
        <f>IF(入力!AQ21="","",入力!AQ21)</f>
        <v>19</v>
      </c>
      <c r="AF21" s="9" t="str">
        <f>IF(入力!AR21="","",入力!AR21)</f>
        <v/>
      </c>
      <c r="AG21" s="9" t="str">
        <f>IF(入力!AS21="","",入力!AS21)</f>
        <v/>
      </c>
      <c r="AH21" s="9" t="str">
        <f>IF(入力!AT21="","",入力!AT21)</f>
        <v/>
      </c>
      <c r="AI21" s="9" t="str">
        <f>IF(入力!AU21="","",入力!AU21)</f>
        <v/>
      </c>
      <c r="AJ21" s="9">
        <f>IF(入力!AV21="","",入力!AV21)</f>
        <v>19</v>
      </c>
      <c r="AK21" s="9" t="str">
        <f>IF(入力!AW21="","",入力!AW21)</f>
        <v/>
      </c>
      <c r="AL21" s="9" t="str">
        <f>IF(入力!AX21="","",入力!AX21)</f>
        <v/>
      </c>
      <c r="AM21" s="9" t="str">
        <f>IF(入力!AY21="","",入力!AY21)</f>
        <v/>
      </c>
      <c r="AN21" s="9" t="str">
        <f>IF(入力!AZ21="","",入力!AZ21)</f>
        <v/>
      </c>
      <c r="AO21" s="9">
        <f>IF(入力!BA21="","",入力!BA21)</f>
        <v>19</v>
      </c>
      <c r="AP21" s="9" t="str">
        <f>IF(入力!BB21="","",入力!BB21)</f>
        <v/>
      </c>
      <c r="AQ21" s="9" t="str">
        <f>IF(入力!BC21="","",入力!BC21)</f>
        <v/>
      </c>
      <c r="AR21" s="9" t="str">
        <f>IF(入力!BD21="","",入力!BD21)</f>
        <v/>
      </c>
      <c r="AS21" s="9" t="str">
        <f>IF(入力!BE21="","",入力!BE21)</f>
        <v/>
      </c>
      <c r="AT21" s="9">
        <f>IF(入力!BF21="","",入力!BF21)</f>
        <v>19</v>
      </c>
      <c r="AU21" s="9" t="str">
        <f>IF(入力!BG21="","",入力!BG21)</f>
        <v/>
      </c>
      <c r="AV21" s="9" t="str">
        <f>IF(入力!BH21="","",入力!BH21)</f>
        <v/>
      </c>
      <c r="AW21" s="9" t="str">
        <f>IF(入力!BI21="","",入力!BI21)</f>
        <v/>
      </c>
      <c r="AX21" s="9" t="str">
        <f>IF(入力!BJ21="","",入力!BJ21)</f>
        <v/>
      </c>
    </row>
    <row r="22" spans="3:50" s="4" customFormat="1" ht="21" customHeight="1" x14ac:dyDescent="0.15">
      <c r="C22" s="27"/>
      <c r="D22" s="27"/>
      <c r="F22" s="24"/>
      <c r="G22" s="21"/>
      <c r="H22" s="81" t="str">
        <f t="shared" si="7"/>
        <v/>
      </c>
      <c r="I22" s="82" t="str">
        <f t="shared" si="8"/>
        <v/>
      </c>
      <c r="J22" s="88" t="str">
        <f t="shared" si="12"/>
        <v/>
      </c>
      <c r="K22" s="83" t="str">
        <f t="shared" si="9"/>
        <v/>
      </c>
      <c r="L22" s="88" t="str">
        <f t="shared" si="13"/>
        <v/>
      </c>
      <c r="M22" s="81" t="str">
        <f t="shared" si="14"/>
        <v/>
      </c>
      <c r="N22" s="82" t="str">
        <f t="shared" si="10"/>
        <v/>
      </c>
      <c r="O22" s="88" t="str">
        <f t="shared" si="15"/>
        <v/>
      </c>
      <c r="P22" s="83" t="str">
        <f t="shared" si="11"/>
        <v/>
      </c>
      <c r="Q22" s="88" t="str">
        <f t="shared" si="25"/>
        <v/>
      </c>
      <c r="S22" s="7">
        <f>IF($C$3="","",IF($C$6=(ROW(S22)-ROW($S$2)),$C$3-TIME($B$6,0,0),IF(COUNTIF($S$3:S21,S21)=$C$6,S21+TIME(1,0,0),S21)))</f>
        <v>0.70833333333333315</v>
      </c>
      <c r="T22" s="8" t="str">
        <f>IF(S22="","",HOUR(S22)&amp;"@"&amp;COUNTIF($S$3:S22,S22))</f>
        <v>17@2</v>
      </c>
      <c r="U22" s="62" t="str">
        <f>IF(S21="","",IF(COUNTIF($S$3:S22,S22)=$D$6,HOUR(S22),IF(AND($D$6="",V22&lt;&gt;""),HOUR(S22),IF(AND($D$6="",COUNTIF($S$3:S22,S22)=1),HOUR(S22),""))))</f>
        <v/>
      </c>
      <c r="V22" s="59" t="str">
        <f t="shared" si="17"/>
        <v/>
      </c>
      <c r="W22" s="60" t="str">
        <f t="shared" si="18"/>
        <v/>
      </c>
      <c r="X22" s="59" t="str">
        <f t="shared" si="19"/>
        <v/>
      </c>
      <c r="Y22" s="60" t="str">
        <f t="shared" si="20"/>
        <v/>
      </c>
      <c r="Z22" s="56" t="str">
        <f t="shared" si="21"/>
        <v/>
      </c>
      <c r="AA22" s="54" t="str">
        <f t="shared" si="22"/>
        <v/>
      </c>
      <c r="AB22" s="59" t="str">
        <f t="shared" si="23"/>
        <v/>
      </c>
      <c r="AC22" s="60" t="str">
        <f t="shared" si="24"/>
        <v/>
      </c>
      <c r="AE22" s="9">
        <f>IF(入力!AQ22="","",入力!AQ22)</f>
        <v>20</v>
      </c>
      <c r="AF22" s="9" t="str">
        <f>IF(入力!AR22="","",入力!AR22)</f>
        <v/>
      </c>
      <c r="AG22" s="9" t="str">
        <f>IF(入力!AS22="","",入力!AS22)</f>
        <v/>
      </c>
      <c r="AH22" s="9" t="str">
        <f>IF(入力!AT22="","",入力!AT22)</f>
        <v/>
      </c>
      <c r="AI22" s="9" t="str">
        <f>IF(入力!AU22="","",入力!AU22)</f>
        <v/>
      </c>
      <c r="AJ22" s="9">
        <f>IF(入力!AV22="","",入力!AV22)</f>
        <v>20</v>
      </c>
      <c r="AK22" s="9" t="str">
        <f>IF(入力!AW22="","",入力!AW22)</f>
        <v/>
      </c>
      <c r="AL22" s="9" t="str">
        <f>IF(入力!AX22="","",入力!AX22)</f>
        <v/>
      </c>
      <c r="AM22" s="9" t="str">
        <f>IF(入力!AY22="","",入力!AY22)</f>
        <v/>
      </c>
      <c r="AN22" s="9" t="str">
        <f>IF(入力!AZ22="","",入力!AZ22)</f>
        <v/>
      </c>
      <c r="AO22" s="9">
        <f>IF(入力!BA22="","",入力!BA22)</f>
        <v>20</v>
      </c>
      <c r="AP22" s="9" t="str">
        <f>IF(入力!BB22="","",入力!BB22)</f>
        <v/>
      </c>
      <c r="AQ22" s="9" t="str">
        <f>IF(入力!BC22="","",入力!BC22)</f>
        <v/>
      </c>
      <c r="AR22" s="9" t="str">
        <f>IF(入力!BD22="","",入力!BD22)</f>
        <v/>
      </c>
      <c r="AS22" s="9" t="str">
        <f>IF(入力!BE22="","",入力!BE22)</f>
        <v/>
      </c>
      <c r="AT22" s="9">
        <f>IF(入力!BF22="","",入力!BF22)</f>
        <v>20</v>
      </c>
      <c r="AU22" s="9" t="str">
        <f>IF(入力!BG22="","",入力!BG22)</f>
        <v/>
      </c>
      <c r="AV22" s="9" t="str">
        <f>IF(入力!BH22="","",入力!BH22)</f>
        <v/>
      </c>
      <c r="AW22" s="9" t="str">
        <f>IF(入力!BI22="","",入力!BI22)</f>
        <v/>
      </c>
      <c r="AX22" s="9" t="str">
        <f>IF(入力!BJ22="","",入力!BJ22)</f>
        <v/>
      </c>
    </row>
    <row r="23" spans="3:50" s="4" customFormat="1" ht="21" customHeight="1" x14ac:dyDescent="0.15">
      <c r="C23" s="27"/>
      <c r="D23" s="27"/>
      <c r="F23" s="24"/>
      <c r="G23" s="21"/>
      <c r="H23" s="81" t="str">
        <f t="shared" si="7"/>
        <v>18時</v>
      </c>
      <c r="I23" s="82" t="str">
        <f t="shared" si="8"/>
        <v/>
      </c>
      <c r="J23" s="88" t="str">
        <f t="shared" si="12"/>
        <v/>
      </c>
      <c r="K23" s="83" t="str">
        <f t="shared" si="9"/>
        <v/>
      </c>
      <c r="L23" s="88" t="str">
        <f t="shared" si="13"/>
        <v/>
      </c>
      <c r="M23" s="81" t="str">
        <f t="shared" si="14"/>
        <v>18時</v>
      </c>
      <c r="N23" s="82" t="str">
        <f t="shared" si="10"/>
        <v/>
      </c>
      <c r="O23" s="88" t="str">
        <f t="shared" si="15"/>
        <v/>
      </c>
      <c r="P23" s="83" t="str">
        <f t="shared" si="11"/>
        <v/>
      </c>
      <c r="Q23" s="88" t="str">
        <f t="shared" si="25"/>
        <v/>
      </c>
      <c r="S23" s="7">
        <f>IF($C$3="","",IF($C$6=(ROW(S23)-ROW($S$2)),$C$3-TIME($B$6,0,0),IF(COUNTIF($S$3:S22,S22)=$C$6,S22+TIME(1,0,0),S22)))</f>
        <v>0.74999999999999978</v>
      </c>
      <c r="T23" s="8" t="str">
        <f>IF(S23="","",HOUR(S23)&amp;"@"&amp;COUNTIF($S$3:S23,S23))</f>
        <v>18@1</v>
      </c>
      <c r="U23" s="62">
        <f>IF(S22="","",IF(COUNTIF($S$3:S23,S23)=$D$6,HOUR(S23),IF(AND($D$6="",V23&lt;&gt;""),HOUR(S23),IF(AND($D$6="",COUNTIF($S$3:S23,S23)=1),HOUR(S23),""))))</f>
        <v>18</v>
      </c>
      <c r="V23" s="59" t="str">
        <f t="shared" si="17"/>
        <v/>
      </c>
      <c r="W23" s="60" t="str">
        <f t="shared" si="18"/>
        <v/>
      </c>
      <c r="X23" s="59" t="str">
        <f t="shared" si="19"/>
        <v/>
      </c>
      <c r="Y23" s="60" t="str">
        <f t="shared" si="20"/>
        <v/>
      </c>
      <c r="Z23" s="56" t="str">
        <f t="shared" si="21"/>
        <v/>
      </c>
      <c r="AA23" s="54" t="str">
        <f t="shared" si="22"/>
        <v/>
      </c>
      <c r="AB23" s="59" t="str">
        <f t="shared" si="23"/>
        <v/>
      </c>
      <c r="AC23" s="60" t="str">
        <f t="shared" si="24"/>
        <v/>
      </c>
      <c r="AE23" s="9">
        <f>IF(入力!AQ23="","",入力!AQ23)</f>
        <v>21</v>
      </c>
      <c r="AF23" s="9" t="str">
        <f>IF(入力!AR23="","",入力!AR23)</f>
        <v/>
      </c>
      <c r="AG23" s="9" t="str">
        <f>IF(入力!AS23="","",入力!AS23)</f>
        <v/>
      </c>
      <c r="AH23" s="9" t="str">
        <f>IF(入力!AT23="","",入力!AT23)</f>
        <v/>
      </c>
      <c r="AI23" s="9" t="str">
        <f>IF(入力!AU23="","",入力!AU23)</f>
        <v/>
      </c>
      <c r="AJ23" s="9">
        <f>IF(入力!AV23="","",入力!AV23)</f>
        <v>21</v>
      </c>
      <c r="AK23" s="9" t="str">
        <f>IF(入力!AW23="","",入力!AW23)</f>
        <v/>
      </c>
      <c r="AL23" s="9" t="str">
        <f>IF(入力!AX23="","",入力!AX23)</f>
        <v/>
      </c>
      <c r="AM23" s="9" t="str">
        <f>IF(入力!AY23="","",入力!AY23)</f>
        <v/>
      </c>
      <c r="AN23" s="9" t="str">
        <f>IF(入力!AZ23="","",入力!AZ23)</f>
        <v/>
      </c>
      <c r="AO23" s="9">
        <f>IF(入力!BA23="","",入力!BA23)</f>
        <v>21</v>
      </c>
      <c r="AP23" s="9" t="str">
        <f>IF(入力!BB23="","",入力!BB23)</f>
        <v/>
      </c>
      <c r="AQ23" s="9" t="str">
        <f>IF(入力!BC23="","",入力!BC23)</f>
        <v/>
      </c>
      <c r="AR23" s="9" t="str">
        <f>IF(入力!BD23="","",入力!BD23)</f>
        <v/>
      </c>
      <c r="AS23" s="9" t="str">
        <f>IF(入力!BE23="","",入力!BE23)</f>
        <v/>
      </c>
      <c r="AT23" s="9">
        <f>IF(入力!BF23="","",入力!BF23)</f>
        <v>21</v>
      </c>
      <c r="AU23" s="9" t="str">
        <f>IF(入力!BG23="","",入力!BG23)</f>
        <v/>
      </c>
      <c r="AV23" s="9" t="str">
        <f>IF(入力!BH23="","",入力!BH23)</f>
        <v/>
      </c>
      <c r="AW23" s="9" t="str">
        <f>IF(入力!BI23="","",入力!BI23)</f>
        <v/>
      </c>
      <c r="AX23" s="9" t="str">
        <f>IF(入力!BJ23="","",入力!BJ23)</f>
        <v/>
      </c>
    </row>
    <row r="24" spans="3:50" s="4" customFormat="1" ht="21" customHeight="1" x14ac:dyDescent="0.15">
      <c r="C24" s="27"/>
      <c r="D24" s="27"/>
      <c r="F24" s="24"/>
      <c r="G24" s="21"/>
      <c r="H24" s="81" t="str">
        <f t="shared" si="7"/>
        <v/>
      </c>
      <c r="I24" s="82" t="str">
        <f t="shared" si="8"/>
        <v/>
      </c>
      <c r="J24" s="88" t="str">
        <f t="shared" si="12"/>
        <v/>
      </c>
      <c r="K24" s="83" t="str">
        <f t="shared" si="9"/>
        <v/>
      </c>
      <c r="L24" s="88" t="str">
        <f t="shared" si="13"/>
        <v/>
      </c>
      <c r="M24" s="81" t="str">
        <f t="shared" si="14"/>
        <v/>
      </c>
      <c r="N24" s="82" t="str">
        <f t="shared" si="10"/>
        <v/>
      </c>
      <c r="O24" s="88" t="str">
        <f t="shared" si="15"/>
        <v/>
      </c>
      <c r="P24" s="83" t="str">
        <f t="shared" si="11"/>
        <v/>
      </c>
      <c r="Q24" s="88" t="str">
        <f t="shared" si="25"/>
        <v/>
      </c>
      <c r="S24" s="7">
        <f>IF($C$3="","",IF($C$6=(ROW(S24)-ROW($S$2)),$C$3-TIME($B$6,0,0),IF(COUNTIF($S$3:S23,S23)=$C$6,S23+TIME(1,0,0),S23)))</f>
        <v>0.74999999999999978</v>
      </c>
      <c r="T24" s="8" t="str">
        <f>IF(S24="","",HOUR(S24)&amp;"@"&amp;COUNTIF($S$3:S24,S24))</f>
        <v>18@2</v>
      </c>
      <c r="U24" s="62" t="str">
        <f>IF(S23="","",IF(COUNTIF($S$3:S24,S24)=$D$6,HOUR(S24),IF(AND($D$6="",V24&lt;&gt;""),HOUR(S24),IF(AND($D$6="",COUNTIF($S$3:S24,S24)=1),HOUR(S24),""))))</f>
        <v/>
      </c>
      <c r="V24" s="59" t="str">
        <f t="shared" si="17"/>
        <v/>
      </c>
      <c r="W24" s="60" t="str">
        <f t="shared" si="18"/>
        <v/>
      </c>
      <c r="X24" s="59" t="str">
        <f t="shared" si="19"/>
        <v/>
      </c>
      <c r="Y24" s="60" t="str">
        <f t="shared" si="20"/>
        <v/>
      </c>
      <c r="Z24" s="56" t="str">
        <f t="shared" si="21"/>
        <v/>
      </c>
      <c r="AA24" s="54" t="str">
        <f t="shared" si="22"/>
        <v/>
      </c>
      <c r="AB24" s="59" t="str">
        <f t="shared" si="23"/>
        <v/>
      </c>
      <c r="AC24" s="60" t="str">
        <f t="shared" si="24"/>
        <v/>
      </c>
      <c r="AE24" s="9">
        <f>IF(入力!AQ24="","",入力!AQ24)</f>
        <v>22</v>
      </c>
      <c r="AF24" s="9" t="str">
        <f>IF(入力!AR24="","",入力!AR24)</f>
        <v/>
      </c>
      <c r="AG24" s="9" t="str">
        <f>IF(入力!AS24="","",入力!AS24)</f>
        <v/>
      </c>
      <c r="AH24" s="9" t="str">
        <f>IF(入力!AT24="","",入力!AT24)</f>
        <v/>
      </c>
      <c r="AI24" s="9" t="str">
        <f>IF(入力!AU24="","",入力!AU24)</f>
        <v/>
      </c>
      <c r="AJ24" s="9">
        <f>IF(入力!AV24="","",入力!AV24)</f>
        <v>22</v>
      </c>
      <c r="AK24" s="9" t="str">
        <f>IF(入力!AW24="","",入力!AW24)</f>
        <v/>
      </c>
      <c r="AL24" s="9" t="str">
        <f>IF(入力!AX24="","",入力!AX24)</f>
        <v/>
      </c>
      <c r="AM24" s="9" t="str">
        <f>IF(入力!AY24="","",入力!AY24)</f>
        <v/>
      </c>
      <c r="AN24" s="9" t="str">
        <f>IF(入力!AZ24="","",入力!AZ24)</f>
        <v/>
      </c>
      <c r="AO24" s="9">
        <f>IF(入力!BA24="","",入力!BA24)</f>
        <v>22</v>
      </c>
      <c r="AP24" s="9" t="str">
        <f>IF(入力!BB24="","",入力!BB24)</f>
        <v/>
      </c>
      <c r="AQ24" s="9" t="str">
        <f>IF(入力!BC24="","",入力!BC24)</f>
        <v/>
      </c>
      <c r="AR24" s="9" t="str">
        <f>IF(入力!BD24="","",入力!BD24)</f>
        <v/>
      </c>
      <c r="AS24" s="9" t="str">
        <f>IF(入力!BE24="","",入力!BE24)</f>
        <v/>
      </c>
      <c r="AT24" s="9">
        <f>IF(入力!BF24="","",入力!BF24)</f>
        <v>22</v>
      </c>
      <c r="AU24" s="9" t="str">
        <f>IF(入力!BG24="","",入力!BG24)</f>
        <v/>
      </c>
      <c r="AV24" s="9" t="str">
        <f>IF(入力!BH24="","",入力!BH24)</f>
        <v/>
      </c>
      <c r="AW24" s="9" t="str">
        <f>IF(入力!BI24="","",入力!BI24)</f>
        <v/>
      </c>
      <c r="AX24" s="9" t="str">
        <f>IF(入力!BJ24="","",入力!BJ24)</f>
        <v/>
      </c>
    </row>
    <row r="25" spans="3:50" s="4" customFormat="1" ht="21" customHeight="1" x14ac:dyDescent="0.15">
      <c r="C25" s="27"/>
      <c r="D25" s="27"/>
      <c r="F25" s="24"/>
      <c r="G25" s="21"/>
      <c r="H25" s="81" t="str">
        <f t="shared" si="7"/>
        <v>19時</v>
      </c>
      <c r="I25" s="82" t="str">
        <f t="shared" si="8"/>
        <v/>
      </c>
      <c r="J25" s="88" t="str">
        <f t="shared" si="12"/>
        <v/>
      </c>
      <c r="K25" s="83" t="str">
        <f t="shared" si="9"/>
        <v/>
      </c>
      <c r="L25" s="88" t="str">
        <f t="shared" si="13"/>
        <v/>
      </c>
      <c r="M25" s="81" t="str">
        <f t="shared" si="14"/>
        <v>19時</v>
      </c>
      <c r="N25" s="82" t="str">
        <f t="shared" si="10"/>
        <v/>
      </c>
      <c r="O25" s="88" t="str">
        <f t="shared" si="15"/>
        <v/>
      </c>
      <c r="P25" s="83" t="str">
        <f t="shared" si="11"/>
        <v/>
      </c>
      <c r="Q25" s="88" t="str">
        <f t="shared" si="25"/>
        <v/>
      </c>
      <c r="S25" s="7">
        <f>IF($C$3="","",IF($C$6=(ROW(S25)-ROW($S$2)),$C$3-TIME($B$6,0,0),IF(COUNTIF($S$3:S24,S24)=$C$6,S24+TIME(1,0,0),S24)))</f>
        <v>0.79166666666666641</v>
      </c>
      <c r="T25" s="8" t="str">
        <f>IF(S25="","",HOUR(S25)&amp;"@"&amp;COUNTIF($S$3:S25,S25))</f>
        <v>19@1</v>
      </c>
      <c r="U25" s="62">
        <f>IF(S24="","",IF(COUNTIF($S$3:S25,S25)=$D$6,HOUR(S25),IF(AND($D$6="",V25&lt;&gt;""),HOUR(S25),IF(AND($D$6="",COUNTIF($S$3:S25,S25)=1),HOUR(S25),""))))</f>
        <v>19</v>
      </c>
      <c r="V25" s="59" t="str">
        <f t="shared" si="17"/>
        <v/>
      </c>
      <c r="W25" s="60" t="str">
        <f t="shared" si="18"/>
        <v/>
      </c>
      <c r="X25" s="59" t="str">
        <f t="shared" si="19"/>
        <v/>
      </c>
      <c r="Y25" s="60" t="str">
        <f t="shared" si="20"/>
        <v/>
      </c>
      <c r="Z25" s="56" t="str">
        <f t="shared" si="21"/>
        <v/>
      </c>
      <c r="AA25" s="54" t="str">
        <f t="shared" si="22"/>
        <v/>
      </c>
      <c r="AB25" s="59" t="str">
        <f t="shared" si="23"/>
        <v/>
      </c>
      <c r="AC25" s="60" t="str">
        <f t="shared" si="24"/>
        <v/>
      </c>
      <c r="AE25" s="9">
        <f>IF(入力!AQ25="","",入力!AQ25)</f>
        <v>23</v>
      </c>
      <c r="AF25" s="9" t="str">
        <f>IF(入力!AR25="","",入力!AR25)</f>
        <v/>
      </c>
      <c r="AG25" s="9" t="str">
        <f>IF(入力!AS25="","",入力!AS25)</f>
        <v/>
      </c>
      <c r="AH25" s="9" t="str">
        <f>IF(入力!AT25="","",入力!AT25)</f>
        <v/>
      </c>
      <c r="AI25" s="9" t="str">
        <f>IF(入力!AU25="","",入力!AU25)</f>
        <v/>
      </c>
      <c r="AJ25" s="9">
        <f>IF(入力!AV25="","",入力!AV25)</f>
        <v>23</v>
      </c>
      <c r="AK25" s="9" t="str">
        <f>IF(入力!AW25="","",入力!AW25)</f>
        <v/>
      </c>
      <c r="AL25" s="9" t="str">
        <f>IF(入力!AX25="","",入力!AX25)</f>
        <v/>
      </c>
      <c r="AM25" s="9" t="str">
        <f>IF(入力!AY25="","",入力!AY25)</f>
        <v/>
      </c>
      <c r="AN25" s="9" t="str">
        <f>IF(入力!AZ25="","",入力!AZ25)</f>
        <v/>
      </c>
      <c r="AO25" s="9">
        <f>IF(入力!BA25="","",入力!BA25)</f>
        <v>23</v>
      </c>
      <c r="AP25" s="9" t="str">
        <f>IF(入力!BB25="","",入力!BB25)</f>
        <v/>
      </c>
      <c r="AQ25" s="9" t="str">
        <f>IF(入力!BC25="","",入力!BC25)</f>
        <v/>
      </c>
      <c r="AR25" s="9" t="str">
        <f>IF(入力!BD25="","",入力!BD25)</f>
        <v/>
      </c>
      <c r="AS25" s="9" t="str">
        <f>IF(入力!BE25="","",入力!BE25)</f>
        <v/>
      </c>
      <c r="AT25" s="9">
        <f>IF(入力!BF25="","",入力!BF25)</f>
        <v>23</v>
      </c>
      <c r="AU25" s="9" t="str">
        <f>IF(入力!BG25="","",入力!BG25)</f>
        <v/>
      </c>
      <c r="AV25" s="9" t="str">
        <f>IF(入力!BH25="","",入力!BH25)</f>
        <v/>
      </c>
      <c r="AW25" s="9" t="str">
        <f>IF(入力!BI25="","",入力!BI25)</f>
        <v/>
      </c>
      <c r="AX25" s="9" t="str">
        <f>IF(入力!BJ25="","",入力!BJ25)</f>
        <v/>
      </c>
    </row>
    <row r="26" spans="3:50" s="4" customFormat="1" ht="21" customHeight="1" x14ac:dyDescent="0.15">
      <c r="C26" s="27"/>
      <c r="D26" s="27"/>
      <c r="F26" s="24"/>
      <c r="G26" s="21"/>
      <c r="H26" s="81" t="str">
        <f t="shared" si="7"/>
        <v/>
      </c>
      <c r="I26" s="82" t="str">
        <f t="shared" si="8"/>
        <v/>
      </c>
      <c r="J26" s="88" t="str">
        <f t="shared" si="12"/>
        <v/>
      </c>
      <c r="K26" s="83" t="str">
        <f t="shared" si="9"/>
        <v/>
      </c>
      <c r="L26" s="88" t="str">
        <f t="shared" si="13"/>
        <v/>
      </c>
      <c r="M26" s="81" t="str">
        <f t="shared" si="14"/>
        <v/>
      </c>
      <c r="N26" s="82" t="str">
        <f t="shared" si="10"/>
        <v/>
      </c>
      <c r="O26" s="88" t="str">
        <f t="shared" si="15"/>
        <v/>
      </c>
      <c r="P26" s="83" t="str">
        <f t="shared" si="11"/>
        <v/>
      </c>
      <c r="Q26" s="88" t="str">
        <f t="shared" si="25"/>
        <v/>
      </c>
      <c r="S26" s="7">
        <f>IF($C$3="","",IF($C$6=(ROW(S26)-ROW($S$2)),$C$3-TIME($B$6,0,0),IF(COUNTIF($S$3:S25,S25)=$C$6,S25+TIME(1,0,0),S25)))</f>
        <v>0.79166666666666641</v>
      </c>
      <c r="T26" s="8" t="str">
        <f>IF(S26="","",HOUR(S26)&amp;"@"&amp;COUNTIF($S$3:S26,S26))</f>
        <v>19@2</v>
      </c>
      <c r="U26" s="62" t="str">
        <f>IF(S25="","",IF(COUNTIF($S$3:S26,S26)=$D$6,HOUR(S26),IF(AND($D$6="",V26&lt;&gt;""),HOUR(S26),IF(AND($D$6="",COUNTIF($S$3:S26,S26)=1),HOUR(S26),""))))</f>
        <v/>
      </c>
      <c r="V26" s="59" t="str">
        <f t="shared" si="17"/>
        <v/>
      </c>
      <c r="W26" s="60" t="str">
        <f t="shared" si="18"/>
        <v/>
      </c>
      <c r="X26" s="59" t="str">
        <f t="shared" si="19"/>
        <v/>
      </c>
      <c r="Y26" s="60" t="str">
        <f t="shared" si="20"/>
        <v/>
      </c>
      <c r="Z26" s="56" t="str">
        <f t="shared" si="21"/>
        <v/>
      </c>
      <c r="AA26" s="54" t="str">
        <f t="shared" si="22"/>
        <v/>
      </c>
      <c r="AB26" s="59" t="str">
        <f t="shared" si="23"/>
        <v/>
      </c>
      <c r="AC26" s="60" t="str">
        <f t="shared" si="24"/>
        <v/>
      </c>
      <c r="AE26" s="9">
        <f>IF(入力!AQ26="","",入力!AQ26)</f>
        <v>24</v>
      </c>
      <c r="AF26" s="9" t="str">
        <f>IF(入力!AR26="","",入力!AR26)</f>
        <v/>
      </c>
      <c r="AG26" s="9" t="str">
        <f>IF(入力!AS26="","",入力!AS26)</f>
        <v/>
      </c>
      <c r="AH26" s="9" t="str">
        <f>IF(入力!AT26="","",入力!AT26)</f>
        <v/>
      </c>
      <c r="AI26" s="9" t="str">
        <f>IF(入力!AU26="","",入力!AU26)</f>
        <v/>
      </c>
      <c r="AJ26" s="9">
        <f>IF(入力!AV26="","",入力!AV26)</f>
        <v>24</v>
      </c>
      <c r="AK26" s="9" t="str">
        <f>IF(入力!AW26="","",入力!AW26)</f>
        <v/>
      </c>
      <c r="AL26" s="9" t="str">
        <f>IF(入力!AX26="","",入力!AX26)</f>
        <v/>
      </c>
      <c r="AM26" s="9" t="str">
        <f>IF(入力!AY26="","",入力!AY26)</f>
        <v/>
      </c>
      <c r="AN26" s="9" t="str">
        <f>IF(入力!AZ26="","",入力!AZ26)</f>
        <v/>
      </c>
      <c r="AO26" s="9">
        <f>IF(入力!BA26="","",入力!BA26)</f>
        <v>24</v>
      </c>
      <c r="AP26" s="9" t="str">
        <f>IF(入力!BB26="","",入力!BB26)</f>
        <v/>
      </c>
      <c r="AQ26" s="9" t="str">
        <f>IF(入力!BC26="","",入力!BC26)</f>
        <v/>
      </c>
      <c r="AR26" s="9" t="str">
        <f>IF(入力!BD26="","",入力!BD26)</f>
        <v/>
      </c>
      <c r="AS26" s="9" t="str">
        <f>IF(入力!BE26="","",入力!BE26)</f>
        <v/>
      </c>
      <c r="AT26" s="9">
        <f>IF(入力!BF26="","",入力!BF26)</f>
        <v>24</v>
      </c>
      <c r="AU26" s="9" t="str">
        <f>IF(入力!BG26="","",入力!BG26)</f>
        <v/>
      </c>
      <c r="AV26" s="9" t="str">
        <f>IF(入力!BH26="","",入力!BH26)</f>
        <v/>
      </c>
      <c r="AW26" s="9" t="str">
        <f>IF(入力!BI26="","",入力!BI26)</f>
        <v/>
      </c>
      <c r="AX26" s="9" t="str">
        <f>IF(入力!BJ26="","",入力!BJ26)</f>
        <v/>
      </c>
    </row>
    <row r="27" spans="3:50" s="4" customFormat="1" ht="21" customHeight="1" x14ac:dyDescent="0.15">
      <c r="C27" s="27"/>
      <c r="D27" s="27"/>
      <c r="F27" s="24"/>
      <c r="G27" s="21"/>
      <c r="H27" s="81" t="str">
        <f t="shared" si="7"/>
        <v>20時</v>
      </c>
      <c r="I27" s="82" t="str">
        <f t="shared" si="8"/>
        <v/>
      </c>
      <c r="J27" s="88" t="str">
        <f t="shared" si="12"/>
        <v/>
      </c>
      <c r="K27" s="83" t="str">
        <f t="shared" si="9"/>
        <v/>
      </c>
      <c r="L27" s="88" t="str">
        <f t="shared" si="13"/>
        <v/>
      </c>
      <c r="M27" s="81" t="str">
        <f t="shared" si="14"/>
        <v>20時</v>
      </c>
      <c r="N27" s="82" t="str">
        <f t="shared" si="10"/>
        <v/>
      </c>
      <c r="O27" s="88" t="str">
        <f t="shared" si="15"/>
        <v/>
      </c>
      <c r="P27" s="83" t="str">
        <f t="shared" si="11"/>
        <v/>
      </c>
      <c r="Q27" s="88" t="str">
        <f t="shared" si="25"/>
        <v/>
      </c>
      <c r="S27" s="7">
        <f>IF($C$3="","",IF($C$6=(ROW(S27)-ROW($S$2)),$C$3-TIME($B$6,0,0),IF(COUNTIF($S$3:S26,S26)=$C$6,S26+TIME(1,0,0),S26)))</f>
        <v>0.83333333333333304</v>
      </c>
      <c r="T27" s="8" t="str">
        <f>IF(S27="","",HOUR(S27)&amp;"@"&amp;COUNTIF($S$3:S27,S27))</f>
        <v>20@1</v>
      </c>
      <c r="U27" s="62">
        <f>IF(S26="","",IF(COUNTIF($S$3:S27,S27)=$D$6,HOUR(S27),IF(AND($D$6="",V27&lt;&gt;""),HOUR(S27),IF(AND($D$6="",COUNTIF($S$3:S27,S27)=1),HOUR(S27),""))))</f>
        <v>20</v>
      </c>
      <c r="V27" s="59" t="str">
        <f t="shared" si="17"/>
        <v/>
      </c>
      <c r="W27" s="60" t="str">
        <f t="shared" si="18"/>
        <v/>
      </c>
      <c r="X27" s="59" t="str">
        <f t="shared" si="19"/>
        <v/>
      </c>
      <c r="Y27" s="60" t="str">
        <f t="shared" si="20"/>
        <v/>
      </c>
      <c r="Z27" s="56" t="str">
        <f t="shared" si="21"/>
        <v/>
      </c>
      <c r="AA27" s="54" t="str">
        <f t="shared" si="22"/>
        <v/>
      </c>
      <c r="AB27" s="59" t="str">
        <f t="shared" si="23"/>
        <v/>
      </c>
      <c r="AC27" s="60" t="str">
        <f t="shared" si="24"/>
        <v/>
      </c>
      <c r="AE27" s="9">
        <f>IF(入力!AQ27="","",入力!AQ27)</f>
        <v>25</v>
      </c>
      <c r="AF27" s="9" t="str">
        <f>IF(入力!AR27="","",入力!AR27)</f>
        <v/>
      </c>
      <c r="AG27" s="9" t="str">
        <f>IF(入力!AS27="","",入力!AS27)</f>
        <v/>
      </c>
      <c r="AH27" s="9" t="str">
        <f>IF(入力!AT27="","",入力!AT27)</f>
        <v/>
      </c>
      <c r="AI27" s="9" t="str">
        <f>IF(入力!AU27="","",入力!AU27)</f>
        <v/>
      </c>
      <c r="AJ27" s="9">
        <f>IF(入力!AV27="","",入力!AV27)</f>
        <v>25</v>
      </c>
      <c r="AK27" s="9" t="str">
        <f>IF(入力!AW27="","",入力!AW27)</f>
        <v/>
      </c>
      <c r="AL27" s="9" t="str">
        <f>IF(入力!AX27="","",入力!AX27)</f>
        <v/>
      </c>
      <c r="AM27" s="9" t="str">
        <f>IF(入力!AY27="","",入力!AY27)</f>
        <v/>
      </c>
      <c r="AN27" s="9" t="str">
        <f>IF(入力!AZ27="","",入力!AZ27)</f>
        <v/>
      </c>
      <c r="AO27" s="9">
        <f>IF(入力!BA27="","",入力!BA27)</f>
        <v>25</v>
      </c>
      <c r="AP27" s="9" t="str">
        <f>IF(入力!BB27="","",入力!BB27)</f>
        <v/>
      </c>
      <c r="AQ27" s="9" t="str">
        <f>IF(入力!BC27="","",入力!BC27)</f>
        <v/>
      </c>
      <c r="AR27" s="9" t="str">
        <f>IF(入力!BD27="","",入力!BD27)</f>
        <v/>
      </c>
      <c r="AS27" s="9" t="str">
        <f>IF(入力!BE27="","",入力!BE27)</f>
        <v/>
      </c>
      <c r="AT27" s="9">
        <f>IF(入力!BF27="","",入力!BF27)</f>
        <v>25</v>
      </c>
      <c r="AU27" s="9" t="str">
        <f>IF(入力!BG27="","",入力!BG27)</f>
        <v/>
      </c>
      <c r="AV27" s="9" t="str">
        <f>IF(入力!BH27="","",入力!BH27)</f>
        <v/>
      </c>
      <c r="AW27" s="9" t="str">
        <f>IF(入力!BI27="","",入力!BI27)</f>
        <v/>
      </c>
      <c r="AX27" s="9" t="str">
        <f>IF(入力!BJ27="","",入力!BJ27)</f>
        <v/>
      </c>
    </row>
    <row r="28" spans="3:50" s="4" customFormat="1" ht="21" customHeight="1" x14ac:dyDescent="0.15">
      <c r="C28" s="27"/>
      <c r="D28" s="27"/>
      <c r="F28" s="24"/>
      <c r="G28" s="21"/>
      <c r="H28" s="81" t="str">
        <f t="shared" si="7"/>
        <v/>
      </c>
      <c r="I28" s="82" t="str">
        <f t="shared" si="8"/>
        <v/>
      </c>
      <c r="J28" s="88" t="str">
        <f t="shared" si="12"/>
        <v/>
      </c>
      <c r="K28" s="83" t="str">
        <f t="shared" si="9"/>
        <v/>
      </c>
      <c r="L28" s="88" t="str">
        <f t="shared" si="13"/>
        <v/>
      </c>
      <c r="M28" s="81" t="str">
        <f t="shared" si="14"/>
        <v/>
      </c>
      <c r="N28" s="82" t="str">
        <f t="shared" si="10"/>
        <v/>
      </c>
      <c r="O28" s="88" t="str">
        <f t="shared" si="15"/>
        <v/>
      </c>
      <c r="P28" s="83" t="str">
        <f t="shared" si="11"/>
        <v/>
      </c>
      <c r="Q28" s="88" t="str">
        <f t="shared" si="25"/>
        <v/>
      </c>
      <c r="S28" s="7">
        <f>IF($C$3="","",IF($C$6=(ROW(S28)-ROW($S$2)),$C$3-TIME($B$6,0,0),IF(COUNTIF($S$3:S27,S27)=$C$6,S27+TIME(1,0,0),S27)))</f>
        <v>0.83333333333333304</v>
      </c>
      <c r="T28" s="8" t="str">
        <f>IF(S28="","",HOUR(S28)&amp;"@"&amp;COUNTIF($S$3:S28,S28))</f>
        <v>20@2</v>
      </c>
      <c r="U28" s="62" t="str">
        <f>IF(S27="","",IF(COUNTIF($S$3:S28,S28)=$D$6,HOUR(S28),IF(AND($D$6="",V28&lt;&gt;""),HOUR(S28),IF(AND($D$6="",COUNTIF($S$3:S28,S28)=1),HOUR(S28),""))))</f>
        <v/>
      </c>
      <c r="V28" s="59" t="str">
        <f t="shared" si="17"/>
        <v/>
      </c>
      <c r="W28" s="60" t="str">
        <f t="shared" si="18"/>
        <v/>
      </c>
      <c r="X28" s="59" t="str">
        <f t="shared" si="19"/>
        <v/>
      </c>
      <c r="Y28" s="60" t="str">
        <f t="shared" si="20"/>
        <v/>
      </c>
      <c r="Z28" s="56" t="str">
        <f t="shared" si="21"/>
        <v/>
      </c>
      <c r="AA28" s="54" t="str">
        <f t="shared" si="22"/>
        <v/>
      </c>
      <c r="AB28" s="59" t="str">
        <f t="shared" si="23"/>
        <v/>
      </c>
      <c r="AC28" s="60" t="str">
        <f t="shared" si="24"/>
        <v/>
      </c>
      <c r="AE28" s="9">
        <f>IF(入力!AQ28="","",入力!AQ28)</f>
        <v>26</v>
      </c>
      <c r="AF28" s="9" t="str">
        <f>IF(入力!AR28="","",入力!AR28)</f>
        <v/>
      </c>
      <c r="AG28" s="9" t="str">
        <f>IF(入力!AS28="","",入力!AS28)</f>
        <v/>
      </c>
      <c r="AH28" s="9" t="str">
        <f>IF(入力!AT28="","",入力!AT28)</f>
        <v/>
      </c>
      <c r="AI28" s="9" t="str">
        <f>IF(入力!AU28="","",入力!AU28)</f>
        <v/>
      </c>
      <c r="AJ28" s="9">
        <f>IF(入力!AV28="","",入力!AV28)</f>
        <v>26</v>
      </c>
      <c r="AK28" s="9" t="str">
        <f>IF(入力!AW28="","",入力!AW28)</f>
        <v/>
      </c>
      <c r="AL28" s="9" t="str">
        <f>IF(入力!AX28="","",入力!AX28)</f>
        <v/>
      </c>
      <c r="AM28" s="9" t="str">
        <f>IF(入力!AY28="","",入力!AY28)</f>
        <v/>
      </c>
      <c r="AN28" s="9" t="str">
        <f>IF(入力!AZ28="","",入力!AZ28)</f>
        <v/>
      </c>
      <c r="AO28" s="9">
        <f>IF(入力!BA28="","",入力!BA28)</f>
        <v>26</v>
      </c>
      <c r="AP28" s="9" t="str">
        <f>IF(入力!BB28="","",入力!BB28)</f>
        <v/>
      </c>
      <c r="AQ28" s="9" t="str">
        <f>IF(入力!BC28="","",入力!BC28)</f>
        <v/>
      </c>
      <c r="AR28" s="9" t="str">
        <f>IF(入力!BD28="","",入力!BD28)</f>
        <v/>
      </c>
      <c r="AS28" s="9" t="str">
        <f>IF(入力!BE28="","",入力!BE28)</f>
        <v/>
      </c>
      <c r="AT28" s="9">
        <f>IF(入力!BF28="","",入力!BF28)</f>
        <v>26</v>
      </c>
      <c r="AU28" s="9" t="str">
        <f>IF(入力!BG28="","",入力!BG28)</f>
        <v/>
      </c>
      <c r="AV28" s="9" t="str">
        <f>IF(入力!BH28="","",入力!BH28)</f>
        <v/>
      </c>
      <c r="AW28" s="9" t="str">
        <f>IF(入力!BI28="","",入力!BI28)</f>
        <v/>
      </c>
      <c r="AX28" s="9" t="str">
        <f>IF(入力!BJ28="","",入力!BJ28)</f>
        <v/>
      </c>
    </row>
    <row r="29" spans="3:50" s="4" customFormat="1" ht="21" customHeight="1" x14ac:dyDescent="0.15">
      <c r="C29" s="27"/>
      <c r="D29" s="27"/>
      <c r="F29" s="24"/>
      <c r="G29" s="21"/>
      <c r="H29" s="81" t="str">
        <f t="shared" si="7"/>
        <v>21時</v>
      </c>
      <c r="I29" s="82" t="str">
        <f t="shared" si="8"/>
        <v/>
      </c>
      <c r="J29" s="88" t="str">
        <f t="shared" si="12"/>
        <v/>
      </c>
      <c r="K29" s="83" t="str">
        <f t="shared" si="9"/>
        <v/>
      </c>
      <c r="L29" s="88" t="str">
        <f t="shared" si="13"/>
        <v/>
      </c>
      <c r="M29" s="81" t="str">
        <f t="shared" si="14"/>
        <v>21時</v>
      </c>
      <c r="N29" s="82" t="str">
        <f t="shared" si="10"/>
        <v/>
      </c>
      <c r="O29" s="88" t="str">
        <f t="shared" si="15"/>
        <v/>
      </c>
      <c r="P29" s="83" t="str">
        <f t="shared" si="11"/>
        <v/>
      </c>
      <c r="Q29" s="88" t="str">
        <f t="shared" si="25"/>
        <v/>
      </c>
      <c r="S29" s="7">
        <f>IF($C$3="","",IF($C$6=(ROW(S29)-ROW($S$2)),$C$3-TIME($B$6,0,0),IF(COUNTIF($S$3:S28,S28)=$C$6,S28+TIME(1,0,0),S28)))</f>
        <v>0.87499999999999967</v>
      </c>
      <c r="T29" s="8" t="str">
        <f>IF(S29="","",HOUR(S29)&amp;"@"&amp;COUNTIF($S$3:S29,S29))</f>
        <v>21@1</v>
      </c>
      <c r="U29" s="62">
        <f>IF(S28="","",IF(COUNTIF($S$3:S29,S29)=$D$6,HOUR(S29),IF(AND($D$6="",V29&lt;&gt;""),HOUR(S29),IF(AND($D$6="",COUNTIF($S$3:S29,S29)=1),HOUR(S29),""))))</f>
        <v>21</v>
      </c>
      <c r="V29" s="59" t="str">
        <f t="shared" si="17"/>
        <v/>
      </c>
      <c r="W29" s="60" t="str">
        <f t="shared" si="18"/>
        <v/>
      </c>
      <c r="X29" s="59" t="str">
        <f t="shared" si="19"/>
        <v/>
      </c>
      <c r="Y29" s="60" t="str">
        <f t="shared" si="20"/>
        <v/>
      </c>
      <c r="Z29" s="56" t="str">
        <f t="shared" si="21"/>
        <v/>
      </c>
      <c r="AA29" s="54" t="str">
        <f t="shared" si="22"/>
        <v/>
      </c>
      <c r="AB29" s="59" t="str">
        <f t="shared" si="23"/>
        <v/>
      </c>
      <c r="AC29" s="60" t="str">
        <f t="shared" si="24"/>
        <v/>
      </c>
      <c r="AE29" s="9">
        <f>IF(入力!AQ29="","",入力!AQ29)</f>
        <v>27</v>
      </c>
      <c r="AF29" s="9" t="str">
        <f>IF(入力!AR29="","",入力!AR29)</f>
        <v/>
      </c>
      <c r="AG29" s="9" t="str">
        <f>IF(入力!AS29="","",入力!AS29)</f>
        <v/>
      </c>
      <c r="AH29" s="9" t="str">
        <f>IF(入力!AT29="","",入力!AT29)</f>
        <v/>
      </c>
      <c r="AI29" s="9" t="str">
        <f>IF(入力!AU29="","",入力!AU29)</f>
        <v/>
      </c>
      <c r="AJ29" s="9">
        <f>IF(入力!AV29="","",入力!AV29)</f>
        <v>27</v>
      </c>
      <c r="AK29" s="9" t="str">
        <f>IF(入力!AW29="","",入力!AW29)</f>
        <v/>
      </c>
      <c r="AL29" s="9" t="str">
        <f>IF(入力!AX29="","",入力!AX29)</f>
        <v/>
      </c>
      <c r="AM29" s="9" t="str">
        <f>IF(入力!AY29="","",入力!AY29)</f>
        <v/>
      </c>
      <c r="AN29" s="9" t="str">
        <f>IF(入力!AZ29="","",入力!AZ29)</f>
        <v/>
      </c>
      <c r="AO29" s="9">
        <f>IF(入力!BA29="","",入力!BA29)</f>
        <v>27</v>
      </c>
      <c r="AP29" s="9" t="str">
        <f>IF(入力!BB29="","",入力!BB29)</f>
        <v/>
      </c>
      <c r="AQ29" s="9" t="str">
        <f>IF(入力!BC29="","",入力!BC29)</f>
        <v/>
      </c>
      <c r="AR29" s="9" t="str">
        <f>IF(入力!BD29="","",入力!BD29)</f>
        <v/>
      </c>
      <c r="AS29" s="9" t="str">
        <f>IF(入力!BE29="","",入力!BE29)</f>
        <v/>
      </c>
      <c r="AT29" s="9">
        <f>IF(入力!BF29="","",入力!BF29)</f>
        <v>27</v>
      </c>
      <c r="AU29" s="9" t="str">
        <f>IF(入力!BG29="","",入力!BG29)</f>
        <v/>
      </c>
      <c r="AV29" s="9" t="str">
        <f>IF(入力!BH29="","",入力!BH29)</f>
        <v/>
      </c>
      <c r="AW29" s="9" t="str">
        <f>IF(入力!BI29="","",入力!BI29)</f>
        <v/>
      </c>
      <c r="AX29" s="9" t="str">
        <f>IF(入力!BJ29="","",入力!BJ29)</f>
        <v/>
      </c>
    </row>
    <row r="30" spans="3:50" s="4" customFormat="1" ht="21" customHeight="1" x14ac:dyDescent="0.15">
      <c r="C30" s="27"/>
      <c r="D30" s="27"/>
      <c r="F30" s="24"/>
      <c r="G30" s="21"/>
      <c r="H30" s="81" t="str">
        <f t="shared" si="7"/>
        <v/>
      </c>
      <c r="I30" s="82" t="str">
        <f t="shared" si="8"/>
        <v/>
      </c>
      <c r="J30" s="88" t="str">
        <f t="shared" si="12"/>
        <v/>
      </c>
      <c r="K30" s="83" t="str">
        <f t="shared" si="9"/>
        <v/>
      </c>
      <c r="L30" s="88" t="str">
        <f t="shared" si="13"/>
        <v/>
      </c>
      <c r="M30" s="81" t="str">
        <f t="shared" si="14"/>
        <v/>
      </c>
      <c r="N30" s="82" t="str">
        <f t="shared" si="10"/>
        <v/>
      </c>
      <c r="O30" s="88" t="str">
        <f t="shared" si="15"/>
        <v/>
      </c>
      <c r="P30" s="83" t="str">
        <f t="shared" si="11"/>
        <v/>
      </c>
      <c r="Q30" s="88" t="str">
        <f t="shared" si="25"/>
        <v/>
      </c>
      <c r="S30" s="7">
        <f>IF($C$3="","",IF($C$6=(ROW(S30)-ROW($S$2)),$C$3-TIME($B$6,0,0),IF(COUNTIF($S$3:S29,S29)=$C$6,S29+TIME(1,0,0),S29)))</f>
        <v>0.87499999999999967</v>
      </c>
      <c r="T30" s="8" t="str">
        <f>IF(S30="","",HOUR(S30)&amp;"@"&amp;COUNTIF($S$3:S30,S30))</f>
        <v>21@2</v>
      </c>
      <c r="U30" s="62" t="str">
        <f>IF(S29="","",IF(COUNTIF($S$3:S30,S30)=$D$6,HOUR(S30),IF(AND($D$6="",V30&lt;&gt;""),HOUR(S30),IF(AND($D$6="",COUNTIF($S$3:S30,S30)=1),HOUR(S30),""))))</f>
        <v/>
      </c>
      <c r="V30" s="59" t="str">
        <f t="shared" si="17"/>
        <v/>
      </c>
      <c r="W30" s="60" t="str">
        <f t="shared" si="18"/>
        <v/>
      </c>
      <c r="X30" s="59" t="str">
        <f t="shared" si="19"/>
        <v/>
      </c>
      <c r="Y30" s="60" t="str">
        <f t="shared" si="20"/>
        <v/>
      </c>
      <c r="Z30" s="56" t="str">
        <f t="shared" si="21"/>
        <v/>
      </c>
      <c r="AA30" s="54" t="str">
        <f t="shared" si="22"/>
        <v/>
      </c>
      <c r="AB30" s="59" t="str">
        <f t="shared" si="23"/>
        <v/>
      </c>
      <c r="AC30" s="60" t="str">
        <f t="shared" si="24"/>
        <v/>
      </c>
      <c r="AE30" s="9">
        <f>IF(入力!AQ30="","",入力!AQ30)</f>
        <v>28</v>
      </c>
      <c r="AF30" s="9" t="str">
        <f>IF(入力!AR30="","",入力!AR30)</f>
        <v/>
      </c>
      <c r="AG30" s="9" t="str">
        <f>IF(入力!AS30="","",入力!AS30)</f>
        <v/>
      </c>
      <c r="AH30" s="9" t="str">
        <f>IF(入力!AT30="","",入力!AT30)</f>
        <v/>
      </c>
      <c r="AI30" s="9" t="str">
        <f>IF(入力!AU30="","",入力!AU30)</f>
        <v/>
      </c>
      <c r="AJ30" s="9">
        <f>IF(入力!AV30="","",入力!AV30)</f>
        <v>28</v>
      </c>
      <c r="AK30" s="9" t="str">
        <f>IF(入力!AW30="","",入力!AW30)</f>
        <v/>
      </c>
      <c r="AL30" s="9" t="str">
        <f>IF(入力!AX30="","",入力!AX30)</f>
        <v/>
      </c>
      <c r="AM30" s="9" t="str">
        <f>IF(入力!AY30="","",入力!AY30)</f>
        <v/>
      </c>
      <c r="AN30" s="9" t="str">
        <f>IF(入力!AZ30="","",入力!AZ30)</f>
        <v/>
      </c>
      <c r="AO30" s="9">
        <f>IF(入力!BA30="","",入力!BA30)</f>
        <v>28</v>
      </c>
      <c r="AP30" s="9" t="str">
        <f>IF(入力!BB30="","",入力!BB30)</f>
        <v/>
      </c>
      <c r="AQ30" s="9" t="str">
        <f>IF(入力!BC30="","",入力!BC30)</f>
        <v/>
      </c>
      <c r="AR30" s="9" t="str">
        <f>IF(入力!BD30="","",入力!BD30)</f>
        <v/>
      </c>
      <c r="AS30" s="9" t="str">
        <f>IF(入力!BE30="","",入力!BE30)</f>
        <v/>
      </c>
      <c r="AT30" s="9">
        <f>IF(入力!BF30="","",入力!BF30)</f>
        <v>28</v>
      </c>
      <c r="AU30" s="9" t="str">
        <f>IF(入力!BG30="","",入力!BG30)</f>
        <v/>
      </c>
      <c r="AV30" s="9" t="str">
        <f>IF(入力!BH30="","",入力!BH30)</f>
        <v/>
      </c>
      <c r="AW30" s="9" t="str">
        <f>IF(入力!BI30="","",入力!BI30)</f>
        <v/>
      </c>
      <c r="AX30" s="9" t="str">
        <f>IF(入力!BJ30="","",入力!BJ30)</f>
        <v/>
      </c>
    </row>
    <row r="31" spans="3:50" s="4" customFormat="1" ht="21" customHeight="1" x14ac:dyDescent="0.15">
      <c r="C31" s="27"/>
      <c r="D31" s="27"/>
      <c r="F31" s="24"/>
      <c r="G31" s="21"/>
      <c r="H31" s="81" t="str">
        <f t="shared" si="7"/>
        <v>22時</v>
      </c>
      <c r="I31" s="82" t="str">
        <f t="shared" si="8"/>
        <v/>
      </c>
      <c r="J31" s="88" t="str">
        <f t="shared" si="12"/>
        <v/>
      </c>
      <c r="K31" s="83" t="str">
        <f t="shared" si="9"/>
        <v/>
      </c>
      <c r="L31" s="88" t="str">
        <f t="shared" si="13"/>
        <v/>
      </c>
      <c r="M31" s="81" t="str">
        <f t="shared" si="14"/>
        <v>22時</v>
      </c>
      <c r="N31" s="82" t="str">
        <f t="shared" si="10"/>
        <v/>
      </c>
      <c r="O31" s="88" t="str">
        <f t="shared" si="15"/>
        <v/>
      </c>
      <c r="P31" s="83" t="str">
        <f t="shared" si="11"/>
        <v/>
      </c>
      <c r="Q31" s="88" t="str">
        <f t="shared" si="25"/>
        <v/>
      </c>
      <c r="S31" s="7">
        <f>IF($C$3="","",IF($C$6=(ROW(S31)-ROW($S$2)),$C$3-TIME($B$6,0,0),IF(COUNTIF($S$3:S30,S30)=$C$6,S30+TIME(1,0,0),S30)))</f>
        <v>0.9166666666666663</v>
      </c>
      <c r="T31" s="8" t="str">
        <f>IF(S31="","",HOUR(S31)&amp;"@"&amp;COUNTIF($S$3:S31,S31))</f>
        <v>22@1</v>
      </c>
      <c r="U31" s="62">
        <f>IF(S30="","",IF(COUNTIF($S$3:S31,S31)=$D$6,HOUR(S31),IF(AND($D$6="",V31&lt;&gt;""),HOUR(S31),IF(AND($D$6="",COUNTIF($S$3:S31,S31)=1),HOUR(S31),""))))</f>
        <v>22</v>
      </c>
      <c r="V31" s="59" t="str">
        <f t="shared" si="17"/>
        <v/>
      </c>
      <c r="W31" s="60" t="str">
        <f t="shared" si="18"/>
        <v/>
      </c>
      <c r="X31" s="59" t="str">
        <f t="shared" si="19"/>
        <v/>
      </c>
      <c r="Y31" s="60" t="str">
        <f t="shared" si="20"/>
        <v/>
      </c>
      <c r="Z31" s="56" t="str">
        <f t="shared" si="21"/>
        <v/>
      </c>
      <c r="AA31" s="54" t="str">
        <f t="shared" si="22"/>
        <v/>
      </c>
      <c r="AB31" s="59" t="str">
        <f t="shared" si="23"/>
        <v/>
      </c>
      <c r="AC31" s="60" t="str">
        <f t="shared" si="24"/>
        <v/>
      </c>
      <c r="AE31" s="9">
        <f>IF(入力!AQ31="","",入力!AQ31)</f>
        <v>29</v>
      </c>
      <c r="AF31" s="9" t="str">
        <f>IF(入力!AR31="","",入力!AR31)</f>
        <v/>
      </c>
      <c r="AG31" s="9" t="str">
        <f>IF(入力!AS31="","",入力!AS31)</f>
        <v/>
      </c>
      <c r="AH31" s="9" t="str">
        <f>IF(入力!AT31="","",入力!AT31)</f>
        <v/>
      </c>
      <c r="AI31" s="9" t="str">
        <f>IF(入力!AU31="","",入力!AU31)</f>
        <v/>
      </c>
      <c r="AJ31" s="9">
        <f>IF(入力!AV31="","",入力!AV31)</f>
        <v>29</v>
      </c>
      <c r="AK31" s="9" t="str">
        <f>IF(入力!AW31="","",入力!AW31)</f>
        <v/>
      </c>
      <c r="AL31" s="9" t="str">
        <f>IF(入力!AX31="","",入力!AX31)</f>
        <v/>
      </c>
      <c r="AM31" s="9" t="str">
        <f>IF(入力!AY31="","",入力!AY31)</f>
        <v/>
      </c>
      <c r="AN31" s="9" t="str">
        <f>IF(入力!AZ31="","",入力!AZ31)</f>
        <v/>
      </c>
      <c r="AO31" s="9">
        <f>IF(入力!BA31="","",入力!BA31)</f>
        <v>29</v>
      </c>
      <c r="AP31" s="9" t="str">
        <f>IF(入力!BB31="","",入力!BB31)</f>
        <v/>
      </c>
      <c r="AQ31" s="9" t="str">
        <f>IF(入力!BC31="","",入力!BC31)</f>
        <v/>
      </c>
      <c r="AR31" s="9" t="str">
        <f>IF(入力!BD31="","",入力!BD31)</f>
        <v/>
      </c>
      <c r="AS31" s="9" t="str">
        <f>IF(入力!BE31="","",入力!BE31)</f>
        <v/>
      </c>
      <c r="AT31" s="9">
        <f>IF(入力!BF31="","",入力!BF31)</f>
        <v>29</v>
      </c>
      <c r="AU31" s="9" t="str">
        <f>IF(入力!BG31="","",入力!BG31)</f>
        <v/>
      </c>
      <c r="AV31" s="9" t="str">
        <f>IF(入力!BH31="","",入力!BH31)</f>
        <v/>
      </c>
      <c r="AW31" s="9" t="str">
        <f>IF(入力!BI31="","",入力!BI31)</f>
        <v/>
      </c>
      <c r="AX31" s="9" t="str">
        <f>IF(入力!BJ31="","",入力!BJ31)</f>
        <v/>
      </c>
    </row>
    <row r="32" spans="3:50" s="4" customFormat="1" ht="21" customHeight="1" x14ac:dyDescent="0.15">
      <c r="C32" s="27"/>
      <c r="D32" s="27"/>
      <c r="F32" s="24"/>
      <c r="G32" s="21"/>
      <c r="H32" s="81" t="str">
        <f t="shared" si="7"/>
        <v/>
      </c>
      <c r="I32" s="82" t="str">
        <f t="shared" si="8"/>
        <v/>
      </c>
      <c r="J32" s="88" t="str">
        <f t="shared" si="12"/>
        <v/>
      </c>
      <c r="K32" s="83" t="str">
        <f t="shared" si="9"/>
        <v/>
      </c>
      <c r="L32" s="88" t="str">
        <f t="shared" si="13"/>
        <v/>
      </c>
      <c r="M32" s="81" t="str">
        <f t="shared" si="14"/>
        <v/>
      </c>
      <c r="N32" s="82" t="str">
        <f t="shared" si="10"/>
        <v/>
      </c>
      <c r="O32" s="88" t="str">
        <f t="shared" si="15"/>
        <v/>
      </c>
      <c r="P32" s="83" t="str">
        <f t="shared" si="11"/>
        <v/>
      </c>
      <c r="Q32" s="88" t="str">
        <f t="shared" si="25"/>
        <v/>
      </c>
      <c r="S32" s="7">
        <f>IF($C$3="","",IF($C$6=(ROW(S32)-ROW($S$2)),$C$3-TIME($B$6,0,0),IF(COUNTIF($S$3:S31,S31)=$C$6,S31+TIME(1,0,0),S31)))</f>
        <v>0.9166666666666663</v>
      </c>
      <c r="T32" s="8" t="str">
        <f>IF(S32="","",HOUR(S32)&amp;"@"&amp;COUNTIF($S$3:S32,S32))</f>
        <v>22@2</v>
      </c>
      <c r="U32" s="62" t="str">
        <f>IF(S31="","",IF(COUNTIF($S$3:S32,S32)=$D$6,HOUR(S32),IF(AND($D$6="",V32&lt;&gt;""),HOUR(S32),IF(AND($D$6="",COUNTIF($S$3:S32,S32)=1),HOUR(S32),""))))</f>
        <v/>
      </c>
      <c r="V32" s="59" t="str">
        <f t="shared" si="17"/>
        <v/>
      </c>
      <c r="W32" s="60" t="str">
        <f t="shared" si="18"/>
        <v/>
      </c>
      <c r="X32" s="59" t="str">
        <f t="shared" si="19"/>
        <v/>
      </c>
      <c r="Y32" s="60" t="str">
        <f t="shared" si="20"/>
        <v/>
      </c>
      <c r="Z32" s="56" t="str">
        <f t="shared" si="21"/>
        <v/>
      </c>
      <c r="AA32" s="54" t="str">
        <f t="shared" si="22"/>
        <v/>
      </c>
      <c r="AB32" s="59" t="str">
        <f t="shared" si="23"/>
        <v/>
      </c>
      <c r="AC32" s="60" t="str">
        <f t="shared" si="24"/>
        <v/>
      </c>
      <c r="AE32" s="9">
        <f>IF(入力!AQ32="","",入力!AQ32)</f>
        <v>30</v>
      </c>
      <c r="AF32" s="9" t="str">
        <f>IF(入力!AR32="","",入力!AR32)</f>
        <v/>
      </c>
      <c r="AG32" s="9" t="str">
        <f>IF(入力!AS32="","",入力!AS32)</f>
        <v/>
      </c>
      <c r="AH32" s="9" t="str">
        <f>IF(入力!AT32="","",入力!AT32)</f>
        <v/>
      </c>
      <c r="AI32" s="9" t="str">
        <f>IF(入力!AU32="","",入力!AU32)</f>
        <v/>
      </c>
      <c r="AJ32" s="9">
        <f>IF(入力!AV32="","",入力!AV32)</f>
        <v>30</v>
      </c>
      <c r="AK32" s="9" t="str">
        <f>IF(入力!AW32="","",入力!AW32)</f>
        <v/>
      </c>
      <c r="AL32" s="9" t="str">
        <f>IF(入力!AX32="","",入力!AX32)</f>
        <v/>
      </c>
      <c r="AM32" s="9" t="str">
        <f>IF(入力!AY32="","",入力!AY32)</f>
        <v/>
      </c>
      <c r="AN32" s="9" t="str">
        <f>IF(入力!AZ32="","",入力!AZ32)</f>
        <v/>
      </c>
      <c r="AO32" s="9">
        <f>IF(入力!BA32="","",入力!BA32)</f>
        <v>30</v>
      </c>
      <c r="AP32" s="9" t="str">
        <f>IF(入力!BB32="","",入力!BB32)</f>
        <v/>
      </c>
      <c r="AQ32" s="9" t="str">
        <f>IF(入力!BC32="","",入力!BC32)</f>
        <v/>
      </c>
      <c r="AR32" s="9" t="str">
        <f>IF(入力!BD32="","",入力!BD32)</f>
        <v/>
      </c>
      <c r="AS32" s="9" t="str">
        <f>IF(入力!BE32="","",入力!BE32)</f>
        <v/>
      </c>
      <c r="AT32" s="9">
        <f>IF(入力!BF32="","",入力!BF32)</f>
        <v>30</v>
      </c>
      <c r="AU32" s="9" t="str">
        <f>IF(入力!BG32="","",入力!BG32)</f>
        <v/>
      </c>
      <c r="AV32" s="9" t="str">
        <f>IF(入力!BH32="","",入力!BH32)</f>
        <v/>
      </c>
      <c r="AW32" s="9" t="str">
        <f>IF(入力!BI32="","",入力!BI32)</f>
        <v/>
      </c>
      <c r="AX32" s="9" t="str">
        <f>IF(入力!BJ32="","",入力!BJ32)</f>
        <v/>
      </c>
    </row>
    <row r="33" spans="3:50" s="4" customFormat="1" ht="21" customHeight="1" x14ac:dyDescent="0.15">
      <c r="C33" s="27"/>
      <c r="D33" s="27"/>
      <c r="F33" s="24"/>
      <c r="G33" s="21"/>
      <c r="H33" s="81" t="str">
        <f t="shared" si="7"/>
        <v>23時</v>
      </c>
      <c r="I33" s="82" t="str">
        <f t="shared" si="8"/>
        <v/>
      </c>
      <c r="J33" s="88" t="str">
        <f t="shared" si="12"/>
        <v/>
      </c>
      <c r="K33" s="83" t="str">
        <f t="shared" si="9"/>
        <v/>
      </c>
      <c r="L33" s="88" t="str">
        <f t="shared" si="13"/>
        <v/>
      </c>
      <c r="M33" s="81" t="str">
        <f t="shared" si="14"/>
        <v>23時</v>
      </c>
      <c r="N33" s="82" t="str">
        <f t="shared" si="10"/>
        <v/>
      </c>
      <c r="O33" s="88" t="str">
        <f t="shared" si="15"/>
        <v/>
      </c>
      <c r="P33" s="83" t="str">
        <f t="shared" si="11"/>
        <v/>
      </c>
      <c r="Q33" s="88" t="str">
        <f t="shared" si="25"/>
        <v/>
      </c>
      <c r="S33" s="7">
        <f>IF($C$3="","",IF($C$6=(ROW(S33)-ROW($S$2)),$C$3-TIME($B$6,0,0),IF(COUNTIF($S$3:S32,S32)=$C$6,S32+TIME(1,0,0),S32)))</f>
        <v>0.95833333333333293</v>
      </c>
      <c r="T33" s="8" t="str">
        <f>IF(S33="","",HOUR(S33)&amp;"@"&amp;COUNTIF($S$3:S33,S33))</f>
        <v>23@1</v>
      </c>
      <c r="U33" s="62">
        <f>IF(S32="","",IF(COUNTIF($S$3:S33,S33)=$D$6,HOUR(S33),IF(AND($D$6="",V33&lt;&gt;""),HOUR(S33),IF(AND($D$6="",COUNTIF($S$3:S33,S33)=1),HOUR(S33),""))))</f>
        <v>23</v>
      </c>
      <c r="V33" s="59" t="str">
        <f t="shared" si="17"/>
        <v/>
      </c>
      <c r="W33" s="60" t="str">
        <f t="shared" si="18"/>
        <v/>
      </c>
      <c r="X33" s="59" t="str">
        <f t="shared" si="19"/>
        <v/>
      </c>
      <c r="Y33" s="60" t="str">
        <f t="shared" si="20"/>
        <v/>
      </c>
      <c r="Z33" s="56" t="str">
        <f t="shared" si="21"/>
        <v/>
      </c>
      <c r="AA33" s="54" t="str">
        <f t="shared" si="22"/>
        <v/>
      </c>
      <c r="AB33" s="59" t="str">
        <f t="shared" si="23"/>
        <v/>
      </c>
      <c r="AC33" s="60" t="str">
        <f t="shared" si="24"/>
        <v/>
      </c>
      <c r="AE33" s="9">
        <f>IF(入力!AQ33="","",入力!AQ33)</f>
        <v>31</v>
      </c>
      <c r="AF33" s="9" t="str">
        <f>IF(入力!AR33="","",入力!AR33)</f>
        <v/>
      </c>
      <c r="AG33" s="9" t="str">
        <f>IF(入力!AS33="","",入力!AS33)</f>
        <v/>
      </c>
      <c r="AH33" s="9" t="str">
        <f>IF(入力!AT33="","",入力!AT33)</f>
        <v/>
      </c>
      <c r="AI33" s="9" t="str">
        <f>IF(入力!AU33="","",入力!AU33)</f>
        <v/>
      </c>
      <c r="AJ33" s="9">
        <f>IF(入力!AV33="","",入力!AV33)</f>
        <v>31</v>
      </c>
      <c r="AK33" s="9" t="str">
        <f>IF(入力!AW33="","",入力!AW33)</f>
        <v/>
      </c>
      <c r="AL33" s="9" t="str">
        <f>IF(入力!AX33="","",入力!AX33)</f>
        <v/>
      </c>
      <c r="AM33" s="9" t="str">
        <f>IF(入力!AY33="","",入力!AY33)</f>
        <v/>
      </c>
      <c r="AN33" s="9" t="str">
        <f>IF(入力!AZ33="","",入力!AZ33)</f>
        <v/>
      </c>
      <c r="AO33" s="9">
        <f>IF(入力!BA33="","",入力!BA33)</f>
        <v>31</v>
      </c>
      <c r="AP33" s="9" t="str">
        <f>IF(入力!BB33="","",入力!BB33)</f>
        <v/>
      </c>
      <c r="AQ33" s="9" t="str">
        <f>IF(入力!BC33="","",入力!BC33)</f>
        <v/>
      </c>
      <c r="AR33" s="9" t="str">
        <f>IF(入力!BD33="","",入力!BD33)</f>
        <v/>
      </c>
      <c r="AS33" s="9" t="str">
        <f>IF(入力!BE33="","",入力!BE33)</f>
        <v/>
      </c>
      <c r="AT33" s="9">
        <f>IF(入力!BF33="","",入力!BF33)</f>
        <v>31</v>
      </c>
      <c r="AU33" s="9" t="str">
        <f>IF(入力!BG33="","",入力!BG33)</f>
        <v/>
      </c>
      <c r="AV33" s="9" t="str">
        <f>IF(入力!BH33="","",入力!BH33)</f>
        <v/>
      </c>
      <c r="AW33" s="9" t="str">
        <f>IF(入力!BI33="","",入力!BI33)</f>
        <v/>
      </c>
      <c r="AX33" s="9" t="str">
        <f>IF(入力!BJ33="","",入力!BJ33)</f>
        <v/>
      </c>
    </row>
    <row r="34" spans="3:50" s="4" customFormat="1" ht="21" customHeight="1" x14ac:dyDescent="0.15">
      <c r="C34" s="27"/>
      <c r="D34" s="27"/>
      <c r="F34" s="24"/>
      <c r="G34" s="21"/>
      <c r="H34" s="81" t="str">
        <f t="shared" si="7"/>
        <v/>
      </c>
      <c r="I34" s="82" t="str">
        <f t="shared" si="8"/>
        <v/>
      </c>
      <c r="J34" s="88" t="str">
        <f t="shared" si="12"/>
        <v/>
      </c>
      <c r="K34" s="83" t="str">
        <f t="shared" si="9"/>
        <v/>
      </c>
      <c r="L34" s="88" t="str">
        <f t="shared" si="13"/>
        <v/>
      </c>
      <c r="M34" s="81" t="str">
        <f t="shared" si="14"/>
        <v/>
      </c>
      <c r="N34" s="82" t="str">
        <f t="shared" si="10"/>
        <v/>
      </c>
      <c r="O34" s="88" t="str">
        <f t="shared" si="15"/>
        <v/>
      </c>
      <c r="P34" s="83" t="str">
        <f t="shared" si="11"/>
        <v/>
      </c>
      <c r="Q34" s="88" t="str">
        <f t="shared" si="25"/>
        <v/>
      </c>
      <c r="S34" s="7">
        <f>IF($C$3="","",IF($C$6=(ROW(S34)-ROW($S$2)),$C$3-TIME($B$6,0,0),IF(COUNTIF($S$3:S33,S33)=$C$6,S33+TIME(1,0,0),S33)))</f>
        <v>0.95833333333333293</v>
      </c>
      <c r="T34" s="8" t="str">
        <f>IF(S34="","",HOUR(S34)&amp;"@"&amp;COUNTIF($S$3:S34,S34))</f>
        <v>23@2</v>
      </c>
      <c r="U34" s="62" t="str">
        <f>IF(S33="","",IF(COUNTIF($S$3:S34,S34)=$D$6,HOUR(S34),IF(AND($D$6="",V34&lt;&gt;""),HOUR(S34),IF(AND($D$6="",COUNTIF($S$3:S34,S34)=1),HOUR(S34),""))))</f>
        <v/>
      </c>
      <c r="V34" s="59" t="str">
        <f t="shared" si="17"/>
        <v/>
      </c>
      <c r="W34" s="60" t="str">
        <f t="shared" si="18"/>
        <v/>
      </c>
      <c r="X34" s="59" t="str">
        <f t="shared" si="19"/>
        <v/>
      </c>
      <c r="Y34" s="60" t="str">
        <f t="shared" si="20"/>
        <v/>
      </c>
      <c r="Z34" s="56" t="str">
        <f t="shared" si="21"/>
        <v/>
      </c>
      <c r="AA34" s="54" t="str">
        <f t="shared" si="22"/>
        <v/>
      </c>
      <c r="AB34" s="59" t="str">
        <f t="shared" si="23"/>
        <v/>
      </c>
      <c r="AC34" s="60" t="str">
        <f t="shared" si="24"/>
        <v/>
      </c>
      <c r="AE34" s="9">
        <f>IF(入力!AQ34="","",入力!AQ34)</f>
        <v>32</v>
      </c>
      <c r="AF34" s="9" t="str">
        <f>IF(入力!AR34="","",入力!AR34)</f>
        <v/>
      </c>
      <c r="AG34" s="9" t="str">
        <f>IF(入力!AS34="","",入力!AS34)</f>
        <v/>
      </c>
      <c r="AH34" s="9" t="str">
        <f>IF(入力!AT34="","",入力!AT34)</f>
        <v/>
      </c>
      <c r="AI34" s="9" t="str">
        <f>IF(入力!AU34="","",入力!AU34)</f>
        <v/>
      </c>
      <c r="AJ34" s="9">
        <f>IF(入力!AV34="","",入力!AV34)</f>
        <v>32</v>
      </c>
      <c r="AK34" s="9" t="str">
        <f>IF(入力!AW34="","",入力!AW34)</f>
        <v/>
      </c>
      <c r="AL34" s="9" t="str">
        <f>IF(入力!AX34="","",入力!AX34)</f>
        <v/>
      </c>
      <c r="AM34" s="9" t="str">
        <f>IF(入力!AY34="","",入力!AY34)</f>
        <v/>
      </c>
      <c r="AN34" s="9" t="str">
        <f>IF(入力!AZ34="","",入力!AZ34)</f>
        <v/>
      </c>
      <c r="AO34" s="9">
        <f>IF(入力!BA34="","",入力!BA34)</f>
        <v>32</v>
      </c>
      <c r="AP34" s="9" t="str">
        <f>IF(入力!BB34="","",入力!BB34)</f>
        <v/>
      </c>
      <c r="AQ34" s="9" t="str">
        <f>IF(入力!BC34="","",入力!BC34)</f>
        <v/>
      </c>
      <c r="AR34" s="9" t="str">
        <f>IF(入力!BD34="","",入力!BD34)</f>
        <v/>
      </c>
      <c r="AS34" s="9" t="str">
        <f>IF(入力!BE34="","",入力!BE34)</f>
        <v/>
      </c>
      <c r="AT34" s="9">
        <f>IF(入力!BF34="","",入力!BF34)</f>
        <v>32</v>
      </c>
      <c r="AU34" s="9" t="str">
        <f>IF(入力!BG34="","",入力!BG34)</f>
        <v/>
      </c>
      <c r="AV34" s="9" t="str">
        <f>IF(入力!BH34="","",入力!BH34)</f>
        <v/>
      </c>
      <c r="AW34" s="9" t="str">
        <f>IF(入力!BI34="","",入力!BI34)</f>
        <v/>
      </c>
      <c r="AX34" s="9" t="str">
        <f>IF(入力!BJ34="","",入力!BJ34)</f>
        <v/>
      </c>
    </row>
    <row r="35" spans="3:50" s="4" customFormat="1" ht="21" customHeight="1" x14ac:dyDescent="0.15">
      <c r="C35" s="27"/>
      <c r="D35" s="27"/>
      <c r="F35" s="24"/>
      <c r="G35" s="21"/>
      <c r="H35" s="81" t="str">
        <f t="shared" si="7"/>
        <v>0時</v>
      </c>
      <c r="I35" s="82" t="str">
        <f t="shared" si="8"/>
        <v/>
      </c>
      <c r="J35" s="88" t="str">
        <f t="shared" si="12"/>
        <v/>
      </c>
      <c r="K35" s="83" t="str">
        <f t="shared" si="9"/>
        <v/>
      </c>
      <c r="L35" s="88" t="str">
        <f t="shared" si="13"/>
        <v/>
      </c>
      <c r="M35" s="81" t="str">
        <f t="shared" si="14"/>
        <v>0時</v>
      </c>
      <c r="N35" s="82" t="str">
        <f t="shared" si="10"/>
        <v/>
      </c>
      <c r="O35" s="88" t="str">
        <f t="shared" si="15"/>
        <v/>
      </c>
      <c r="P35" s="83" t="str">
        <f t="shared" si="11"/>
        <v/>
      </c>
      <c r="Q35" s="88" t="str">
        <f t="shared" si="25"/>
        <v/>
      </c>
      <c r="S35" s="7">
        <f>IF($C$3="","",IF($C$6=(ROW(S35)-ROW($S$2)),$C$3-TIME($B$6,0,0),IF(COUNTIF($S$3:S34,S34)=$C$6,S34+TIME(1,0,0),S34)))</f>
        <v>0.99999999999999956</v>
      </c>
      <c r="T35" s="8" t="str">
        <f>IF(S35="","",HOUR(S35)&amp;"@"&amp;COUNTIF($S$3:S35,S35))</f>
        <v>0@1</v>
      </c>
      <c r="U35" s="62">
        <f>IF(S34="","",IF(COUNTIF($S$3:S35,S35)=$D$6,HOUR(S35),IF(AND($D$6="",V35&lt;&gt;""),HOUR(S35),IF(AND($D$6="",COUNTIF($S$3:S35,S35)=1),HOUR(S35),""))))</f>
        <v>0</v>
      </c>
      <c r="V35" s="59" t="str">
        <f t="shared" si="17"/>
        <v/>
      </c>
      <c r="W35" s="60" t="str">
        <f t="shared" si="18"/>
        <v/>
      </c>
      <c r="X35" s="59" t="str">
        <f t="shared" si="19"/>
        <v/>
      </c>
      <c r="Y35" s="60" t="str">
        <f t="shared" si="20"/>
        <v/>
      </c>
      <c r="Z35" s="56" t="str">
        <f t="shared" si="21"/>
        <v/>
      </c>
      <c r="AA35" s="54" t="str">
        <f t="shared" si="22"/>
        <v/>
      </c>
      <c r="AB35" s="59" t="str">
        <f t="shared" si="23"/>
        <v/>
      </c>
      <c r="AC35" s="60" t="str">
        <f t="shared" si="24"/>
        <v/>
      </c>
      <c r="AE35" s="9">
        <f>IF(入力!AQ35="","",入力!AQ35)</f>
        <v>33</v>
      </c>
      <c r="AF35" s="9" t="str">
        <f>IF(入力!AR35="","",入力!AR35)</f>
        <v/>
      </c>
      <c r="AG35" s="9" t="str">
        <f>IF(入力!AS35="","",入力!AS35)</f>
        <v/>
      </c>
      <c r="AH35" s="9" t="str">
        <f>IF(入力!AT35="","",入力!AT35)</f>
        <v/>
      </c>
      <c r="AI35" s="9" t="str">
        <f>IF(入力!AU35="","",入力!AU35)</f>
        <v/>
      </c>
      <c r="AJ35" s="9">
        <f>IF(入力!AV35="","",入力!AV35)</f>
        <v>33</v>
      </c>
      <c r="AK35" s="9" t="str">
        <f>IF(入力!AW35="","",入力!AW35)</f>
        <v/>
      </c>
      <c r="AL35" s="9" t="str">
        <f>IF(入力!AX35="","",入力!AX35)</f>
        <v/>
      </c>
      <c r="AM35" s="9" t="str">
        <f>IF(入力!AY35="","",入力!AY35)</f>
        <v/>
      </c>
      <c r="AN35" s="9" t="str">
        <f>IF(入力!AZ35="","",入力!AZ35)</f>
        <v/>
      </c>
      <c r="AO35" s="9">
        <f>IF(入力!BA35="","",入力!BA35)</f>
        <v>33</v>
      </c>
      <c r="AP35" s="9" t="str">
        <f>IF(入力!BB35="","",入力!BB35)</f>
        <v/>
      </c>
      <c r="AQ35" s="9" t="str">
        <f>IF(入力!BC35="","",入力!BC35)</f>
        <v/>
      </c>
      <c r="AR35" s="9" t="str">
        <f>IF(入力!BD35="","",入力!BD35)</f>
        <v/>
      </c>
      <c r="AS35" s="9" t="str">
        <f>IF(入力!BE35="","",入力!BE35)</f>
        <v/>
      </c>
      <c r="AT35" s="9">
        <f>IF(入力!BF35="","",入力!BF35)</f>
        <v>33</v>
      </c>
      <c r="AU35" s="9" t="str">
        <f>IF(入力!BG35="","",入力!BG35)</f>
        <v/>
      </c>
      <c r="AV35" s="9" t="str">
        <f>IF(入力!BH35="","",入力!BH35)</f>
        <v/>
      </c>
      <c r="AW35" s="9" t="str">
        <f>IF(入力!BI35="","",入力!BI35)</f>
        <v/>
      </c>
      <c r="AX35" s="9" t="str">
        <f>IF(入力!BJ35="","",入力!BJ35)</f>
        <v/>
      </c>
    </row>
    <row r="36" spans="3:50" s="4" customFormat="1" ht="21" customHeight="1" x14ac:dyDescent="0.15">
      <c r="C36" s="27"/>
      <c r="D36" s="27"/>
      <c r="F36" s="24"/>
      <c r="G36" s="21"/>
      <c r="H36" s="81" t="str">
        <f t="shared" si="7"/>
        <v/>
      </c>
      <c r="I36" s="82" t="str">
        <f t="shared" si="8"/>
        <v/>
      </c>
      <c r="J36" s="88" t="str">
        <f t="shared" si="12"/>
        <v/>
      </c>
      <c r="K36" s="83" t="str">
        <f t="shared" si="9"/>
        <v/>
      </c>
      <c r="L36" s="88" t="str">
        <f t="shared" si="13"/>
        <v/>
      </c>
      <c r="M36" s="81" t="str">
        <f t="shared" si="14"/>
        <v/>
      </c>
      <c r="N36" s="82" t="str">
        <f t="shared" si="10"/>
        <v/>
      </c>
      <c r="O36" s="88" t="str">
        <f t="shared" si="15"/>
        <v/>
      </c>
      <c r="P36" s="83" t="str">
        <f t="shared" si="11"/>
        <v/>
      </c>
      <c r="Q36" s="88" t="str">
        <f t="shared" si="25"/>
        <v/>
      </c>
      <c r="S36" s="7">
        <f>IF($C$3="","",IF($C$6=(ROW(S36)-ROW($S$2)),$C$3-TIME($B$6,0,0),IF(COUNTIF($S$3:S35,S35)=$C$6,S35+TIME(1,0,0),S35)))</f>
        <v>0.99999999999999956</v>
      </c>
      <c r="T36" s="8" t="str">
        <f>IF(S36="","",HOUR(S36)&amp;"@"&amp;COUNTIF($S$3:S36,S36))</f>
        <v>0@2</v>
      </c>
      <c r="U36" s="62" t="str">
        <f>IF(S35="","",IF(COUNTIF($S$3:S36,S36)=$D$6,HOUR(S36),IF(AND($D$6="",V36&lt;&gt;""),HOUR(S36),IF(AND($D$6="",COUNTIF($S$3:S36,S36)=1),HOUR(S36),""))))</f>
        <v/>
      </c>
      <c r="V36" s="59" t="str">
        <f t="shared" si="17"/>
        <v/>
      </c>
      <c r="W36" s="60" t="str">
        <f t="shared" si="18"/>
        <v/>
      </c>
      <c r="X36" s="59" t="str">
        <f t="shared" si="19"/>
        <v/>
      </c>
      <c r="Y36" s="60" t="str">
        <f t="shared" si="20"/>
        <v/>
      </c>
      <c r="Z36" s="56" t="str">
        <f t="shared" si="21"/>
        <v/>
      </c>
      <c r="AA36" s="54" t="str">
        <f t="shared" si="22"/>
        <v/>
      </c>
      <c r="AB36" s="59" t="str">
        <f t="shared" si="23"/>
        <v/>
      </c>
      <c r="AC36" s="60" t="str">
        <f t="shared" si="24"/>
        <v/>
      </c>
      <c r="AE36" s="9">
        <f>IF(入力!AQ36="","",入力!AQ36)</f>
        <v>34</v>
      </c>
      <c r="AF36" s="9" t="str">
        <f>IF(入力!AR36="","",入力!AR36)</f>
        <v/>
      </c>
      <c r="AG36" s="9" t="str">
        <f>IF(入力!AS36="","",入力!AS36)</f>
        <v/>
      </c>
      <c r="AH36" s="9" t="str">
        <f>IF(入力!AT36="","",入力!AT36)</f>
        <v/>
      </c>
      <c r="AI36" s="9" t="str">
        <f>IF(入力!AU36="","",入力!AU36)</f>
        <v/>
      </c>
      <c r="AJ36" s="9">
        <f>IF(入力!AV36="","",入力!AV36)</f>
        <v>34</v>
      </c>
      <c r="AK36" s="9" t="str">
        <f>IF(入力!AW36="","",入力!AW36)</f>
        <v/>
      </c>
      <c r="AL36" s="9" t="str">
        <f>IF(入力!AX36="","",入力!AX36)</f>
        <v/>
      </c>
      <c r="AM36" s="9" t="str">
        <f>IF(入力!AY36="","",入力!AY36)</f>
        <v/>
      </c>
      <c r="AN36" s="9" t="str">
        <f>IF(入力!AZ36="","",入力!AZ36)</f>
        <v/>
      </c>
      <c r="AO36" s="9">
        <f>IF(入力!BA36="","",入力!BA36)</f>
        <v>34</v>
      </c>
      <c r="AP36" s="9" t="str">
        <f>IF(入力!BB36="","",入力!BB36)</f>
        <v/>
      </c>
      <c r="AQ36" s="9" t="str">
        <f>IF(入力!BC36="","",入力!BC36)</f>
        <v/>
      </c>
      <c r="AR36" s="9" t="str">
        <f>IF(入力!BD36="","",入力!BD36)</f>
        <v/>
      </c>
      <c r="AS36" s="9" t="str">
        <f>IF(入力!BE36="","",入力!BE36)</f>
        <v/>
      </c>
      <c r="AT36" s="9">
        <f>IF(入力!BF36="","",入力!BF36)</f>
        <v>34</v>
      </c>
      <c r="AU36" s="9" t="str">
        <f>IF(入力!BG36="","",入力!BG36)</f>
        <v/>
      </c>
      <c r="AV36" s="9" t="str">
        <f>IF(入力!BH36="","",入力!BH36)</f>
        <v/>
      </c>
      <c r="AW36" s="9" t="str">
        <f>IF(入力!BI36="","",入力!BI36)</f>
        <v/>
      </c>
      <c r="AX36" s="9" t="str">
        <f>IF(入力!BJ36="","",入力!BJ36)</f>
        <v/>
      </c>
    </row>
    <row r="37" spans="3:50" s="4" customFormat="1" ht="21" customHeight="1" x14ac:dyDescent="0.15">
      <c r="C37" s="27"/>
      <c r="D37" s="27"/>
      <c r="F37" s="24"/>
      <c r="G37" s="21"/>
      <c r="H37" s="81" t="str">
        <f t="shared" si="7"/>
        <v>1時</v>
      </c>
      <c r="I37" s="82" t="str">
        <f t="shared" si="8"/>
        <v/>
      </c>
      <c r="J37" s="88" t="str">
        <f t="shared" si="12"/>
        <v/>
      </c>
      <c r="K37" s="83" t="str">
        <f t="shared" si="9"/>
        <v/>
      </c>
      <c r="L37" s="88" t="str">
        <f t="shared" si="13"/>
        <v/>
      </c>
      <c r="M37" s="81" t="str">
        <f t="shared" si="14"/>
        <v>1時</v>
      </c>
      <c r="N37" s="82" t="str">
        <f t="shared" si="10"/>
        <v/>
      </c>
      <c r="O37" s="88" t="str">
        <f t="shared" si="15"/>
        <v/>
      </c>
      <c r="P37" s="83" t="str">
        <f t="shared" si="11"/>
        <v/>
      </c>
      <c r="Q37" s="88" t="str">
        <f t="shared" si="25"/>
        <v/>
      </c>
      <c r="S37" s="7">
        <f>IF($C$3="","",IF($C$6=(ROW(S37)-ROW($S$2)),$C$3-TIME($B$6,0,0),IF(COUNTIF($S$3:S36,S36)=$C$6,S36+TIME(1,0,0),S36)))</f>
        <v>1.0416666666666663</v>
      </c>
      <c r="T37" s="8" t="str">
        <f>IF(S37="","",HOUR(S37)&amp;"@"&amp;COUNTIF($S$3:S37,S37))</f>
        <v>1@1</v>
      </c>
      <c r="U37" s="62">
        <f>IF(S36="","",IF(COUNTIF($S$3:S37,S37)=$D$6,HOUR(S37),IF(AND($D$6="",V37&lt;&gt;""),HOUR(S37),IF(AND($D$6="",COUNTIF($S$3:S37,S37)=1),HOUR(S37),""))))</f>
        <v>1</v>
      </c>
      <c r="V37" s="59" t="str">
        <f t="shared" si="17"/>
        <v/>
      </c>
      <c r="W37" s="60" t="str">
        <f t="shared" si="18"/>
        <v/>
      </c>
      <c r="X37" s="59" t="str">
        <f t="shared" si="19"/>
        <v/>
      </c>
      <c r="Y37" s="60" t="str">
        <f t="shared" si="20"/>
        <v/>
      </c>
      <c r="Z37" s="56" t="str">
        <f t="shared" si="21"/>
        <v/>
      </c>
      <c r="AA37" s="54" t="str">
        <f t="shared" si="22"/>
        <v/>
      </c>
      <c r="AB37" s="59" t="str">
        <f t="shared" si="23"/>
        <v/>
      </c>
      <c r="AC37" s="60" t="str">
        <f t="shared" si="24"/>
        <v/>
      </c>
      <c r="AE37" s="9">
        <f>IF(入力!AQ37="","",入力!AQ37)</f>
        <v>35</v>
      </c>
      <c r="AF37" s="9" t="str">
        <f>IF(入力!AR37="","",入力!AR37)</f>
        <v/>
      </c>
      <c r="AG37" s="9" t="str">
        <f>IF(入力!AS37="","",入力!AS37)</f>
        <v/>
      </c>
      <c r="AH37" s="9" t="str">
        <f>IF(入力!AT37="","",入力!AT37)</f>
        <v/>
      </c>
      <c r="AI37" s="9" t="str">
        <f>IF(入力!AU37="","",入力!AU37)</f>
        <v/>
      </c>
      <c r="AJ37" s="9">
        <f>IF(入力!AV37="","",入力!AV37)</f>
        <v>35</v>
      </c>
      <c r="AK37" s="9" t="str">
        <f>IF(入力!AW37="","",入力!AW37)</f>
        <v/>
      </c>
      <c r="AL37" s="9" t="str">
        <f>IF(入力!AX37="","",入力!AX37)</f>
        <v/>
      </c>
      <c r="AM37" s="9" t="str">
        <f>IF(入力!AY37="","",入力!AY37)</f>
        <v/>
      </c>
      <c r="AN37" s="9" t="str">
        <f>IF(入力!AZ37="","",入力!AZ37)</f>
        <v/>
      </c>
      <c r="AO37" s="9">
        <f>IF(入力!BA37="","",入力!BA37)</f>
        <v>35</v>
      </c>
      <c r="AP37" s="9" t="str">
        <f>IF(入力!BB37="","",入力!BB37)</f>
        <v/>
      </c>
      <c r="AQ37" s="9" t="str">
        <f>IF(入力!BC37="","",入力!BC37)</f>
        <v/>
      </c>
      <c r="AR37" s="9" t="str">
        <f>IF(入力!BD37="","",入力!BD37)</f>
        <v/>
      </c>
      <c r="AS37" s="9" t="str">
        <f>IF(入力!BE37="","",入力!BE37)</f>
        <v/>
      </c>
      <c r="AT37" s="9">
        <f>IF(入力!BF37="","",入力!BF37)</f>
        <v>35</v>
      </c>
      <c r="AU37" s="9" t="str">
        <f>IF(入力!BG37="","",入力!BG37)</f>
        <v/>
      </c>
      <c r="AV37" s="9" t="str">
        <f>IF(入力!BH37="","",入力!BH37)</f>
        <v/>
      </c>
      <c r="AW37" s="9" t="str">
        <f>IF(入力!BI37="","",入力!BI37)</f>
        <v/>
      </c>
      <c r="AX37" s="9" t="str">
        <f>IF(入力!BJ37="","",入力!BJ37)</f>
        <v/>
      </c>
    </row>
    <row r="38" spans="3:50" s="4" customFormat="1" ht="21" customHeight="1" x14ac:dyDescent="0.15">
      <c r="C38" s="27"/>
      <c r="D38" s="27"/>
      <c r="F38" s="24"/>
      <c r="G38" s="21"/>
      <c r="H38" s="81" t="str">
        <f t="shared" si="7"/>
        <v/>
      </c>
      <c r="I38" s="82" t="str">
        <f t="shared" si="8"/>
        <v/>
      </c>
      <c r="J38" s="88" t="str">
        <f t="shared" si="12"/>
        <v/>
      </c>
      <c r="K38" s="83" t="str">
        <f t="shared" si="9"/>
        <v/>
      </c>
      <c r="L38" s="88" t="str">
        <f t="shared" si="13"/>
        <v/>
      </c>
      <c r="M38" s="81" t="str">
        <f t="shared" si="14"/>
        <v/>
      </c>
      <c r="N38" s="82" t="str">
        <f t="shared" si="10"/>
        <v/>
      </c>
      <c r="O38" s="88" t="str">
        <f t="shared" si="15"/>
        <v/>
      </c>
      <c r="P38" s="83" t="str">
        <f t="shared" si="11"/>
        <v/>
      </c>
      <c r="Q38" s="88" t="str">
        <f t="shared" si="25"/>
        <v/>
      </c>
      <c r="S38" s="7">
        <f>IF($C$3="","",IF($C$6=(ROW(S38)-ROW($S$2)),$C$3-TIME($B$6,0,0),IF(COUNTIF($S$3:S37,S37)=$C$6,S37+TIME(1,0,0),S37)))</f>
        <v>1.0416666666666663</v>
      </c>
      <c r="T38" s="8" t="str">
        <f>IF(S38="","",HOUR(S38)&amp;"@"&amp;COUNTIF($S$3:S38,S38))</f>
        <v>1@2</v>
      </c>
      <c r="U38" s="62" t="str">
        <f>IF(S37="","",IF(COUNTIF($S$3:S38,S38)=$D$6,HOUR(S38),IF(AND($D$6="",V38&lt;&gt;""),HOUR(S38),IF(AND($D$6="",COUNTIF($S$3:S38,S38)=1),HOUR(S38),""))))</f>
        <v/>
      </c>
      <c r="V38" s="59" t="str">
        <f t="shared" si="17"/>
        <v/>
      </c>
      <c r="W38" s="60" t="str">
        <f t="shared" si="18"/>
        <v/>
      </c>
      <c r="X38" s="59" t="str">
        <f t="shared" si="19"/>
        <v/>
      </c>
      <c r="Y38" s="60" t="str">
        <f t="shared" si="20"/>
        <v/>
      </c>
      <c r="Z38" s="56" t="str">
        <f t="shared" si="21"/>
        <v/>
      </c>
      <c r="AA38" s="54" t="str">
        <f t="shared" si="22"/>
        <v/>
      </c>
      <c r="AB38" s="59" t="str">
        <f t="shared" si="23"/>
        <v/>
      </c>
      <c r="AC38" s="60" t="str">
        <f t="shared" si="24"/>
        <v/>
      </c>
      <c r="AE38" s="9">
        <f>IF(入力!AQ38="","",入力!AQ38)</f>
        <v>36</v>
      </c>
      <c r="AF38" s="9" t="str">
        <f>IF(入力!AR38="","",入力!AR38)</f>
        <v/>
      </c>
      <c r="AG38" s="9" t="str">
        <f>IF(入力!AS38="","",入力!AS38)</f>
        <v/>
      </c>
      <c r="AH38" s="9" t="str">
        <f>IF(入力!AT38="","",入力!AT38)</f>
        <v/>
      </c>
      <c r="AI38" s="9" t="str">
        <f>IF(入力!AU38="","",入力!AU38)</f>
        <v/>
      </c>
      <c r="AJ38" s="9">
        <f>IF(入力!AV38="","",入力!AV38)</f>
        <v>36</v>
      </c>
      <c r="AK38" s="9" t="str">
        <f>IF(入力!AW38="","",入力!AW38)</f>
        <v/>
      </c>
      <c r="AL38" s="9" t="str">
        <f>IF(入力!AX38="","",入力!AX38)</f>
        <v/>
      </c>
      <c r="AM38" s="9" t="str">
        <f>IF(入力!AY38="","",入力!AY38)</f>
        <v/>
      </c>
      <c r="AN38" s="9" t="str">
        <f>IF(入力!AZ38="","",入力!AZ38)</f>
        <v/>
      </c>
      <c r="AO38" s="9">
        <f>IF(入力!BA38="","",入力!BA38)</f>
        <v>36</v>
      </c>
      <c r="AP38" s="9" t="str">
        <f>IF(入力!BB38="","",入力!BB38)</f>
        <v/>
      </c>
      <c r="AQ38" s="9" t="str">
        <f>IF(入力!BC38="","",入力!BC38)</f>
        <v/>
      </c>
      <c r="AR38" s="9" t="str">
        <f>IF(入力!BD38="","",入力!BD38)</f>
        <v/>
      </c>
      <c r="AS38" s="9" t="str">
        <f>IF(入力!BE38="","",入力!BE38)</f>
        <v/>
      </c>
      <c r="AT38" s="9">
        <f>IF(入力!BF38="","",入力!BF38)</f>
        <v>36</v>
      </c>
      <c r="AU38" s="9" t="str">
        <f>IF(入力!BG38="","",入力!BG38)</f>
        <v/>
      </c>
      <c r="AV38" s="9" t="str">
        <f>IF(入力!BH38="","",入力!BH38)</f>
        <v/>
      </c>
      <c r="AW38" s="9" t="str">
        <f>IF(入力!BI38="","",入力!BI38)</f>
        <v/>
      </c>
      <c r="AX38" s="9" t="str">
        <f>IF(入力!BJ38="","",入力!BJ38)</f>
        <v/>
      </c>
    </row>
    <row r="39" spans="3:50" s="4" customFormat="1" ht="21" customHeight="1" x14ac:dyDescent="0.15">
      <c r="C39" s="27"/>
      <c r="D39" s="27"/>
      <c r="F39" s="24"/>
      <c r="G39" s="21"/>
      <c r="H39" s="81" t="str">
        <f t="shared" si="7"/>
        <v>2時</v>
      </c>
      <c r="I39" s="82" t="str">
        <f t="shared" si="8"/>
        <v/>
      </c>
      <c r="J39" s="88" t="str">
        <f t="shared" si="12"/>
        <v/>
      </c>
      <c r="K39" s="83" t="str">
        <f t="shared" si="9"/>
        <v/>
      </c>
      <c r="L39" s="88" t="str">
        <f t="shared" si="13"/>
        <v/>
      </c>
      <c r="M39" s="81" t="str">
        <f t="shared" si="14"/>
        <v>2時</v>
      </c>
      <c r="N39" s="82" t="str">
        <f t="shared" si="10"/>
        <v/>
      </c>
      <c r="O39" s="88" t="str">
        <f t="shared" si="15"/>
        <v/>
      </c>
      <c r="P39" s="83" t="str">
        <f t="shared" si="11"/>
        <v/>
      </c>
      <c r="Q39" s="88" t="str">
        <f t="shared" si="25"/>
        <v/>
      </c>
      <c r="S39" s="7">
        <f>IF($C$3="","",IF($C$6=(ROW(S39)-ROW($S$2)),$C$3-TIME($B$6,0,0),IF(COUNTIF($S$3:S38,S38)=$C$6,S38+TIME(1,0,0),S38)))</f>
        <v>1.083333333333333</v>
      </c>
      <c r="T39" s="8" t="str">
        <f>IF(S39="","",HOUR(S39)&amp;"@"&amp;COUNTIF($S$3:S39,S39))</f>
        <v>2@1</v>
      </c>
      <c r="U39" s="62">
        <f>IF(S38="","",IF(COUNTIF($S$3:S39,S39)=$D$6,HOUR(S39),IF(AND($D$6="",V39&lt;&gt;""),HOUR(S39),IF(AND($D$6="",COUNTIF($S$3:S39,S39)=1),HOUR(S39),""))))</f>
        <v>2</v>
      </c>
      <c r="V39" s="59" t="str">
        <f t="shared" si="17"/>
        <v/>
      </c>
      <c r="W39" s="60" t="str">
        <f t="shared" si="18"/>
        <v/>
      </c>
      <c r="X39" s="59" t="str">
        <f t="shared" si="19"/>
        <v/>
      </c>
      <c r="Y39" s="60" t="str">
        <f t="shared" si="20"/>
        <v/>
      </c>
      <c r="Z39" s="56" t="str">
        <f t="shared" si="21"/>
        <v/>
      </c>
      <c r="AA39" s="54" t="str">
        <f t="shared" si="22"/>
        <v/>
      </c>
      <c r="AB39" s="59" t="str">
        <f t="shared" si="23"/>
        <v/>
      </c>
      <c r="AC39" s="60" t="str">
        <f t="shared" si="24"/>
        <v/>
      </c>
      <c r="AE39" s="9">
        <f>IF(入力!AQ39="","",入力!AQ39)</f>
        <v>37</v>
      </c>
      <c r="AF39" s="9" t="str">
        <f>IF(入力!AR39="","",入力!AR39)</f>
        <v/>
      </c>
      <c r="AG39" s="9" t="str">
        <f>IF(入力!AS39="","",入力!AS39)</f>
        <v/>
      </c>
      <c r="AH39" s="9" t="str">
        <f>IF(入力!AT39="","",入力!AT39)</f>
        <v/>
      </c>
      <c r="AI39" s="9" t="str">
        <f>IF(入力!AU39="","",入力!AU39)</f>
        <v/>
      </c>
      <c r="AJ39" s="9">
        <f>IF(入力!AV39="","",入力!AV39)</f>
        <v>37</v>
      </c>
      <c r="AK39" s="9" t="str">
        <f>IF(入力!AW39="","",入力!AW39)</f>
        <v/>
      </c>
      <c r="AL39" s="9" t="str">
        <f>IF(入力!AX39="","",入力!AX39)</f>
        <v/>
      </c>
      <c r="AM39" s="9" t="str">
        <f>IF(入力!AY39="","",入力!AY39)</f>
        <v/>
      </c>
      <c r="AN39" s="9" t="str">
        <f>IF(入力!AZ39="","",入力!AZ39)</f>
        <v/>
      </c>
      <c r="AO39" s="9">
        <f>IF(入力!BA39="","",入力!BA39)</f>
        <v>37</v>
      </c>
      <c r="AP39" s="9" t="str">
        <f>IF(入力!BB39="","",入力!BB39)</f>
        <v/>
      </c>
      <c r="AQ39" s="9" t="str">
        <f>IF(入力!BC39="","",入力!BC39)</f>
        <v/>
      </c>
      <c r="AR39" s="9" t="str">
        <f>IF(入力!BD39="","",入力!BD39)</f>
        <v/>
      </c>
      <c r="AS39" s="9" t="str">
        <f>IF(入力!BE39="","",入力!BE39)</f>
        <v/>
      </c>
      <c r="AT39" s="9">
        <f>IF(入力!BF39="","",入力!BF39)</f>
        <v>37</v>
      </c>
      <c r="AU39" s="9" t="str">
        <f>IF(入力!BG39="","",入力!BG39)</f>
        <v/>
      </c>
      <c r="AV39" s="9" t="str">
        <f>IF(入力!BH39="","",入力!BH39)</f>
        <v/>
      </c>
      <c r="AW39" s="9" t="str">
        <f>IF(入力!BI39="","",入力!BI39)</f>
        <v/>
      </c>
      <c r="AX39" s="9" t="str">
        <f>IF(入力!BJ39="","",入力!BJ39)</f>
        <v/>
      </c>
    </row>
    <row r="40" spans="3:50" s="4" customFormat="1" ht="21" customHeight="1" x14ac:dyDescent="0.15">
      <c r="C40" s="27"/>
      <c r="D40" s="27"/>
      <c r="F40" s="24"/>
      <c r="G40" s="21"/>
      <c r="H40" s="81" t="str">
        <f t="shared" si="7"/>
        <v/>
      </c>
      <c r="I40" s="82" t="str">
        <f t="shared" si="8"/>
        <v/>
      </c>
      <c r="J40" s="88" t="str">
        <f t="shared" si="12"/>
        <v/>
      </c>
      <c r="K40" s="83" t="str">
        <f t="shared" si="9"/>
        <v/>
      </c>
      <c r="L40" s="88" t="str">
        <f t="shared" si="13"/>
        <v/>
      </c>
      <c r="M40" s="81" t="str">
        <f t="shared" si="14"/>
        <v/>
      </c>
      <c r="N40" s="82" t="str">
        <f t="shared" si="10"/>
        <v/>
      </c>
      <c r="O40" s="88" t="str">
        <f t="shared" si="15"/>
        <v/>
      </c>
      <c r="P40" s="83" t="str">
        <f t="shared" si="11"/>
        <v/>
      </c>
      <c r="Q40" s="88" t="str">
        <f t="shared" si="25"/>
        <v/>
      </c>
      <c r="S40" s="7">
        <f>IF($C$3="","",IF($C$6=(ROW(S40)-ROW($S$2)),$C$3-TIME($B$6,0,0),IF(COUNTIF($S$3:S39,S39)=$C$6,S39+TIME(1,0,0),S39)))</f>
        <v>1.083333333333333</v>
      </c>
      <c r="T40" s="8" t="str">
        <f>IF(S40="","",HOUR(S40)&amp;"@"&amp;COUNTIF($S$3:S40,S40))</f>
        <v>2@2</v>
      </c>
      <c r="U40" s="62" t="str">
        <f>IF(S39="","",IF(COUNTIF($S$3:S40,S40)=$D$6,HOUR(S40),IF(AND($D$6="",V40&lt;&gt;""),HOUR(S40),IF(AND($D$6="",COUNTIF($S$3:S40,S40)=1),HOUR(S40),""))))</f>
        <v/>
      </c>
      <c r="V40" s="59" t="str">
        <f t="shared" si="17"/>
        <v/>
      </c>
      <c r="W40" s="60" t="str">
        <f t="shared" si="18"/>
        <v/>
      </c>
      <c r="X40" s="59" t="str">
        <f t="shared" si="19"/>
        <v/>
      </c>
      <c r="Y40" s="60" t="str">
        <f t="shared" si="20"/>
        <v/>
      </c>
      <c r="Z40" s="56" t="str">
        <f t="shared" si="21"/>
        <v/>
      </c>
      <c r="AA40" s="54" t="str">
        <f t="shared" si="22"/>
        <v/>
      </c>
      <c r="AB40" s="59" t="str">
        <f t="shared" si="23"/>
        <v/>
      </c>
      <c r="AC40" s="60" t="str">
        <f t="shared" si="24"/>
        <v/>
      </c>
      <c r="AE40" s="9">
        <f>IF(入力!AQ40="","",入力!AQ40)</f>
        <v>38</v>
      </c>
      <c r="AF40" s="9" t="str">
        <f>IF(入力!AR40="","",入力!AR40)</f>
        <v/>
      </c>
      <c r="AG40" s="9" t="str">
        <f>IF(入力!AS40="","",入力!AS40)</f>
        <v/>
      </c>
      <c r="AH40" s="9" t="str">
        <f>IF(入力!AT40="","",入力!AT40)</f>
        <v/>
      </c>
      <c r="AI40" s="9" t="str">
        <f>IF(入力!AU40="","",入力!AU40)</f>
        <v/>
      </c>
      <c r="AJ40" s="9">
        <f>IF(入力!AV40="","",入力!AV40)</f>
        <v>38</v>
      </c>
      <c r="AK40" s="9" t="str">
        <f>IF(入力!AW40="","",入力!AW40)</f>
        <v/>
      </c>
      <c r="AL40" s="9" t="str">
        <f>IF(入力!AX40="","",入力!AX40)</f>
        <v/>
      </c>
      <c r="AM40" s="9" t="str">
        <f>IF(入力!AY40="","",入力!AY40)</f>
        <v/>
      </c>
      <c r="AN40" s="9" t="str">
        <f>IF(入力!AZ40="","",入力!AZ40)</f>
        <v/>
      </c>
      <c r="AO40" s="9">
        <f>IF(入力!BA40="","",入力!BA40)</f>
        <v>38</v>
      </c>
      <c r="AP40" s="9" t="str">
        <f>IF(入力!BB40="","",入力!BB40)</f>
        <v/>
      </c>
      <c r="AQ40" s="9" t="str">
        <f>IF(入力!BC40="","",入力!BC40)</f>
        <v/>
      </c>
      <c r="AR40" s="9" t="str">
        <f>IF(入力!BD40="","",入力!BD40)</f>
        <v/>
      </c>
      <c r="AS40" s="9" t="str">
        <f>IF(入力!BE40="","",入力!BE40)</f>
        <v/>
      </c>
      <c r="AT40" s="9">
        <f>IF(入力!BF40="","",入力!BF40)</f>
        <v>38</v>
      </c>
      <c r="AU40" s="9" t="str">
        <f>IF(入力!BG40="","",入力!BG40)</f>
        <v/>
      </c>
      <c r="AV40" s="9" t="str">
        <f>IF(入力!BH40="","",入力!BH40)</f>
        <v/>
      </c>
      <c r="AW40" s="9" t="str">
        <f>IF(入力!BI40="","",入力!BI40)</f>
        <v/>
      </c>
      <c r="AX40" s="9" t="str">
        <f>IF(入力!BJ40="","",入力!BJ40)</f>
        <v/>
      </c>
    </row>
    <row r="41" spans="3:50" s="4" customFormat="1" ht="21" customHeight="1" x14ac:dyDescent="0.15">
      <c r="C41" s="27"/>
      <c r="D41" s="27"/>
      <c r="F41" s="69"/>
      <c r="G41" s="70"/>
      <c r="H41" s="81" t="str">
        <f t="shared" si="7"/>
        <v>3時</v>
      </c>
      <c r="I41" s="82" t="str">
        <f t="shared" si="8"/>
        <v/>
      </c>
      <c r="J41" s="88" t="str">
        <f t="shared" si="12"/>
        <v/>
      </c>
      <c r="K41" s="83" t="str">
        <f t="shared" si="9"/>
        <v/>
      </c>
      <c r="L41" s="88" t="str">
        <f t="shared" si="13"/>
        <v/>
      </c>
      <c r="M41" s="81" t="str">
        <f t="shared" si="14"/>
        <v>3時</v>
      </c>
      <c r="N41" s="82" t="str">
        <f t="shared" si="10"/>
        <v/>
      </c>
      <c r="O41" s="88" t="str">
        <f t="shared" si="15"/>
        <v/>
      </c>
      <c r="P41" s="83" t="str">
        <f t="shared" si="11"/>
        <v/>
      </c>
      <c r="Q41" s="88" t="str">
        <f t="shared" si="25"/>
        <v/>
      </c>
      <c r="S41" s="7">
        <f>IF($C$3="","",IF($C$6=(ROW(S41)-ROW($S$2)),$C$3-TIME($B$6,0,0),IF(COUNTIF($S$3:S40,S40)=$C$6,S40+TIME(1,0,0),S40)))</f>
        <v>1.1249999999999998</v>
      </c>
      <c r="T41" s="8" t="str">
        <f>IF(S41="","",HOUR(S41)&amp;"@"&amp;COUNTIF($S$3:S41,S41))</f>
        <v>3@1</v>
      </c>
      <c r="U41" s="62">
        <f>IF(S40="","",IF(COUNTIF($S$3:S41,S41)=$D$6,HOUR(S41),IF(AND($D$6="",V41&lt;&gt;""),HOUR(S41),IF(AND($D$6="",COUNTIF($S$3:S41,S41)=1),HOUR(S41),""))))</f>
        <v>3</v>
      </c>
      <c r="V41" s="59" t="str">
        <f t="shared" si="17"/>
        <v/>
      </c>
      <c r="W41" s="60" t="str">
        <f t="shared" si="18"/>
        <v/>
      </c>
      <c r="X41" s="59" t="str">
        <f t="shared" si="19"/>
        <v/>
      </c>
      <c r="Y41" s="60" t="str">
        <f t="shared" si="20"/>
        <v/>
      </c>
      <c r="Z41" s="56" t="str">
        <f t="shared" si="21"/>
        <v/>
      </c>
      <c r="AA41" s="54" t="str">
        <f t="shared" si="22"/>
        <v/>
      </c>
      <c r="AB41" s="59" t="str">
        <f t="shared" si="23"/>
        <v/>
      </c>
      <c r="AC41" s="60" t="str">
        <f t="shared" si="24"/>
        <v/>
      </c>
      <c r="AE41" s="9">
        <f>IF(入力!AQ41="","",入力!AQ41)</f>
        <v>39</v>
      </c>
      <c r="AF41" s="9" t="str">
        <f>IF(入力!AR41="","",入力!AR41)</f>
        <v/>
      </c>
      <c r="AG41" s="9" t="str">
        <f>IF(入力!AS41="","",入力!AS41)</f>
        <v/>
      </c>
      <c r="AH41" s="9" t="str">
        <f>IF(入力!AT41="","",入力!AT41)</f>
        <v/>
      </c>
      <c r="AI41" s="9" t="str">
        <f>IF(入力!AU41="","",入力!AU41)</f>
        <v/>
      </c>
      <c r="AJ41" s="9">
        <f>IF(入力!AV41="","",入力!AV41)</f>
        <v>39</v>
      </c>
      <c r="AK41" s="9" t="str">
        <f>IF(入力!AW41="","",入力!AW41)</f>
        <v/>
      </c>
      <c r="AL41" s="9" t="str">
        <f>IF(入力!AX41="","",入力!AX41)</f>
        <v/>
      </c>
      <c r="AM41" s="9" t="str">
        <f>IF(入力!AY41="","",入力!AY41)</f>
        <v/>
      </c>
      <c r="AN41" s="9" t="str">
        <f>IF(入力!AZ41="","",入力!AZ41)</f>
        <v/>
      </c>
      <c r="AO41" s="9">
        <f>IF(入力!BA41="","",入力!BA41)</f>
        <v>39</v>
      </c>
      <c r="AP41" s="9" t="str">
        <f>IF(入力!BB41="","",入力!BB41)</f>
        <v/>
      </c>
      <c r="AQ41" s="9" t="str">
        <f>IF(入力!BC41="","",入力!BC41)</f>
        <v/>
      </c>
      <c r="AR41" s="9" t="str">
        <f>IF(入力!BD41="","",入力!BD41)</f>
        <v/>
      </c>
      <c r="AS41" s="9" t="str">
        <f>IF(入力!BE41="","",入力!BE41)</f>
        <v/>
      </c>
      <c r="AT41" s="9">
        <f>IF(入力!BF41="","",入力!BF41)</f>
        <v>39</v>
      </c>
      <c r="AU41" s="9" t="str">
        <f>IF(入力!BG41="","",入力!BG41)</f>
        <v/>
      </c>
      <c r="AV41" s="9" t="str">
        <f>IF(入力!BH41="","",入力!BH41)</f>
        <v/>
      </c>
      <c r="AW41" s="9" t="str">
        <f>IF(入力!BI41="","",入力!BI41)</f>
        <v/>
      </c>
      <c r="AX41" s="9" t="str">
        <f>IF(入力!BJ41="","",入力!BJ41)</f>
        <v/>
      </c>
    </row>
    <row r="42" spans="3:50" ht="21" customHeight="1" x14ac:dyDescent="0.15">
      <c r="S42" s="10"/>
      <c r="T42" s="10"/>
    </row>
    <row r="43" spans="3:50" ht="21" customHeight="1" x14ac:dyDescent="0.15">
      <c r="S43" s="10"/>
      <c r="T43" s="10"/>
    </row>
    <row r="44" spans="3:50" ht="21" customHeight="1" x14ac:dyDescent="0.15">
      <c r="S44" s="10"/>
      <c r="T44" s="10"/>
    </row>
    <row r="45" spans="3:50" ht="21" customHeight="1" x14ac:dyDescent="0.15">
      <c r="S45" s="10"/>
      <c r="T45" s="10"/>
    </row>
    <row r="46" spans="3:50" ht="21" customHeight="1" x14ac:dyDescent="0.15">
      <c r="S46" s="10"/>
      <c r="T46" s="10"/>
    </row>
    <row r="47" spans="3:50" ht="21" customHeight="1" x14ac:dyDescent="0.15">
      <c r="S47" s="10"/>
      <c r="T47" s="10"/>
    </row>
    <row r="48" spans="3:50" ht="21" customHeight="1" x14ac:dyDescent="0.15">
      <c r="S48" s="10"/>
      <c r="T48" s="10"/>
    </row>
    <row r="49" spans="19:20" ht="21" customHeight="1" x14ac:dyDescent="0.15">
      <c r="S49" s="10"/>
      <c r="T49" s="10"/>
    </row>
    <row r="50" spans="19:20" ht="21" customHeight="1" x14ac:dyDescent="0.15">
      <c r="S50" s="10"/>
      <c r="T50" s="10"/>
    </row>
    <row r="51" spans="19:20" ht="21" customHeight="1" x14ac:dyDescent="0.15">
      <c r="S51" s="10"/>
      <c r="T51" s="10"/>
    </row>
    <row r="52" spans="19:20" ht="21" customHeight="1" x14ac:dyDescent="0.15">
      <c r="S52" s="10"/>
      <c r="T52" s="10"/>
    </row>
    <row r="53" spans="19:20" ht="21" customHeight="1" x14ac:dyDescent="0.15">
      <c r="S53" s="10"/>
      <c r="T53" s="10"/>
    </row>
    <row r="54" spans="19:20" ht="21" customHeight="1" x14ac:dyDescent="0.15">
      <c r="S54" s="10"/>
      <c r="T54" s="10"/>
    </row>
    <row r="55" spans="19:20" ht="21" customHeight="1" x14ac:dyDescent="0.15">
      <c r="S55" s="10"/>
      <c r="T55" s="10"/>
    </row>
    <row r="56" spans="19:20" ht="21" customHeight="1" x14ac:dyDescent="0.15">
      <c r="S56" s="10"/>
      <c r="T56" s="10"/>
    </row>
    <row r="57" spans="19:20" ht="21" customHeight="1" x14ac:dyDescent="0.15">
      <c r="S57" s="10"/>
      <c r="T57" s="10"/>
    </row>
    <row r="58" spans="19:20" ht="21" customHeight="1" x14ac:dyDescent="0.15">
      <c r="S58" s="10"/>
      <c r="T58" s="10"/>
    </row>
    <row r="59" spans="19:20" ht="21" customHeight="1" x14ac:dyDescent="0.15">
      <c r="S59" s="10"/>
      <c r="T59" s="10"/>
    </row>
    <row r="60" spans="19:20" ht="21" customHeight="1" x14ac:dyDescent="0.15">
      <c r="S60" s="10"/>
      <c r="T60" s="10"/>
    </row>
    <row r="61" spans="19:20" ht="21" customHeight="1" x14ac:dyDescent="0.15">
      <c r="S61" s="10"/>
      <c r="T61" s="10"/>
    </row>
    <row r="62" spans="19:20" ht="21" customHeight="1" x14ac:dyDescent="0.15">
      <c r="S62" s="10"/>
      <c r="T62" s="10"/>
    </row>
    <row r="63" spans="19:20" ht="21" customHeight="1" x14ac:dyDescent="0.15">
      <c r="S63" s="10"/>
      <c r="T63" s="10"/>
    </row>
    <row r="64" spans="19:20" ht="21" customHeight="1" x14ac:dyDescent="0.15">
      <c r="S64" s="10"/>
      <c r="T64" s="10"/>
    </row>
    <row r="65" spans="19:20" ht="21" customHeight="1" x14ac:dyDescent="0.15">
      <c r="S65" s="10"/>
      <c r="T65" s="10"/>
    </row>
    <row r="66" spans="19:20" ht="21" customHeight="1" x14ac:dyDescent="0.15">
      <c r="S66" s="10"/>
      <c r="T66" s="10"/>
    </row>
    <row r="67" spans="19:20" ht="21" customHeight="1" x14ac:dyDescent="0.15">
      <c r="S67" s="10"/>
      <c r="T67" s="10"/>
    </row>
    <row r="68" spans="19:20" ht="21" customHeight="1" x14ac:dyDescent="0.15">
      <c r="S68" s="10"/>
      <c r="T68" s="10"/>
    </row>
    <row r="69" spans="19:20" ht="21" customHeight="1" x14ac:dyDescent="0.15">
      <c r="S69" s="10"/>
      <c r="T69" s="10"/>
    </row>
    <row r="70" spans="19:20" ht="21" customHeight="1" x14ac:dyDescent="0.15">
      <c r="S70" s="10"/>
      <c r="T70" s="10"/>
    </row>
    <row r="71" spans="19:20" ht="21" customHeight="1" x14ac:dyDescent="0.15">
      <c r="S71" s="10"/>
      <c r="T71" s="10"/>
    </row>
    <row r="72" spans="19:20" ht="21" customHeight="1" x14ac:dyDescent="0.15">
      <c r="S72" s="10"/>
      <c r="T72" s="10"/>
    </row>
    <row r="73" spans="19:20" ht="21" customHeight="1" x14ac:dyDescent="0.15">
      <c r="S73" s="10"/>
      <c r="T73" s="10"/>
    </row>
    <row r="74" spans="19:20" ht="21" customHeight="1" x14ac:dyDescent="0.15">
      <c r="S74" s="10"/>
      <c r="T74" s="10"/>
    </row>
    <row r="75" spans="19:20" ht="21" customHeight="1" x14ac:dyDescent="0.15">
      <c r="S75" s="10"/>
      <c r="T75" s="10"/>
    </row>
    <row r="76" spans="19:20" ht="21" customHeight="1" x14ac:dyDescent="0.15">
      <c r="S76" s="10"/>
      <c r="T76" s="10"/>
    </row>
    <row r="77" spans="19:20" ht="21" customHeight="1" x14ac:dyDescent="0.15">
      <c r="S77" s="10"/>
      <c r="T77" s="10"/>
    </row>
    <row r="78" spans="19:20" ht="21" customHeight="1" x14ac:dyDescent="0.15">
      <c r="S78" s="10"/>
      <c r="T78" s="10"/>
    </row>
    <row r="79" spans="19:20" ht="21" customHeight="1" x14ac:dyDescent="0.15">
      <c r="S79" s="10"/>
      <c r="T79" s="10"/>
    </row>
    <row r="80" spans="19:20" ht="21" customHeight="1" x14ac:dyDescent="0.15">
      <c r="S80" s="10"/>
      <c r="T80" s="10"/>
    </row>
    <row r="81" spans="19:20" ht="21" customHeight="1" x14ac:dyDescent="0.15">
      <c r="S81" s="10"/>
      <c r="T81" s="10"/>
    </row>
    <row r="82" spans="19:20" ht="21" customHeight="1" x14ac:dyDescent="0.15">
      <c r="S82" s="10"/>
      <c r="T82" s="10"/>
    </row>
    <row r="83" spans="19:20" ht="21" customHeight="1" x14ac:dyDescent="0.15">
      <c r="S83" s="10"/>
      <c r="T83" s="10"/>
    </row>
    <row r="84" spans="19:20" ht="21" customHeight="1" x14ac:dyDescent="0.15">
      <c r="S84" s="10"/>
      <c r="T84" s="10"/>
    </row>
    <row r="85" spans="19:20" ht="21" customHeight="1" x14ac:dyDescent="0.15">
      <c r="S85" s="10"/>
      <c r="T85" s="10"/>
    </row>
    <row r="86" spans="19:20" ht="21" customHeight="1" x14ac:dyDescent="0.15">
      <c r="S86" s="10"/>
      <c r="T86" s="10"/>
    </row>
    <row r="87" spans="19:20" ht="21" customHeight="1" x14ac:dyDescent="0.15">
      <c r="S87" s="10"/>
      <c r="T87" s="10"/>
    </row>
    <row r="88" spans="19:20" ht="21" customHeight="1" x14ac:dyDescent="0.15">
      <c r="S88" s="10"/>
      <c r="T88" s="10"/>
    </row>
    <row r="89" spans="19:20" ht="21" customHeight="1" x14ac:dyDescent="0.15">
      <c r="S89" s="10"/>
      <c r="T89" s="10"/>
    </row>
    <row r="90" spans="19:20" ht="21" customHeight="1" x14ac:dyDescent="0.15">
      <c r="S90" s="10"/>
      <c r="T90" s="10"/>
    </row>
    <row r="91" spans="19:20" ht="21" customHeight="1" x14ac:dyDescent="0.15">
      <c r="S91" s="10"/>
      <c r="T91" s="10"/>
    </row>
    <row r="92" spans="19:20" ht="21" customHeight="1" x14ac:dyDescent="0.15">
      <c r="S92" s="10"/>
      <c r="T92" s="10"/>
    </row>
    <row r="93" spans="19:20" ht="21" customHeight="1" x14ac:dyDescent="0.15">
      <c r="S93" s="10"/>
      <c r="T93" s="10"/>
    </row>
    <row r="94" spans="19:20" ht="21" customHeight="1" x14ac:dyDescent="0.15">
      <c r="S94" s="10"/>
      <c r="T94" s="10"/>
    </row>
    <row r="95" spans="19:20" ht="21" customHeight="1" x14ac:dyDescent="0.15">
      <c r="S95" s="10"/>
      <c r="T95" s="10"/>
    </row>
    <row r="96" spans="19:20" ht="21" customHeight="1" x14ac:dyDescent="0.15">
      <c r="S96" s="10"/>
      <c r="T96" s="10"/>
    </row>
    <row r="97" spans="19:20" ht="21" customHeight="1" x14ac:dyDescent="0.15">
      <c r="S97" s="10"/>
      <c r="T97" s="10"/>
    </row>
    <row r="98" spans="19:20" ht="21" customHeight="1" x14ac:dyDescent="0.15">
      <c r="S98" s="10"/>
      <c r="T98" s="10"/>
    </row>
    <row r="99" spans="19:20" ht="21" customHeight="1" x14ac:dyDescent="0.15">
      <c r="S99" s="10"/>
      <c r="T99" s="10"/>
    </row>
    <row r="100" spans="19:20" ht="21" customHeight="1" x14ac:dyDescent="0.15">
      <c r="S100" s="10"/>
      <c r="T100" s="10"/>
    </row>
    <row r="101" spans="19:20" ht="21" customHeight="1" x14ac:dyDescent="0.15">
      <c r="S101" s="10"/>
      <c r="T101" s="10"/>
    </row>
    <row r="102" spans="19:20" ht="21" customHeight="1" x14ac:dyDescent="0.15">
      <c r="S102" s="10"/>
      <c r="T102" s="10"/>
    </row>
    <row r="103" spans="19:20" ht="21" customHeight="1" x14ac:dyDescent="0.15">
      <c r="S103" s="10"/>
      <c r="T103" s="10"/>
    </row>
    <row r="104" spans="19:20" ht="21" customHeight="1" x14ac:dyDescent="0.15">
      <c r="S104" s="10"/>
      <c r="T104" s="10"/>
    </row>
    <row r="105" spans="19:20" ht="21" customHeight="1" x14ac:dyDescent="0.15">
      <c r="S105" s="10"/>
      <c r="T105" s="10"/>
    </row>
    <row r="106" spans="19:20" ht="21" customHeight="1" x14ac:dyDescent="0.15">
      <c r="S106" s="10"/>
      <c r="T106" s="10"/>
    </row>
    <row r="107" spans="19:20" ht="21" customHeight="1" x14ac:dyDescent="0.15">
      <c r="S107" s="10"/>
      <c r="T107" s="10"/>
    </row>
    <row r="108" spans="19:20" ht="21" customHeight="1" x14ac:dyDescent="0.15">
      <c r="S108" s="10"/>
      <c r="T108" s="10"/>
    </row>
    <row r="109" spans="19:20" ht="21" customHeight="1" x14ac:dyDescent="0.15">
      <c r="S109" s="10"/>
      <c r="T109" s="10"/>
    </row>
    <row r="110" spans="19:20" ht="21" customHeight="1" x14ac:dyDescent="0.15">
      <c r="S110" s="10"/>
      <c r="T110" s="10"/>
    </row>
    <row r="111" spans="19:20" ht="21" customHeight="1" x14ac:dyDescent="0.15">
      <c r="S111" s="10"/>
      <c r="T111" s="10"/>
    </row>
    <row r="112" spans="19:20" ht="21" customHeight="1" x14ac:dyDescent="0.15">
      <c r="S112" s="10"/>
      <c r="T112" s="10"/>
    </row>
    <row r="113" spans="19:20" ht="21" customHeight="1" x14ac:dyDescent="0.15">
      <c r="S113" s="10"/>
      <c r="T113" s="10"/>
    </row>
    <row r="114" spans="19:20" ht="21" customHeight="1" x14ac:dyDescent="0.15">
      <c r="S114" s="10"/>
      <c r="T114" s="10"/>
    </row>
    <row r="115" spans="19:20" ht="21" customHeight="1" x14ac:dyDescent="0.15">
      <c r="S115" s="10"/>
      <c r="T115" s="10"/>
    </row>
    <row r="116" spans="19:20" ht="21" customHeight="1" x14ac:dyDescent="0.15">
      <c r="S116" s="10"/>
      <c r="T116" s="10"/>
    </row>
    <row r="117" spans="19:20" ht="21" customHeight="1" x14ac:dyDescent="0.15">
      <c r="S117" s="10"/>
      <c r="T117" s="10"/>
    </row>
    <row r="118" spans="19:20" ht="21" customHeight="1" x14ac:dyDescent="0.15">
      <c r="S118" s="10"/>
      <c r="T118" s="10"/>
    </row>
    <row r="119" spans="19:20" ht="21" customHeight="1" x14ac:dyDescent="0.15">
      <c r="S119" s="10"/>
      <c r="T119" s="10"/>
    </row>
    <row r="120" spans="19:20" ht="21" customHeight="1" x14ac:dyDescent="0.15">
      <c r="S120" s="10"/>
      <c r="T120" s="10"/>
    </row>
    <row r="121" spans="19:20" ht="21" customHeight="1" x14ac:dyDescent="0.15">
      <c r="S121" s="10"/>
      <c r="T121" s="10"/>
    </row>
    <row r="122" spans="19:20" ht="21" customHeight="1" x14ac:dyDescent="0.15">
      <c r="S122" s="10"/>
      <c r="T122" s="10"/>
    </row>
    <row r="123" spans="19:20" ht="21" customHeight="1" x14ac:dyDescent="0.15">
      <c r="S123" s="10"/>
      <c r="T123" s="10"/>
    </row>
    <row r="124" spans="19:20" ht="21" customHeight="1" x14ac:dyDescent="0.15">
      <c r="S124" s="10"/>
      <c r="T124" s="10"/>
    </row>
    <row r="125" spans="19:20" ht="21" customHeight="1" x14ac:dyDescent="0.15">
      <c r="S125" s="10"/>
      <c r="T125" s="10"/>
    </row>
    <row r="126" spans="19:20" ht="21" customHeight="1" x14ac:dyDescent="0.15">
      <c r="S126" s="10"/>
      <c r="T126" s="10"/>
    </row>
    <row r="127" spans="19:20" ht="21" customHeight="1" x14ac:dyDescent="0.15">
      <c r="S127" s="10"/>
      <c r="T127" s="10"/>
    </row>
    <row r="128" spans="19:20" ht="21" customHeight="1" x14ac:dyDescent="0.15">
      <c r="S128" s="10"/>
      <c r="T128" s="10"/>
    </row>
    <row r="129" spans="19:20" ht="21" customHeight="1" x14ac:dyDescent="0.15">
      <c r="S129" s="10"/>
      <c r="T129" s="10"/>
    </row>
    <row r="130" spans="19:20" ht="21" customHeight="1" x14ac:dyDescent="0.15">
      <c r="S130" s="10"/>
      <c r="T130" s="10"/>
    </row>
    <row r="131" spans="19:20" ht="21" customHeight="1" x14ac:dyDescent="0.15">
      <c r="S131" s="10"/>
      <c r="T131" s="10"/>
    </row>
    <row r="132" spans="19:20" ht="21" customHeight="1" x14ac:dyDescent="0.15">
      <c r="S132" s="10"/>
      <c r="T132" s="10"/>
    </row>
    <row r="133" spans="19:20" ht="21" customHeight="1" x14ac:dyDescent="0.15">
      <c r="S133" s="10"/>
      <c r="T133" s="10"/>
    </row>
    <row r="134" spans="19:20" ht="21" customHeight="1" x14ac:dyDescent="0.15">
      <c r="S134" s="10"/>
      <c r="T134" s="10"/>
    </row>
    <row r="135" spans="19:20" ht="21" customHeight="1" x14ac:dyDescent="0.15">
      <c r="S135" s="10"/>
      <c r="T135" s="10"/>
    </row>
    <row r="136" spans="19:20" ht="21" customHeight="1" x14ac:dyDescent="0.15">
      <c r="S136" s="10"/>
      <c r="T136" s="10"/>
    </row>
    <row r="137" spans="19:20" ht="21" customHeight="1" x14ac:dyDescent="0.15">
      <c r="S137" s="10"/>
      <c r="T137" s="10"/>
    </row>
    <row r="138" spans="19:20" ht="21" customHeight="1" x14ac:dyDescent="0.15">
      <c r="S138" s="10"/>
      <c r="T138" s="10"/>
    </row>
    <row r="139" spans="19:20" ht="21" customHeight="1" x14ac:dyDescent="0.15">
      <c r="S139" s="10"/>
      <c r="T139" s="10"/>
    </row>
    <row r="140" spans="19:20" ht="21" customHeight="1" x14ac:dyDescent="0.15">
      <c r="S140" s="10"/>
      <c r="T140" s="10"/>
    </row>
    <row r="141" spans="19:20" ht="21" customHeight="1" x14ac:dyDescent="0.15">
      <c r="S141" s="10"/>
      <c r="T141" s="10"/>
    </row>
    <row r="142" spans="19:20" ht="21" customHeight="1" x14ac:dyDescent="0.15">
      <c r="S142" s="10"/>
      <c r="T142" s="10"/>
    </row>
    <row r="143" spans="19:20" ht="21" customHeight="1" x14ac:dyDescent="0.15">
      <c r="S143" s="10"/>
      <c r="T143" s="10"/>
    </row>
    <row r="144" spans="19:20" ht="21" customHeight="1" x14ac:dyDescent="0.15">
      <c r="S144" s="10"/>
      <c r="T144" s="10"/>
    </row>
    <row r="145" spans="19:20" ht="21" customHeight="1" x14ac:dyDescent="0.15">
      <c r="S145" s="10"/>
      <c r="T145" s="10"/>
    </row>
    <row r="146" spans="19:20" ht="21" customHeight="1" x14ac:dyDescent="0.15">
      <c r="S146" s="10"/>
      <c r="T146" s="10"/>
    </row>
    <row r="147" spans="19:20" ht="21" customHeight="1" x14ac:dyDescent="0.15">
      <c r="S147" s="10"/>
      <c r="T147" s="10"/>
    </row>
    <row r="148" spans="19:20" ht="21" customHeight="1" x14ac:dyDescent="0.15">
      <c r="S148" s="10"/>
      <c r="T148" s="10"/>
    </row>
    <row r="149" spans="19:20" ht="21" customHeight="1" x14ac:dyDescent="0.15">
      <c r="S149" s="10"/>
      <c r="T149" s="10"/>
    </row>
    <row r="150" spans="19:20" ht="21" customHeight="1" x14ac:dyDescent="0.15">
      <c r="S150" s="10"/>
      <c r="T150" s="10"/>
    </row>
    <row r="151" spans="19:20" ht="21" customHeight="1" x14ac:dyDescent="0.15">
      <c r="S151" s="10"/>
      <c r="T151" s="10"/>
    </row>
    <row r="152" spans="19:20" ht="21" customHeight="1" x14ac:dyDescent="0.15">
      <c r="S152" s="10"/>
      <c r="T152" s="10"/>
    </row>
    <row r="153" spans="19:20" ht="21" customHeight="1" x14ac:dyDescent="0.15">
      <c r="S153" s="10"/>
      <c r="T153" s="10"/>
    </row>
    <row r="154" spans="19:20" ht="21" customHeight="1" x14ac:dyDescent="0.15">
      <c r="S154" s="10"/>
      <c r="T154" s="10"/>
    </row>
    <row r="155" spans="19:20" ht="21" customHeight="1" x14ac:dyDescent="0.15">
      <c r="S155" s="11"/>
      <c r="T155" s="11"/>
    </row>
    <row r="156" spans="19:20" ht="21" customHeight="1" x14ac:dyDescent="0.15">
      <c r="S156" s="10"/>
      <c r="T156" s="10"/>
    </row>
    <row r="157" spans="19:20" ht="21" customHeight="1" x14ac:dyDescent="0.15">
      <c r="S157" s="10"/>
      <c r="T157" s="10"/>
    </row>
    <row r="158" spans="19:20" ht="21" customHeight="1" x14ac:dyDescent="0.15">
      <c r="S158" s="10"/>
      <c r="T158" s="10"/>
    </row>
    <row r="159" spans="19:20" ht="21" customHeight="1" x14ac:dyDescent="0.15">
      <c r="S159" s="10"/>
      <c r="T159" s="10"/>
    </row>
    <row r="160" spans="19:20" ht="21" customHeight="1" x14ac:dyDescent="0.15">
      <c r="S160" s="10"/>
      <c r="T160" s="10"/>
    </row>
    <row r="161" spans="19:20" ht="21" customHeight="1" x14ac:dyDescent="0.15">
      <c r="S161" s="10"/>
      <c r="T161" s="10"/>
    </row>
    <row r="162" spans="19:20" ht="21" customHeight="1" x14ac:dyDescent="0.15">
      <c r="S162" s="10"/>
      <c r="T162" s="10"/>
    </row>
    <row r="163" spans="19:20" ht="21" customHeight="1" x14ac:dyDescent="0.15">
      <c r="S163" s="10"/>
      <c r="T163" s="10"/>
    </row>
    <row r="164" spans="19:20" ht="21" customHeight="1" x14ac:dyDescent="0.15">
      <c r="S164" s="10"/>
      <c r="T164" s="10"/>
    </row>
    <row r="165" spans="19:20" ht="21" customHeight="1" x14ac:dyDescent="0.15">
      <c r="S165" s="10"/>
      <c r="T165" s="10"/>
    </row>
    <row r="166" spans="19:20" ht="21" customHeight="1" x14ac:dyDescent="0.15">
      <c r="S166" s="10"/>
      <c r="T166" s="10"/>
    </row>
    <row r="167" spans="19:20" ht="21" customHeight="1" x14ac:dyDescent="0.15">
      <c r="S167" s="10"/>
      <c r="T167" s="10"/>
    </row>
    <row r="168" spans="19:20" ht="21" customHeight="1" x14ac:dyDescent="0.15">
      <c r="S168" s="10"/>
      <c r="T168" s="10"/>
    </row>
    <row r="169" spans="19:20" ht="21" customHeight="1" x14ac:dyDescent="0.15">
      <c r="S169" s="10"/>
      <c r="T169" s="10"/>
    </row>
    <row r="170" spans="19:20" ht="21" customHeight="1" x14ac:dyDescent="0.15">
      <c r="S170" s="10"/>
      <c r="T170" s="10"/>
    </row>
    <row r="171" spans="19:20" ht="21" customHeight="1" x14ac:dyDescent="0.15">
      <c r="S171" s="10"/>
      <c r="T171" s="10"/>
    </row>
    <row r="172" spans="19:20" ht="21" customHeight="1" x14ac:dyDescent="0.15">
      <c r="S172" s="10"/>
      <c r="T172" s="10"/>
    </row>
    <row r="173" spans="19:20" ht="21" customHeight="1" x14ac:dyDescent="0.15">
      <c r="S173" s="10"/>
      <c r="T173" s="10"/>
    </row>
    <row r="174" spans="19:20" ht="21" customHeight="1" x14ac:dyDescent="0.15">
      <c r="S174" s="10"/>
      <c r="T174" s="10"/>
    </row>
    <row r="175" spans="19:20" ht="21" customHeight="1" x14ac:dyDescent="0.15">
      <c r="S175" s="10"/>
      <c r="T175" s="10"/>
    </row>
    <row r="176" spans="19:20" ht="21" customHeight="1" x14ac:dyDescent="0.15">
      <c r="S176" s="10"/>
      <c r="T176" s="10"/>
    </row>
    <row r="177" spans="19:20" ht="21" customHeight="1" x14ac:dyDescent="0.15">
      <c r="S177" s="10"/>
      <c r="T177" s="10"/>
    </row>
    <row r="178" spans="19:20" ht="21" customHeight="1" x14ac:dyDescent="0.15">
      <c r="S178" s="10"/>
      <c r="T178" s="10"/>
    </row>
    <row r="179" spans="19:20" ht="21" customHeight="1" x14ac:dyDescent="0.15">
      <c r="S179" s="10"/>
      <c r="T179" s="10"/>
    </row>
    <row r="180" spans="19:20" ht="21" customHeight="1" x14ac:dyDescent="0.15">
      <c r="S180" s="10"/>
      <c r="T180" s="10"/>
    </row>
    <row r="181" spans="19:20" ht="21" customHeight="1" x14ac:dyDescent="0.15">
      <c r="S181" s="10"/>
      <c r="T181" s="10"/>
    </row>
    <row r="182" spans="19:20" ht="21" customHeight="1" x14ac:dyDescent="0.15">
      <c r="S182" s="10"/>
      <c r="T182" s="10"/>
    </row>
    <row r="183" spans="19:20" ht="21" customHeight="1" x14ac:dyDescent="0.15">
      <c r="S183" s="10"/>
      <c r="T183" s="10"/>
    </row>
    <row r="184" spans="19:20" ht="21" customHeight="1" x14ac:dyDescent="0.15">
      <c r="S184" s="10"/>
      <c r="T184" s="10"/>
    </row>
    <row r="185" spans="19:20" ht="21" customHeight="1" x14ac:dyDescent="0.15">
      <c r="S185" s="10"/>
      <c r="T185" s="10"/>
    </row>
    <row r="186" spans="19:20" ht="21" customHeight="1" x14ac:dyDescent="0.15">
      <c r="S186" s="10"/>
      <c r="T186" s="10"/>
    </row>
    <row r="187" spans="19:20" ht="21" customHeight="1" x14ac:dyDescent="0.15">
      <c r="S187" s="10"/>
      <c r="T187" s="10"/>
    </row>
    <row r="188" spans="19:20" ht="21" customHeight="1" x14ac:dyDescent="0.15">
      <c r="S188" s="10"/>
      <c r="T188" s="10"/>
    </row>
    <row r="189" spans="19:20" ht="21" customHeight="1" x14ac:dyDescent="0.15">
      <c r="S189" s="10"/>
      <c r="T189" s="10"/>
    </row>
    <row r="190" spans="19:20" ht="21" customHeight="1" x14ac:dyDescent="0.15">
      <c r="S190" s="10"/>
      <c r="T190" s="10"/>
    </row>
  </sheetData>
  <phoneticPr fontId="2"/>
  <conditionalFormatting sqref="F3:Q41 S3:AC41">
    <cfRule type="expression" dxfId="15" priority="252">
      <formula>COUNTIF($G3,"*有*")</formula>
    </cfRule>
  </conditionalFormatting>
  <conditionalFormatting sqref="H3:H41 M3:M41">
    <cfRule type="expression" dxfId="14" priority="286">
      <formula>AND($S3&lt;&gt;"",$S3=$S4,$D$3&gt;=$S3,$C$3&lt;=$S3)</formula>
    </cfRule>
  </conditionalFormatting>
  <conditionalFormatting sqref="H3:Q41 S3:AC41">
    <cfRule type="expression" dxfId="13" priority="287">
      <formula>AND(COUNTIF($S$3:$S3,$S3)=$C$6,$C$12&lt;&gt;"無")</formula>
    </cfRule>
    <cfRule type="expression" dxfId="12" priority="296">
      <formula>$S3=$S4</formula>
    </cfRule>
  </conditionalFormatting>
  <conditionalFormatting sqref="H3:Q41">
    <cfRule type="expression" dxfId="11" priority="1">
      <formula>AND($S3&lt;&gt;"",$S4="")</formula>
    </cfRule>
    <cfRule type="expression" dxfId="10" priority="2">
      <formula>AND($S3&lt;$C$3,$B$6&lt;&gt;"")</formula>
    </cfRule>
    <cfRule type="expression" dxfId="9" priority="230">
      <formula>AND($S3&gt;$D$3,$D$3&lt;&gt;"")</formula>
    </cfRule>
    <cfRule type="expression" dxfId="8" priority="295">
      <formula>COUNTIF($F3,"*有*")</formula>
    </cfRule>
    <cfRule type="expression" dxfId="7" priority="297">
      <formula>COUNTIF($G3,"*無*")</formula>
    </cfRule>
    <cfRule type="expression" dxfId="6" priority="298">
      <formula>AND($S4&lt;$C$3,$C$3&lt;&gt;"",$C$9="無")</formula>
    </cfRule>
  </conditionalFormatting>
  <conditionalFormatting sqref="H4:Q41 S4:AC41">
    <cfRule type="expression" dxfId="5" priority="299">
      <formula>AND($S4&gt;$D$3+TIME(1,0,0),$D$3&lt;&gt;"")</formula>
    </cfRule>
  </conditionalFormatting>
  <conditionalFormatting sqref="I3:P41">
    <cfRule type="expression" dxfId="4" priority="290">
      <formula>COUNTIF($F3,"*無*")</formula>
    </cfRule>
    <cfRule type="expression" dxfId="3" priority="293">
      <formula>AND($S3&lt;$C$3,$C$3&lt;&gt;"",$D$9="無")</formula>
    </cfRule>
    <cfRule type="expression" dxfId="2" priority="294">
      <formula>AND($S3&gt;$D$3,$D$3&lt;&gt;"",$D$12="無")</formula>
    </cfRule>
  </conditionalFormatting>
  <conditionalFormatting sqref="I3:Q41">
    <cfRule type="expression" dxfId="1" priority="300">
      <formula>AND(COUNTIF($B$12,"*有*"),$W3&lt;&gt;"",$S3&gt;=$C$3,$S3&lt;=$D$3)</formula>
    </cfRule>
  </conditionalFormatting>
  <conditionalFormatting sqref="K17">
    <cfRule type="expression" dxfId="0" priority="292">
      <formula>COUNTIF($G3,"*無*")</formula>
    </cfRule>
  </conditionalFormatting>
  <dataValidations count="6">
    <dataValidation type="list" allowBlank="1" showInputMessage="1" showErrorMessage="1" sqref="C12:D12 C9:D9" xr:uid="{60803C2B-E354-4253-B2EB-B5842E45B4C6}">
      <formula1>"有,無"</formula1>
    </dataValidation>
    <dataValidation type="list" allowBlank="1" showInputMessage="1" showErrorMessage="1" sqref="G3:G41" xr:uid="{1B898A5C-BAEB-4E88-9296-DB51B03590BB}">
      <formula1>"下線有,下線無"</formula1>
    </dataValidation>
    <dataValidation type="list" allowBlank="1" showInputMessage="1" showErrorMessage="1" sqref="F3:F41" xr:uid="{B1D5AF73-CEAB-4626-89FD-F4A75F0F4E2E}">
      <formula1>"縦線有,縦線無"</formula1>
    </dataValidation>
    <dataValidation type="list" allowBlank="1" showInputMessage="1" showErrorMessage="1" sqref="E6 B9" xr:uid="{52F2D0D3-1FE6-4F3F-9484-2053DE0CA1C0}">
      <formula1>"0時00分,00：00"</formula1>
    </dataValidation>
    <dataValidation type="list" allowBlank="1" showInputMessage="1" showErrorMessage="1" sqref="B12 E12" xr:uid="{AA74357A-3EC4-4645-A378-645D94F7AE14}">
      <formula1>"塗潰し有,塗潰し無"</formula1>
    </dataValidation>
    <dataValidation type="list" allowBlank="1" showInputMessage="1" showErrorMessage="1" sqref="B3" xr:uid="{72D8B4B0-E97C-4347-ABDC-F9FF32C65224}">
      <formula1>"当月のみ,全表示"</formula1>
    </dataValidation>
  </dataValidations>
  <printOptions horizontalCentered="1"/>
  <pageMargins left="0.78740157480314965" right="0.39370078740157483" top="0.39370078740157483" bottom="0.39370078740157483" header="0" footer="0"/>
  <pageSetup paperSize="9" orientation="portrait" horizontalDpi="1200" verticalDpi="1200" r:id="rId1"/>
  <colBreaks count="1" manualBreakCount="1">
    <brk id="17" max="1048575" man="1"/>
  </colBreaks>
  <ignoredErrors>
    <ignoredError sqref="N4:Q41 J3:L41 O3:Q3 W2:AC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入力</vt:lpstr>
      <vt:lpstr>印刷（1日分）</vt:lpstr>
      <vt:lpstr>印刷（4日分）</vt:lpstr>
      <vt:lpstr>'印刷（1日分）'!Print_Area</vt:lpstr>
      <vt:lpstr>'印刷（4日分）'!Print_Area</vt:lpstr>
      <vt:lpstr>入力!Print_Area</vt:lpstr>
      <vt:lpstr>'印刷（1日分）'!Print_Titles</vt:lpstr>
      <vt:lpstr>'印刷（4日分）'!Print_Titles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2024-05-24T08:44:20Z</dcterms:created>
  <dcterms:modified xsi:type="dcterms:W3CDTF">2024-06-24T10:27:28Z</dcterms:modified>
</cp:coreProperties>
</file>