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A471DD4-E069-4A50-8D39-7D374E2F65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8月" sheetId="66" r:id="rId1"/>
  </sheets>
  <definedNames>
    <definedName name="_xlnm._FilterDatabase" localSheetId="0" hidden="1">'8月'!#REF!</definedName>
    <definedName name="_xlnm.Print_Area" localSheetId="0">'8月'!$B$1:$G$62</definedName>
    <definedName name="_xlnm.Print_Titles" localSheetId="0">'8月'!$1:$2</definedName>
  </definedNames>
  <calcPr calcId="181029"/>
</workbook>
</file>

<file path=xl/calcChain.xml><?xml version="1.0" encoding="utf-8"?>
<calcChain xmlns="http://schemas.openxmlformats.org/spreadsheetml/2006/main">
  <c r="M4" i="66" l="1"/>
  <c r="M5" i="66"/>
  <c r="M6" i="66"/>
  <c r="M7" i="66"/>
  <c r="M8" i="66"/>
  <c r="M9" i="66"/>
  <c r="M10" i="66"/>
  <c r="M11" i="66"/>
  <c r="M12" i="66"/>
  <c r="M13" i="66"/>
  <c r="M14" i="66"/>
  <c r="M15" i="66"/>
  <c r="M16" i="66"/>
  <c r="M17" i="66"/>
  <c r="M18" i="66"/>
  <c r="M19" i="66"/>
  <c r="M20" i="66"/>
  <c r="M21" i="66"/>
  <c r="M22" i="66"/>
  <c r="M23" i="66"/>
  <c r="M24" i="66"/>
  <c r="M25" i="66"/>
  <c r="M26" i="66"/>
  <c r="M27" i="66"/>
  <c r="M28" i="66"/>
  <c r="M29" i="66"/>
  <c r="M30" i="66"/>
  <c r="M31" i="66"/>
  <c r="M32" i="66"/>
  <c r="M33" i="66"/>
  <c r="M34" i="66"/>
  <c r="M35" i="66"/>
  <c r="M36" i="66"/>
  <c r="M37" i="66"/>
  <c r="M38" i="66"/>
  <c r="M39" i="66"/>
  <c r="M40" i="66"/>
  <c r="M41" i="66"/>
  <c r="M42" i="66"/>
  <c r="M43" i="66"/>
  <c r="M44" i="66"/>
  <c r="M45" i="66"/>
  <c r="M46" i="66"/>
  <c r="M47" i="66"/>
  <c r="M48" i="66"/>
  <c r="M49" i="66"/>
  <c r="M50" i="66"/>
  <c r="M51" i="66"/>
  <c r="M52" i="66"/>
  <c r="M53" i="66"/>
  <c r="M54" i="66"/>
  <c r="M55" i="66"/>
  <c r="M56" i="66"/>
  <c r="M57" i="66"/>
  <c r="M58" i="66"/>
  <c r="M59" i="66"/>
  <c r="M60" i="66"/>
  <c r="M61" i="66"/>
  <c r="M62" i="66"/>
  <c r="M3" i="66"/>
  <c r="T12" i="66"/>
  <c r="S3" i="66"/>
  <c r="P7" i="66"/>
  <c r="P8" i="66"/>
  <c r="P9" i="66"/>
  <c r="P10" i="66"/>
  <c r="P11" i="66"/>
  <c r="P12" i="66"/>
  <c r="P13" i="66"/>
  <c r="P14" i="66"/>
  <c r="P15" i="66"/>
  <c r="P16" i="66"/>
  <c r="P17" i="66"/>
  <c r="P18" i="66"/>
  <c r="P19" i="66"/>
  <c r="P20" i="66"/>
  <c r="P21" i="66"/>
  <c r="P22" i="66"/>
  <c r="P23" i="66"/>
  <c r="P24" i="66"/>
  <c r="P25" i="66"/>
  <c r="P26" i="66"/>
  <c r="P27" i="66"/>
  <c r="P28" i="66"/>
  <c r="P29" i="66"/>
  <c r="P30" i="66"/>
  <c r="P31" i="66"/>
  <c r="P32" i="66"/>
  <c r="P33" i="66"/>
  <c r="P34" i="66"/>
  <c r="P35" i="66"/>
  <c r="P36" i="66"/>
  <c r="P37" i="66"/>
  <c r="P38" i="66"/>
  <c r="P39" i="66"/>
  <c r="P40" i="66"/>
  <c r="P41" i="66"/>
  <c r="P42" i="66"/>
  <c r="P43" i="66"/>
  <c r="P44" i="66"/>
  <c r="P45" i="66"/>
  <c r="P46" i="66"/>
  <c r="P47" i="66"/>
  <c r="P48" i="66"/>
  <c r="P49" i="66"/>
  <c r="P50" i="66"/>
  <c r="P51" i="66"/>
  <c r="P52" i="66"/>
  <c r="P53" i="66"/>
  <c r="P54" i="66"/>
  <c r="P55" i="66"/>
  <c r="P56" i="66"/>
  <c r="P57" i="66"/>
  <c r="P58" i="66"/>
  <c r="P59" i="66"/>
  <c r="P60" i="66"/>
  <c r="P61" i="66"/>
  <c r="P62" i="66"/>
  <c r="P6" i="66"/>
  <c r="F60" i="66"/>
  <c r="F61" i="66"/>
  <c r="T11" i="66"/>
  <c r="U11" i="66" s="1"/>
  <c r="W11" i="66" s="1"/>
  <c r="S11" i="66" s="1"/>
  <c r="T13" i="66"/>
  <c r="R13" i="66" s="1"/>
  <c r="T14" i="66"/>
  <c r="R14" i="66" s="1"/>
  <c r="T15" i="66"/>
  <c r="U15" i="66" s="1"/>
  <c r="T16" i="66"/>
  <c r="R16" i="66" s="1"/>
  <c r="T17" i="66"/>
  <c r="T18" i="66"/>
  <c r="R18" i="66" s="1"/>
  <c r="T19" i="66"/>
  <c r="U19" i="66" s="1"/>
  <c r="T20" i="66"/>
  <c r="R20" i="66" s="1"/>
  <c r="T21" i="66"/>
  <c r="T22" i="66"/>
  <c r="R22" i="66" s="1"/>
  <c r="T23" i="66"/>
  <c r="U23" i="66" s="1"/>
  <c r="W23" i="66" s="1"/>
  <c r="S23" i="66" s="1"/>
  <c r="T24" i="66"/>
  <c r="R24" i="66" s="1"/>
  <c r="T25" i="66"/>
  <c r="T26" i="66"/>
  <c r="R26" i="66" s="1"/>
  <c r="T27" i="66"/>
  <c r="T28" i="66"/>
  <c r="R28" i="66" s="1"/>
  <c r="T29" i="66"/>
  <c r="T30" i="66"/>
  <c r="R30" i="66" s="1"/>
  <c r="T31" i="66"/>
  <c r="U31" i="66" s="1"/>
  <c r="W31" i="66" s="1"/>
  <c r="S31" i="66" s="1"/>
  <c r="T32" i="66"/>
  <c r="R32" i="66" s="1"/>
  <c r="T33" i="66"/>
  <c r="T34" i="66"/>
  <c r="R34" i="66" s="1"/>
  <c r="T35" i="66"/>
  <c r="T36" i="66"/>
  <c r="R36" i="66" s="1"/>
  <c r="T37" i="66"/>
  <c r="T38" i="66"/>
  <c r="R38" i="66" s="1"/>
  <c r="T39" i="66"/>
  <c r="U39" i="66" s="1"/>
  <c r="T40" i="66"/>
  <c r="R40" i="66" s="1"/>
  <c r="T41" i="66"/>
  <c r="T42" i="66"/>
  <c r="R42" i="66" s="1"/>
  <c r="T43" i="66"/>
  <c r="T44" i="66"/>
  <c r="R44" i="66" s="1"/>
  <c r="T45" i="66"/>
  <c r="T46" i="66"/>
  <c r="R46" i="66" s="1"/>
  <c r="T47" i="66"/>
  <c r="U47" i="66" s="1"/>
  <c r="W47" i="66" s="1"/>
  <c r="S47" i="66" s="1"/>
  <c r="T48" i="66"/>
  <c r="R48" i="66" s="1"/>
  <c r="T49" i="66"/>
  <c r="T50" i="66"/>
  <c r="R50" i="66" s="1"/>
  <c r="T51" i="66"/>
  <c r="U51" i="66" s="1"/>
  <c r="T52" i="66"/>
  <c r="R52" i="66" s="1"/>
  <c r="T53" i="66"/>
  <c r="T54" i="66"/>
  <c r="U54" i="66" s="1"/>
  <c r="T55" i="66"/>
  <c r="U55" i="66" s="1"/>
  <c r="T56" i="66"/>
  <c r="U56" i="66" s="1"/>
  <c r="T57" i="66"/>
  <c r="T58" i="66"/>
  <c r="T59" i="66"/>
  <c r="T60" i="66"/>
  <c r="T61" i="66"/>
  <c r="F19" i="66"/>
  <c r="F20" i="66"/>
  <c r="F21" i="66"/>
  <c r="F22" i="66"/>
  <c r="F23" i="66"/>
  <c r="F24" i="66"/>
  <c r="F25" i="66"/>
  <c r="F26" i="66"/>
  <c r="F27" i="66"/>
  <c r="F28" i="66"/>
  <c r="F29" i="66"/>
  <c r="F30" i="66"/>
  <c r="F31" i="66"/>
  <c r="F32" i="66"/>
  <c r="F33" i="66"/>
  <c r="F34" i="66"/>
  <c r="F35" i="66"/>
  <c r="F36" i="66"/>
  <c r="F37" i="66"/>
  <c r="F38" i="66"/>
  <c r="F39" i="66"/>
  <c r="F40" i="66"/>
  <c r="F41" i="66"/>
  <c r="F42" i="66"/>
  <c r="F43" i="66"/>
  <c r="F44" i="66"/>
  <c r="F45" i="66"/>
  <c r="F46" i="66"/>
  <c r="F47" i="66"/>
  <c r="F48" i="66"/>
  <c r="F49" i="66"/>
  <c r="F50" i="66"/>
  <c r="F51" i="66"/>
  <c r="F52" i="66"/>
  <c r="F53" i="66"/>
  <c r="F54" i="66"/>
  <c r="F55" i="66"/>
  <c r="F56" i="66"/>
  <c r="F57" i="66"/>
  <c r="F58" i="66"/>
  <c r="F59" i="66"/>
  <c r="T10" i="66"/>
  <c r="U10" i="66" s="1"/>
  <c r="W10" i="66" s="1"/>
  <c r="S10" i="66" s="1"/>
  <c r="T9" i="66"/>
  <c r="U9" i="66" s="1"/>
  <c r="W9" i="66" s="1"/>
  <c r="S9" i="66" s="1"/>
  <c r="T8" i="66"/>
  <c r="R8" i="66" s="1"/>
  <c r="T7" i="66"/>
  <c r="R7" i="66" s="1"/>
  <c r="T6" i="66"/>
  <c r="T4" i="66"/>
  <c r="U4" i="66" s="1"/>
  <c r="T5" i="66"/>
  <c r="R5" i="66" s="1"/>
  <c r="T3" i="66"/>
  <c r="R3" i="66" s="1"/>
  <c r="Y9" i="66" l="1"/>
  <c r="Y10" i="66"/>
  <c r="W4" i="66"/>
  <c r="W51" i="66"/>
  <c r="W19" i="66"/>
  <c r="W56" i="66"/>
  <c r="W55" i="66"/>
  <c r="W39" i="66"/>
  <c r="W15" i="66"/>
  <c r="W54" i="66"/>
  <c r="U5" i="66"/>
  <c r="W5" i="66" s="1"/>
  <c r="U22" i="66"/>
  <c r="W22" i="66" s="1"/>
  <c r="U30" i="66"/>
  <c r="W30" i="66" s="1"/>
  <c r="U38" i="66"/>
  <c r="W38" i="66" s="1"/>
  <c r="U46" i="66"/>
  <c r="W46" i="66" s="1"/>
  <c r="U16" i="66"/>
  <c r="W16" i="66" s="1"/>
  <c r="U24" i="66"/>
  <c r="W24" i="66" s="1"/>
  <c r="U32" i="66"/>
  <c r="W32" i="66" s="1"/>
  <c r="U40" i="66"/>
  <c r="W40" i="66" s="1"/>
  <c r="U48" i="66"/>
  <c r="W48" i="66" s="1"/>
  <c r="U17" i="66"/>
  <c r="W17" i="66" s="1"/>
  <c r="U25" i="66"/>
  <c r="W25" i="66" s="1"/>
  <c r="U33" i="66"/>
  <c r="W33" i="66" s="1"/>
  <c r="U41" i="66"/>
  <c r="W41" i="66" s="1"/>
  <c r="U49" i="66"/>
  <c r="W49" i="66" s="1"/>
  <c r="U57" i="66"/>
  <c r="W57" i="66" s="1"/>
  <c r="V56" i="66"/>
  <c r="U18" i="66"/>
  <c r="W18" i="66" s="1"/>
  <c r="U26" i="66"/>
  <c r="W26" i="66" s="1"/>
  <c r="U34" i="66"/>
  <c r="W34" i="66" s="1"/>
  <c r="U42" i="66"/>
  <c r="W42" i="66" s="1"/>
  <c r="U50" i="66"/>
  <c r="W50" i="66" s="1"/>
  <c r="U58" i="66"/>
  <c r="W58" i="66" s="1"/>
  <c r="V55" i="66"/>
  <c r="V47" i="66"/>
  <c r="V39" i="66"/>
  <c r="V31" i="66"/>
  <c r="V23" i="66"/>
  <c r="V15" i="66"/>
  <c r="U27" i="66"/>
  <c r="W27" i="66" s="1"/>
  <c r="U35" i="66"/>
  <c r="W35" i="66" s="1"/>
  <c r="U43" i="66"/>
  <c r="W43" i="66" s="1"/>
  <c r="U59" i="66"/>
  <c r="W59" i="66" s="1"/>
  <c r="V19" i="66"/>
  <c r="U20" i="66"/>
  <c r="W20" i="66" s="1"/>
  <c r="U28" i="66"/>
  <c r="W28" i="66" s="1"/>
  <c r="U36" i="66"/>
  <c r="W36" i="66" s="1"/>
  <c r="U44" i="66"/>
  <c r="W44" i="66" s="1"/>
  <c r="U52" i="66"/>
  <c r="W52" i="66" s="1"/>
  <c r="U60" i="66"/>
  <c r="W60" i="66" s="1"/>
  <c r="V51" i="66"/>
  <c r="U21" i="66"/>
  <c r="W21" i="66" s="1"/>
  <c r="U29" i="66"/>
  <c r="W29" i="66" s="1"/>
  <c r="U37" i="66"/>
  <c r="W37" i="66" s="1"/>
  <c r="U45" i="66"/>
  <c r="W45" i="66" s="1"/>
  <c r="U53" i="66"/>
  <c r="W53" i="66" s="1"/>
  <c r="U61" i="66"/>
  <c r="W61" i="66" s="1"/>
  <c r="V54" i="66"/>
  <c r="V11" i="66"/>
  <c r="R54" i="66"/>
  <c r="U3" i="66"/>
  <c r="W3" i="66" s="1"/>
  <c r="R4" i="66"/>
  <c r="R11" i="66"/>
  <c r="R53" i="66"/>
  <c r="R51" i="66"/>
  <c r="R49" i="66"/>
  <c r="R47" i="66"/>
  <c r="R45" i="66"/>
  <c r="R43" i="66"/>
  <c r="R41" i="66"/>
  <c r="R39" i="66"/>
  <c r="R37" i="66"/>
  <c r="R35" i="66"/>
  <c r="R33" i="66"/>
  <c r="R31" i="66"/>
  <c r="R29" i="66"/>
  <c r="R27" i="66"/>
  <c r="R25" i="66"/>
  <c r="R23" i="66"/>
  <c r="R21" i="66"/>
  <c r="R19" i="66"/>
  <c r="R17" i="66"/>
  <c r="R15" i="66"/>
  <c r="R12" i="66"/>
  <c r="R58" i="66"/>
  <c r="R61" i="66"/>
  <c r="R59" i="66"/>
  <c r="R57" i="66"/>
  <c r="R60" i="66"/>
  <c r="R55" i="66"/>
  <c r="R56" i="66"/>
  <c r="R10" i="66"/>
  <c r="R6" i="66"/>
  <c r="U6" i="66" s="1"/>
  <c r="W6" i="66" s="1"/>
  <c r="R9" i="66"/>
  <c r="S45" i="66" l="1"/>
  <c r="S42" i="66"/>
  <c r="S55" i="66"/>
  <c r="S37" i="66"/>
  <c r="S34" i="66"/>
  <c r="S56" i="66"/>
  <c r="S29" i="66"/>
  <c r="S20" i="66"/>
  <c r="S26" i="66"/>
  <c r="S17" i="66"/>
  <c r="S30" i="66"/>
  <c r="Y30" i="66" s="1"/>
  <c r="S19" i="66"/>
  <c r="S21" i="66"/>
  <c r="S18" i="66"/>
  <c r="S48" i="66"/>
  <c r="Y47" i="66" s="1"/>
  <c r="J47" i="66" s="1"/>
  <c r="I47" i="66" s="1"/>
  <c r="S22" i="66"/>
  <c r="Y22" i="66" s="1"/>
  <c r="S51" i="66"/>
  <c r="S36" i="66"/>
  <c r="S33" i="66"/>
  <c r="S25" i="66"/>
  <c r="S59" i="66"/>
  <c r="S5" i="66"/>
  <c r="S60" i="66"/>
  <c r="S32" i="66"/>
  <c r="Y31" i="66" s="1"/>
  <c r="J31" i="66" s="1"/>
  <c r="I31" i="66" s="1"/>
  <c r="S61" i="66"/>
  <c r="Y61" i="66" s="1"/>
  <c r="S52" i="66"/>
  <c r="S35" i="66"/>
  <c r="S58" i="66"/>
  <c r="S49" i="66"/>
  <c r="S24" i="66"/>
  <c r="Y23" i="66" s="1"/>
  <c r="J23" i="66" s="1"/>
  <c r="I23" i="66" s="1"/>
  <c r="S15" i="66"/>
  <c r="S46" i="66"/>
  <c r="S28" i="66"/>
  <c r="S38" i="66"/>
  <c r="S40" i="66"/>
  <c r="S4" i="66"/>
  <c r="Y3" i="66" s="1"/>
  <c r="J3" i="66" s="1"/>
  <c r="I3" i="66" s="1"/>
  <c r="S43" i="66"/>
  <c r="S57" i="66"/>
  <c r="S54" i="66"/>
  <c r="S53" i="66"/>
  <c r="S44" i="66"/>
  <c r="S27" i="66"/>
  <c r="S50" i="66"/>
  <c r="S41" i="66"/>
  <c r="S16" i="66"/>
  <c r="S39" i="66"/>
  <c r="V3" i="66"/>
  <c r="V43" i="66"/>
  <c r="V53" i="66"/>
  <c r="V44" i="66"/>
  <c r="V27" i="66"/>
  <c r="V50" i="66"/>
  <c r="V41" i="66"/>
  <c r="V16" i="66"/>
  <c r="V45" i="66"/>
  <c r="V36" i="66"/>
  <c r="V42" i="66"/>
  <c r="V33" i="66"/>
  <c r="V46" i="66"/>
  <c r="V37" i="66"/>
  <c r="V28" i="66"/>
  <c r="V34" i="66"/>
  <c r="V25" i="66"/>
  <c r="V38" i="66"/>
  <c r="V20" i="66"/>
  <c r="V26" i="66"/>
  <c r="V17" i="66"/>
  <c r="V30" i="66"/>
  <c r="V57" i="66"/>
  <c r="V29" i="66"/>
  <c r="V21" i="66"/>
  <c r="V18" i="66"/>
  <c r="V48" i="66"/>
  <c r="V22" i="66"/>
  <c r="V60" i="66"/>
  <c r="V32" i="66"/>
  <c r="V59" i="66"/>
  <c r="V40" i="66"/>
  <c r="V61" i="66"/>
  <c r="V52" i="66"/>
  <c r="V35" i="66"/>
  <c r="V58" i="66"/>
  <c r="V49" i="66"/>
  <c r="V24" i="66"/>
  <c r="U14" i="66"/>
  <c r="W14" i="66" s="1"/>
  <c r="U13" i="66"/>
  <c r="W13" i="66" s="1"/>
  <c r="U7" i="66"/>
  <c r="W7" i="66" s="1"/>
  <c r="U8" i="66"/>
  <c r="W8" i="66" s="1"/>
  <c r="U12" i="66"/>
  <c r="W12" i="66" s="1"/>
  <c r="V9" i="66"/>
  <c r="V10" i="66"/>
  <c r="S6" i="66" l="1"/>
  <c r="V6" i="66" s="1"/>
  <c r="Y26" i="66"/>
  <c r="J26" i="66" s="1"/>
  <c r="I26" i="66" s="1"/>
  <c r="V4" i="66"/>
  <c r="Y57" i="66"/>
  <c r="J57" i="66" s="1"/>
  <c r="I57" i="66" s="1"/>
  <c r="Y36" i="66"/>
  <c r="J36" i="66" s="1"/>
  <c r="I36" i="66" s="1"/>
  <c r="Y52" i="66"/>
  <c r="Y54" i="66"/>
  <c r="J54" i="66" s="1"/>
  <c r="I54" i="66" s="1"/>
  <c r="Y29" i="66"/>
  <c r="J29" i="66" s="1"/>
  <c r="I29" i="66" s="1"/>
  <c r="Y39" i="66"/>
  <c r="J39" i="66" s="1"/>
  <c r="I39" i="66" s="1"/>
  <c r="Y40" i="66"/>
  <c r="J40" i="66" s="1"/>
  <c r="I40" i="66" s="1"/>
  <c r="Y58" i="66"/>
  <c r="J58" i="66" s="1"/>
  <c r="I58" i="66" s="1"/>
  <c r="Y45" i="66"/>
  <c r="Y51" i="66"/>
  <c r="J51" i="66" s="1"/>
  <c r="I51" i="66" s="1"/>
  <c r="Y48" i="66"/>
  <c r="J48" i="66" s="1"/>
  <c r="I48" i="66" s="1"/>
  <c r="Y21" i="66"/>
  <c r="J21" i="66" s="1"/>
  <c r="I21" i="66" s="1"/>
  <c r="Y25" i="66"/>
  <c r="Y37" i="66"/>
  <c r="J37" i="66" s="1"/>
  <c r="I37" i="66" s="1"/>
  <c r="Y50" i="66"/>
  <c r="J50" i="66" s="1"/>
  <c r="I50" i="66" s="1"/>
  <c r="Y49" i="66"/>
  <c r="J49" i="66" s="1"/>
  <c r="I49" i="66" s="1"/>
  <c r="Y34" i="66"/>
  <c r="Y46" i="66"/>
  <c r="J46" i="66" s="1"/>
  <c r="I46" i="66" s="1"/>
  <c r="Y33" i="66"/>
  <c r="J33" i="66" s="1"/>
  <c r="I33" i="66" s="1"/>
  <c r="Y32" i="66"/>
  <c r="J32" i="66" s="1"/>
  <c r="I32" i="66" s="1"/>
  <c r="Y17" i="66"/>
  <c r="J17" i="66" s="1"/>
  <c r="I17" i="66" s="1"/>
  <c r="Y60" i="66"/>
  <c r="Y55" i="66"/>
  <c r="J55" i="66" s="1"/>
  <c r="I55" i="66" s="1"/>
  <c r="Y20" i="66"/>
  <c r="Y42" i="66"/>
  <c r="J42" i="66" s="1"/>
  <c r="I42" i="66" s="1"/>
  <c r="Y43" i="66"/>
  <c r="J43" i="66" s="1"/>
  <c r="I43" i="66" s="1"/>
  <c r="Y28" i="66"/>
  <c r="J28" i="66" s="1"/>
  <c r="I28" i="66" s="1"/>
  <c r="Y35" i="66"/>
  <c r="J35" i="66" s="1"/>
  <c r="I35" i="66" s="1"/>
  <c r="Y19" i="66"/>
  <c r="J19" i="66" s="1"/>
  <c r="I19" i="66" s="1"/>
  <c r="Y59" i="66"/>
  <c r="Y4" i="66"/>
  <c r="Y56" i="66"/>
  <c r="J56" i="66" s="1"/>
  <c r="I56" i="66" s="1"/>
  <c r="Y18" i="66"/>
  <c r="Y53" i="66"/>
  <c r="J53" i="66" s="1"/>
  <c r="I53" i="66" s="1"/>
  <c r="Y16" i="66"/>
  <c r="Y38" i="66"/>
  <c r="Y41" i="66"/>
  <c r="J41" i="66" s="1"/>
  <c r="I41" i="66" s="1"/>
  <c r="S14" i="66"/>
  <c r="Y14" i="66" s="1"/>
  <c r="Y15" i="66"/>
  <c r="J15" i="66" s="1"/>
  <c r="I15" i="66" s="1"/>
  <c r="Y27" i="66"/>
  <c r="J27" i="66" s="1"/>
  <c r="I27" i="66" s="1"/>
  <c r="Y24" i="66"/>
  <c r="J24" i="66" s="1"/>
  <c r="I24" i="66" s="1"/>
  <c r="S13" i="66"/>
  <c r="S12" i="66"/>
  <c r="Y11" i="66" s="1"/>
  <c r="Y44" i="66"/>
  <c r="S7" i="66"/>
  <c r="S8" i="66"/>
  <c r="Z4" i="66"/>
  <c r="V5" i="66"/>
  <c r="J30" i="66"/>
  <c r="I30" i="66" s="1"/>
  <c r="J61" i="66"/>
  <c r="I61" i="66" s="1"/>
  <c r="J22" i="66"/>
  <c r="I22" i="66" s="1"/>
  <c r="J9" i="66"/>
  <c r="I9" i="66" s="1"/>
  <c r="Y5" i="66" l="1"/>
  <c r="J5" i="66" s="1"/>
  <c r="I5" i="66" s="1"/>
  <c r="Y6" i="66"/>
  <c r="Y7" i="66"/>
  <c r="Y13" i="66"/>
  <c r="Y12" i="66"/>
  <c r="Y8" i="66"/>
  <c r="J38" i="66"/>
  <c r="I38" i="66" s="1"/>
  <c r="J59" i="66"/>
  <c r="I59" i="66" s="1"/>
  <c r="J25" i="66"/>
  <c r="I25" i="66" s="1"/>
  <c r="J16" i="66"/>
  <c r="I16" i="66" s="1"/>
  <c r="J18" i="66"/>
  <c r="I18" i="66" s="1"/>
  <c r="J45" i="66"/>
  <c r="I45" i="66" s="1"/>
  <c r="J34" i="66"/>
  <c r="I34" i="66" s="1"/>
  <c r="J60" i="66"/>
  <c r="I60" i="66" s="1"/>
  <c r="J52" i="66"/>
  <c r="I52" i="66" s="1"/>
  <c r="J20" i="66"/>
  <c r="I20" i="66" s="1"/>
  <c r="J44" i="66"/>
  <c r="I44" i="66" s="1"/>
  <c r="J7" i="66" l="1"/>
  <c r="I7" i="66" s="1"/>
  <c r="J6" i="66"/>
  <c r="I6" i="66" s="1"/>
  <c r="V7" i="66"/>
  <c r="V12" i="66"/>
  <c r="J11" i="66"/>
  <c r="I11" i="66" s="1"/>
  <c r="J13" i="66" l="1"/>
  <c r="I13" i="66" s="1"/>
  <c r="V13" i="66"/>
  <c r="J12" i="66"/>
  <c r="I12" i="66" s="1"/>
  <c r="V8" i="66"/>
  <c r="J8" i="66"/>
  <c r="I8" i="66" s="1"/>
  <c r="V14" i="66" l="1"/>
  <c r="J14" i="66"/>
  <c r="I14" i="66" s="1"/>
  <c r="J10" i="66"/>
  <c r="I10" i="66" s="1"/>
  <c r="X12" i="66"/>
  <c r="G12" i="66" s="1"/>
  <c r="X6" i="66" l="1"/>
  <c r="G6" i="66" s="1"/>
  <c r="X3" i="66"/>
  <c r="X8" i="66"/>
  <c r="G8" i="66" s="1"/>
  <c r="X20" i="66"/>
  <c r="G20" i="66" s="1"/>
  <c r="X53" i="66"/>
  <c r="G53" i="66" s="1"/>
  <c r="X10" i="66"/>
  <c r="G10" i="66" s="1"/>
  <c r="X25" i="66"/>
  <c r="G25" i="66" s="1"/>
  <c r="X51" i="66"/>
  <c r="G51" i="66" s="1"/>
  <c r="X55" i="66"/>
  <c r="G55" i="66" s="1"/>
  <c r="X39" i="66"/>
  <c r="G39" i="66" s="1"/>
  <c r="X29" i="66"/>
  <c r="G29" i="66" s="1"/>
  <c r="X11" i="66"/>
  <c r="G11" i="66" s="1"/>
  <c r="X7" i="66"/>
  <c r="G7" i="66" s="1"/>
  <c r="X13" i="66"/>
  <c r="G13" i="66" s="1"/>
  <c r="X32" i="66"/>
  <c r="G32" i="66" s="1"/>
  <c r="X5" i="66"/>
  <c r="G5" i="66" s="1"/>
  <c r="X34" i="66"/>
  <c r="G34" i="66" s="1"/>
  <c r="P5" i="66"/>
  <c r="X17" i="66"/>
  <c r="G17" i="66" s="1"/>
  <c r="X54" i="66"/>
  <c r="G54" i="66" s="1"/>
  <c r="X52" i="66"/>
  <c r="G52" i="66" s="1"/>
  <c r="X42" i="66"/>
  <c r="G42" i="66" s="1"/>
  <c r="X31" i="66"/>
  <c r="G31" i="66" s="1"/>
  <c r="X46" i="66"/>
  <c r="G46" i="66" s="1"/>
  <c r="X60" i="66"/>
  <c r="G60" i="66" s="1"/>
  <c r="X23" i="66"/>
  <c r="G23" i="66" s="1"/>
  <c r="X16" i="66"/>
  <c r="G16" i="66" s="1"/>
  <c r="X41" i="66"/>
  <c r="G41" i="66" s="1"/>
  <c r="X36" i="66"/>
  <c r="G36" i="66" s="1"/>
  <c r="X35" i="66"/>
  <c r="G35" i="66" s="1"/>
  <c r="X47" i="66"/>
  <c r="G47" i="66" s="1"/>
  <c r="X48" i="66"/>
  <c r="G48" i="66" s="1"/>
  <c r="X45" i="66"/>
  <c r="G45" i="66" s="1"/>
  <c r="P3" i="66"/>
  <c r="X14" i="66"/>
  <c r="G14" i="66" s="1"/>
  <c r="X4" i="66"/>
  <c r="X56" i="66"/>
  <c r="G56" i="66" s="1"/>
  <c r="P4" i="66"/>
  <c r="X59" i="66"/>
  <c r="G59" i="66" s="1"/>
  <c r="X40" i="66"/>
  <c r="G40" i="66" s="1"/>
  <c r="X44" i="66"/>
  <c r="G44" i="66" s="1"/>
  <c r="X33" i="66"/>
  <c r="G33" i="66" s="1"/>
  <c r="X61" i="66"/>
  <c r="G61" i="66" s="1"/>
  <c r="X57" i="66"/>
  <c r="G57" i="66" s="1"/>
  <c r="X22" i="66"/>
  <c r="G22" i="66" s="1"/>
  <c r="X24" i="66"/>
  <c r="G24" i="66" s="1"/>
  <c r="X50" i="66"/>
  <c r="G50" i="66" s="1"/>
  <c r="X21" i="66"/>
  <c r="G21" i="66" s="1"/>
  <c r="X37" i="66"/>
  <c r="G37" i="66" s="1"/>
  <c r="X19" i="66"/>
  <c r="G19" i="66" s="1"/>
  <c r="X18" i="66"/>
  <c r="G18" i="66" s="1"/>
  <c r="X27" i="66"/>
  <c r="G27" i="66" s="1"/>
  <c r="X26" i="66"/>
  <c r="G26" i="66" s="1"/>
  <c r="X43" i="66"/>
  <c r="G43" i="66" s="1"/>
  <c r="X38" i="66"/>
  <c r="G38" i="66" s="1"/>
  <c r="X15" i="66"/>
  <c r="G15" i="66" s="1"/>
  <c r="X58" i="66"/>
  <c r="G58" i="66" s="1"/>
  <c r="X30" i="66"/>
  <c r="G30" i="66" s="1"/>
  <c r="X28" i="66"/>
  <c r="G28" i="66" s="1"/>
  <c r="X49" i="66"/>
  <c r="G49" i="66" s="1"/>
  <c r="X9" i="66"/>
  <c r="G9" i="66" s="1"/>
  <c r="G4" i="66" l="1"/>
  <c r="G3" i="66"/>
  <c r="G62" i="66" l="1"/>
  <c r="J4" i="66" l="1"/>
  <c r="I4" i="66" s="1"/>
  <c r="J62" i="66" l="1"/>
</calcChain>
</file>

<file path=xl/sharedStrings.xml><?xml version="1.0" encoding="utf-8"?>
<sst xmlns="http://schemas.openxmlformats.org/spreadsheetml/2006/main" count="25" uniqueCount="24">
  <si>
    <t>日付</t>
    <rPh sb="0" eb="1">
      <t>ヒ</t>
    </rPh>
    <rPh sb="1" eb="2">
      <t>ヅ</t>
    </rPh>
    <phoneticPr fontId="1"/>
  </si>
  <si>
    <t>数</t>
    <rPh sb="0" eb="1">
      <t>カズ</t>
    </rPh>
    <phoneticPr fontId="1"/>
  </si>
  <si>
    <t>日</t>
    <rPh sb="0" eb="1">
      <t>ヒ</t>
    </rPh>
    <phoneticPr fontId="1"/>
  </si>
  <si>
    <t>利用者名</t>
    <rPh sb="0" eb="3">
      <t>リヨウシャ</t>
    </rPh>
    <rPh sb="3" eb="4">
      <t>メイ</t>
    </rPh>
    <phoneticPr fontId="1"/>
  </si>
  <si>
    <t>検索</t>
    <rPh sb="0" eb="2">
      <t>ケンサク</t>
    </rPh>
    <phoneticPr fontId="1"/>
  </si>
  <si>
    <t>利用者</t>
    <rPh sb="0" eb="3">
      <t>リヨウシャ</t>
    </rPh>
    <phoneticPr fontId="1"/>
  </si>
  <si>
    <t>各合計</t>
    <rPh sb="0" eb="1">
      <t>カク</t>
    </rPh>
    <rPh sb="1" eb="3">
      <t>ゴウケイ</t>
    </rPh>
    <phoneticPr fontId="1"/>
  </si>
  <si>
    <t>使用品目</t>
    <rPh sb="0" eb="2">
      <t>シヨウ</t>
    </rPh>
    <rPh sb="2" eb="4">
      <t>ヒンモク</t>
    </rPh>
    <phoneticPr fontId="1"/>
  </si>
  <si>
    <t>日計</t>
    <rPh sb="0" eb="1">
      <t>ヒ</t>
    </rPh>
    <rPh sb="1" eb="2">
      <t>ケイ</t>
    </rPh>
    <phoneticPr fontId="1"/>
  </si>
  <si>
    <t>日</t>
    <rPh sb="0" eb="1">
      <t>ヒ</t>
    </rPh>
    <phoneticPr fontId="1"/>
  </si>
  <si>
    <t>備考</t>
    <rPh sb="0" eb="2">
      <t>ビコウ</t>
    </rPh>
    <phoneticPr fontId="1"/>
  </si>
  <si>
    <t>各合計</t>
    <rPh sb="0" eb="3">
      <t>カクゴウケイ</t>
    </rPh>
    <phoneticPr fontId="1"/>
  </si>
  <si>
    <t>日計</t>
    <rPh sb="0" eb="1">
      <t>ヒ</t>
    </rPh>
    <rPh sb="1" eb="2">
      <t>ケイ</t>
    </rPh>
    <phoneticPr fontId="1"/>
  </si>
  <si>
    <t>支出</t>
    <rPh sb="0" eb="2">
      <t>シシュツ</t>
    </rPh>
    <phoneticPr fontId="1"/>
  </si>
  <si>
    <t>利用者</t>
    <rPh sb="0" eb="3">
      <t>リヨウシャ</t>
    </rPh>
    <phoneticPr fontId="1"/>
  </si>
  <si>
    <t>集計</t>
    <rPh sb="0" eb="2">
      <t>シュウケイ</t>
    </rPh>
    <phoneticPr fontId="1"/>
  </si>
  <si>
    <t>空白欄</t>
    <rPh sb="0" eb="2">
      <t>クウハク</t>
    </rPh>
    <rPh sb="2" eb="3">
      <t>ラン</t>
    </rPh>
    <phoneticPr fontId="1"/>
  </si>
  <si>
    <t>合計</t>
    <rPh sb="0" eb="2">
      <t>ゴウケイ</t>
    </rPh>
    <phoneticPr fontId="1"/>
  </si>
  <si>
    <t>品名・サービス</t>
    <rPh sb="0" eb="2">
      <t>ヒンメイ</t>
    </rPh>
    <phoneticPr fontId="1"/>
  </si>
  <si>
    <t>月サービス及び使用品集計</t>
    <rPh sb="0" eb="1">
      <t>ガツ</t>
    </rPh>
    <rPh sb="5" eb="6">
      <t>オヨ</t>
    </rPh>
    <rPh sb="7" eb="10">
      <t>シヨウヒン</t>
    </rPh>
    <rPh sb="10" eb="12">
      <t>シュウケイ</t>
    </rPh>
    <phoneticPr fontId="1"/>
  </si>
  <si>
    <t>金額</t>
    <rPh sb="0" eb="2">
      <t>キンガク</t>
    </rPh>
    <phoneticPr fontId="1"/>
  </si>
  <si>
    <t>↓非表示です</t>
    <rPh sb="1" eb="4">
      <t>ヒヒョウジ</t>
    </rPh>
    <phoneticPr fontId="1"/>
  </si>
  <si>
    <t>↓入力列</t>
    <rPh sb="1" eb="3">
      <t>ニュウリョク</t>
    </rPh>
    <rPh sb="3" eb="4">
      <t>レツ</t>
    </rPh>
    <phoneticPr fontId="1"/>
  </si>
  <si>
    <t>↓入力列</t>
    <rPh sb="1" eb="4">
      <t>ニュウリョクレツ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</si>
</sst>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5" fillId="0" borderId="0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left" vertical="center"/>
    </xf>
    <xf numFmtId="38" fontId="5" fillId="0" borderId="8" xfId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38" fontId="3" fillId="0" borderId="0" xfId="1" applyFont="1" applyFill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8" fontId="5" fillId="0" borderId="1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indent="1"/>
    </xf>
    <xf numFmtId="0" fontId="6" fillId="0" borderId="5" xfId="0" applyFont="1" applyBorder="1" applyAlignment="1">
      <alignment horizontal="left" vertical="center" indent="1"/>
    </xf>
    <xf numFmtId="38" fontId="6" fillId="0" borderId="0" xfId="1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38" fontId="3" fillId="0" borderId="1" xfId="1" applyFont="1" applyFill="1" applyBorder="1">
      <alignment vertical="center"/>
    </xf>
    <xf numFmtId="0" fontId="6" fillId="0" borderId="6" xfId="0" applyFont="1" applyBorder="1" applyAlignment="1">
      <alignment horizontal="right" vertical="center" indent="1"/>
    </xf>
    <xf numFmtId="0" fontId="6" fillId="0" borderId="6" xfId="0" applyFont="1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7" fillId="0" borderId="0" xfId="1" applyFont="1" applyFill="1" applyAlignment="1">
      <alignment horizontal="right" vertical="top"/>
    </xf>
    <xf numFmtId="38" fontId="6" fillId="0" borderId="7" xfId="1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38" fontId="3" fillId="0" borderId="8" xfId="1" applyFont="1" applyFill="1" applyBorder="1">
      <alignment vertical="center"/>
    </xf>
    <xf numFmtId="0" fontId="6" fillId="0" borderId="3" xfId="0" applyFont="1" applyBorder="1" applyAlignment="1">
      <alignment horizontal="center" vertical="center"/>
    </xf>
    <xf numFmtId="38" fontId="6" fillId="0" borderId="3" xfId="0" applyNumberFormat="1" applyFont="1" applyBorder="1" applyAlignment="1">
      <alignment horizontal="right" vertical="center"/>
    </xf>
    <xf numFmtId="38" fontId="6" fillId="0" borderId="4" xfId="0" applyNumberFormat="1" applyFont="1" applyBorder="1" applyAlignment="1">
      <alignment horizontal="center" vertical="center"/>
    </xf>
    <xf numFmtId="38" fontId="6" fillId="0" borderId="0" xfId="0" applyNumberFormat="1" applyFont="1" applyAlignment="1">
      <alignment horizontal="right" vertical="center"/>
    </xf>
    <xf numFmtId="38" fontId="6" fillId="0" borderId="4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38" fontId="3" fillId="0" borderId="3" xfId="1" applyFont="1" applyFill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B7255-C428-41F0-B32B-D99CB21DCF66}">
  <dimension ref="A1:Z299"/>
  <sheetViews>
    <sheetView tabSelected="1" zoomScale="85" zoomScaleNormal="85" zoomScaleSheetLayoutView="70" workbookViewId="0">
      <pane xSplit="1" ySplit="2" topLeftCell="B3" activePane="bottomRight" state="frozen"/>
      <selection pane="topRight" activeCell="C1" sqref="C1"/>
      <selection pane="bottomLeft" activeCell="A4" sqref="A4"/>
      <selection pane="bottomRight"/>
    </sheetView>
  </sheetViews>
  <sheetFormatPr defaultRowHeight="16.2" x14ac:dyDescent="0.2"/>
  <cols>
    <col min="1" max="1" width="15.77734375" style="11" customWidth="1"/>
    <col min="2" max="2" width="6.77734375" style="8" customWidth="1"/>
    <col min="3" max="3" width="20.77734375" style="8" customWidth="1"/>
    <col min="4" max="5" width="25.77734375" style="8" customWidth="1"/>
    <col min="6" max="7" width="10.77734375" style="8" customWidth="1"/>
    <col min="8" max="8" width="3.77734375" style="8" customWidth="1"/>
    <col min="9" max="9" width="7" style="8" bestFit="1" customWidth="1"/>
    <col min="10" max="10" width="9.77734375" style="8" customWidth="1"/>
    <col min="11" max="11" width="3.77734375" style="8" customWidth="1"/>
    <col min="12" max="12" width="20" style="8" customWidth="1"/>
    <col min="13" max="13" width="9.6640625" style="8" bestFit="1" customWidth="1"/>
    <col min="14" max="14" width="3.77734375" style="8" customWidth="1"/>
    <col min="15" max="15" width="15.21875" style="8" bestFit="1" customWidth="1"/>
    <col min="16" max="16" width="10.77734375" style="8" customWidth="1"/>
    <col min="17" max="17" width="3.77734375" style="8" customWidth="1"/>
    <col min="18" max="18" width="4.88671875" style="8" customWidth="1"/>
    <col min="19" max="19" width="5.77734375" style="8" customWidth="1"/>
    <col min="20" max="20" width="15.77734375" style="15" customWidth="1"/>
    <col min="21" max="21" width="15.88671875" style="15" bestFit="1" customWidth="1"/>
    <col min="22" max="22" width="16.88671875" style="8" bestFit="1" customWidth="1"/>
    <col min="23" max="25" width="10.77734375" style="16" customWidth="1"/>
    <col min="26" max="26" width="20.77734375" style="8" customWidth="1"/>
    <col min="27" max="16384" width="8.88671875" style="8"/>
  </cols>
  <sheetData>
    <row r="1" spans="1:26" ht="30" customHeight="1" x14ac:dyDescent="0.2">
      <c r="B1" s="12">
        <v>8</v>
      </c>
      <c r="C1" s="13" t="s">
        <v>19</v>
      </c>
      <c r="D1" s="13"/>
      <c r="E1" s="13"/>
      <c r="F1" s="14"/>
      <c r="G1" s="3"/>
      <c r="H1" s="4"/>
      <c r="I1" s="4"/>
      <c r="J1" s="4"/>
      <c r="L1" s="46" t="s">
        <v>22</v>
      </c>
      <c r="M1" s="46"/>
      <c r="N1" s="46"/>
      <c r="O1" s="46" t="s">
        <v>23</v>
      </c>
    </row>
    <row r="2" spans="1:26" ht="30" customHeight="1" x14ac:dyDescent="0.2">
      <c r="B2" s="17" t="s">
        <v>0</v>
      </c>
      <c r="C2" s="17" t="s">
        <v>3</v>
      </c>
      <c r="D2" s="17" t="s">
        <v>10</v>
      </c>
      <c r="E2" s="17" t="s">
        <v>7</v>
      </c>
      <c r="F2" s="17" t="s">
        <v>20</v>
      </c>
      <c r="G2" s="17" t="s">
        <v>17</v>
      </c>
      <c r="H2" s="18"/>
      <c r="I2" s="17" t="s">
        <v>9</v>
      </c>
      <c r="J2" s="17" t="s">
        <v>8</v>
      </c>
      <c r="K2" s="19"/>
      <c r="L2" s="17" t="s">
        <v>18</v>
      </c>
      <c r="M2" s="9" t="s">
        <v>11</v>
      </c>
      <c r="N2" s="20"/>
      <c r="O2" s="9" t="s">
        <v>14</v>
      </c>
      <c r="P2" s="9" t="s">
        <v>15</v>
      </c>
      <c r="Q2" s="19"/>
      <c r="R2" s="21" t="s">
        <v>1</v>
      </c>
      <c r="S2" s="21" t="s">
        <v>2</v>
      </c>
      <c r="T2" s="22" t="s">
        <v>5</v>
      </c>
      <c r="U2" s="23" t="s">
        <v>16</v>
      </c>
      <c r="V2" s="21" t="s">
        <v>4</v>
      </c>
      <c r="W2" s="24" t="s">
        <v>13</v>
      </c>
      <c r="X2" s="24" t="s">
        <v>6</v>
      </c>
      <c r="Y2" s="24" t="s">
        <v>12</v>
      </c>
      <c r="Z2" s="19"/>
    </row>
    <row r="3" spans="1:26" ht="30" customHeight="1" thickBot="1" x14ac:dyDescent="0.25">
      <c r="B3" s="25"/>
      <c r="C3" s="26"/>
      <c r="D3" s="26"/>
      <c r="E3" s="26"/>
      <c r="F3" s="2"/>
      <c r="G3" s="2" t="str">
        <f t="shared" ref="G3:G11" si="0">IF(X3="","",X3)</f>
        <v/>
      </c>
      <c r="H3" s="27"/>
      <c r="I3" s="2" t="str">
        <f t="shared" ref="I3:I5" si="1">IF(J3="","",$B$1&amp;"/"&amp;S3)</f>
        <v/>
      </c>
      <c r="J3" s="2" t="str">
        <f t="shared" ref="J3:J5" si="2">IF(Y3="","",Y3)</f>
        <v/>
      </c>
      <c r="K3" s="1"/>
      <c r="L3" s="17"/>
      <c r="M3" s="10" t="str">
        <f>IF($L3="","",SUMIF($E$3:$E$61,L3,$F$3:$F$61))</f>
        <v/>
      </c>
      <c r="N3" s="27"/>
      <c r="O3" s="10"/>
      <c r="P3" s="10" t="str">
        <f t="shared" ref="P3:P34" si="3">IF(O3="","",SUMIF($U$3:$W$61,O3,$W$3:$W$61))</f>
        <v/>
      </c>
      <c r="Q3" s="1"/>
      <c r="R3" s="5" t="str">
        <f>IF(T3="","",COUNTA($T$3:T3))</f>
        <v/>
      </c>
      <c r="S3" s="5" t="str">
        <f>IF(B3="","",B3)</f>
        <v/>
      </c>
      <c r="T3" s="6" t="str">
        <f>IF(C3="","",C3)</f>
        <v/>
      </c>
      <c r="U3" s="6" t="str">
        <f>IF(T3="",IF(AND(E3&lt;&gt;"",C3=""),VLOOKUP(MAX($R$3:R3),$R$3:T3,3,0),""),T3)</f>
        <v/>
      </c>
      <c r="V3" s="28" t="str">
        <f>IF(U3="","",S3&amp;"day@"&amp;U3)</f>
        <v/>
      </c>
      <c r="W3" s="29" t="str">
        <f>IF(U3="","",F3)</f>
        <v/>
      </c>
      <c r="X3" s="29" t="str">
        <f>IF(OR(W3="",COUNTIF($V$3:V3,V3)&lt;&gt;COUNTIF($V$3:$V$61,V3)),"",SUMIF($V$3:W3,V3,$W$3:W3))</f>
        <v/>
      </c>
      <c r="Y3" s="29" t="str">
        <f>IF(OR(W3="",S3=S4),"",SUMIF($S$3:S3,S3,$W$3:W3))</f>
        <v/>
      </c>
    </row>
    <row r="4" spans="1:26" ht="30" customHeight="1" thickBot="1" x14ac:dyDescent="0.25">
      <c r="B4" s="30"/>
      <c r="C4" s="31"/>
      <c r="D4" s="31"/>
      <c r="E4" s="31"/>
      <c r="F4" s="2"/>
      <c r="G4" s="2" t="str">
        <f t="shared" si="0"/>
        <v/>
      </c>
      <c r="H4" s="27"/>
      <c r="I4" s="2" t="str">
        <f t="shared" si="1"/>
        <v/>
      </c>
      <c r="J4" s="2" t="str">
        <f t="shared" si="2"/>
        <v/>
      </c>
      <c r="K4" s="32"/>
      <c r="L4" s="17"/>
      <c r="M4" s="10" t="str">
        <f t="shared" ref="M4:M62" si="4">IF($L4="","",SUMIF($E$3:$E$61,L4,$F$3:$F$61))</f>
        <v/>
      </c>
      <c r="N4" s="27"/>
      <c r="O4" s="10"/>
      <c r="P4" s="10" t="str">
        <f t="shared" si="3"/>
        <v/>
      </c>
      <c r="Q4" s="32"/>
      <c r="R4" s="5" t="str">
        <f>IF(T4="","",COUNTA($T$3:T4))</f>
        <v/>
      </c>
      <c r="S4" s="5" t="str">
        <f>IF(B4="",IF(OR(AND(E4&lt;&gt;"",B4=""),AND(C3=C4,W4&lt;&gt;"")),S3,""),B4)</f>
        <v/>
      </c>
      <c r="T4" s="6" t="str">
        <f t="shared" ref="T4:T35" si="5">IF(C4="","",C4)</f>
        <v/>
      </c>
      <c r="U4" s="6" t="str">
        <f>IF(T4="",IF(AND(E4&lt;&gt;"",C4=""),VLOOKUP(MAX($R$3:R4),$R$3:T4,3,0),""),T4)</f>
        <v/>
      </c>
      <c r="V4" s="28" t="str">
        <f>IF(U4="","",S4&amp;"day@"&amp;U4)</f>
        <v/>
      </c>
      <c r="W4" s="29" t="str">
        <f t="shared" ref="W4:W61" si="6">IF(U4="","",F4)</f>
        <v/>
      </c>
      <c r="X4" s="29" t="str">
        <f>IF(OR(W4="",COUNTIF($V$3:V4,V4)&lt;&gt;COUNTIF($V$3:$V$61,V4)),"",SUMIF($V$3:W4,V4,$W$3:W4))</f>
        <v/>
      </c>
      <c r="Y4" s="29" t="str">
        <f>IF(OR(W4="",S4=S5),"",SUMIF($S$3:S4,S4,$W$3:W4))</f>
        <v/>
      </c>
      <c r="Z4" s="29" t="str">
        <f>IF(OR(W3="",S3=S4,MID(V3,LEN(S3)+1,3)="day"),"",SUMIF($S$3:W3,S3,$W$3:W3))</f>
        <v/>
      </c>
    </row>
    <row r="5" spans="1:26" ht="30" customHeight="1" thickBot="1" x14ac:dyDescent="0.25">
      <c r="B5" s="30"/>
      <c r="C5" s="31"/>
      <c r="D5" s="31"/>
      <c r="E5" s="31"/>
      <c r="F5" s="2"/>
      <c r="G5" s="2" t="str">
        <f t="shared" si="0"/>
        <v/>
      </c>
      <c r="H5" s="27"/>
      <c r="I5" s="2" t="str">
        <f t="shared" si="1"/>
        <v/>
      </c>
      <c r="J5" s="2" t="str">
        <f t="shared" si="2"/>
        <v/>
      </c>
      <c r="K5" s="32"/>
      <c r="L5" s="17"/>
      <c r="M5" s="10" t="str">
        <f t="shared" si="4"/>
        <v/>
      </c>
      <c r="N5" s="27"/>
      <c r="O5" s="10"/>
      <c r="P5" s="10" t="str">
        <f t="shared" si="3"/>
        <v/>
      </c>
      <c r="Q5" s="32"/>
      <c r="R5" s="5" t="str">
        <f>IF(T5="","",COUNTA($T$3:T5))</f>
        <v/>
      </c>
      <c r="S5" s="5" t="str">
        <f t="shared" ref="S5:S61" si="7">IF(B5="",IF(OR(AND(E5&lt;&gt;"",B5=""),AND(C4=C5,W5&lt;&gt;"")),S4,""),B5)</f>
        <v/>
      </c>
      <c r="T5" s="6" t="str">
        <f t="shared" si="5"/>
        <v/>
      </c>
      <c r="U5" s="6" t="str">
        <f>IF(T5="",IF(AND(E5&lt;&gt;"",C5=""),VLOOKUP(MAX($R$3:R5),$R$3:T5,3,0),""),T5)</f>
        <v/>
      </c>
      <c r="V5" s="28" t="str">
        <f t="shared" ref="V5:V61" si="8">IF(U5="","",S5&amp;"day@"&amp;U5)</f>
        <v/>
      </c>
      <c r="W5" s="29" t="str">
        <f t="shared" si="6"/>
        <v/>
      </c>
      <c r="X5" s="29" t="str">
        <f>IF(OR(W5="",COUNTIF($V$3:V5,V5)&lt;&gt;COUNTIF($V$3:$V$61,V5)),"",SUMIF($V$3:W5,V5,$W$3:W5))</f>
        <v/>
      </c>
      <c r="Y5" s="29" t="str">
        <f>IF(OR(W5="",S5=S6),"",SUMIF($S$3:S5,S5,$W$3:W5))</f>
        <v/>
      </c>
      <c r="Z5" s="32"/>
    </row>
    <row r="6" spans="1:26" ht="30" customHeight="1" thickBot="1" x14ac:dyDescent="0.25">
      <c r="B6" s="30"/>
      <c r="C6" s="31"/>
      <c r="D6" s="31"/>
      <c r="E6" s="31"/>
      <c r="F6" s="2"/>
      <c r="G6" s="2" t="str">
        <f t="shared" si="0"/>
        <v/>
      </c>
      <c r="H6" s="27"/>
      <c r="I6" s="2" t="str">
        <f t="shared" ref="I6:I36" si="9">IF(J6="","",$B$1&amp;"/"&amp;S6)</f>
        <v/>
      </c>
      <c r="J6" s="2" t="str">
        <f t="shared" ref="J6:J10" si="10">IF(Y6="","",Y6)</f>
        <v/>
      </c>
      <c r="K6" s="32"/>
      <c r="L6" s="33"/>
      <c r="M6" s="10" t="str">
        <f t="shared" si="4"/>
        <v/>
      </c>
      <c r="N6" s="27"/>
      <c r="O6" s="10"/>
      <c r="P6" s="10" t="str">
        <f t="shared" si="3"/>
        <v/>
      </c>
      <c r="Q6" s="32"/>
      <c r="R6" s="5" t="str">
        <f>IF(T6="","",COUNTA($T$3:T6))</f>
        <v/>
      </c>
      <c r="S6" s="5" t="str">
        <f t="shared" si="7"/>
        <v/>
      </c>
      <c r="T6" s="6" t="str">
        <f t="shared" si="5"/>
        <v/>
      </c>
      <c r="U6" s="6" t="str">
        <f>IF(T6="",IF(AND(E6&lt;&gt;"",C6=""),VLOOKUP(MAX($R$3:R6),$R$3:T6,3,0),""),T6)</f>
        <v/>
      </c>
      <c r="V6" s="28" t="str">
        <f t="shared" si="8"/>
        <v/>
      </c>
      <c r="W6" s="29" t="str">
        <f t="shared" si="6"/>
        <v/>
      </c>
      <c r="X6" s="29" t="str">
        <f>IF(OR(W6="",COUNTIF($V$3:V6,V6)&lt;&gt;COUNTIF($V$3:$V$61,V6)),"",SUMIF($V$3:W6,V6,$W$3:W6))</f>
        <v/>
      </c>
      <c r="Y6" s="29" t="str">
        <f>IF(OR(W6="",S6=S7),"",SUMIF($S$3:S6,S6,$W$3:W6))</f>
        <v/>
      </c>
      <c r="Z6" s="32"/>
    </row>
    <row r="7" spans="1:26" ht="30" customHeight="1" thickBot="1" x14ac:dyDescent="0.25">
      <c r="B7" s="30"/>
      <c r="C7" s="31"/>
      <c r="D7" s="31"/>
      <c r="E7" s="31"/>
      <c r="F7" s="2"/>
      <c r="G7" s="2" t="str">
        <f t="shared" si="0"/>
        <v/>
      </c>
      <c r="H7" s="27"/>
      <c r="I7" s="2" t="str">
        <f t="shared" si="9"/>
        <v/>
      </c>
      <c r="J7" s="2" t="str">
        <f t="shared" si="10"/>
        <v/>
      </c>
      <c r="K7" s="32"/>
      <c r="L7" s="33"/>
      <c r="M7" s="10" t="str">
        <f t="shared" si="4"/>
        <v/>
      </c>
      <c r="N7" s="27"/>
      <c r="O7" s="10"/>
      <c r="P7" s="10" t="str">
        <f t="shared" si="3"/>
        <v/>
      </c>
      <c r="Q7" s="32"/>
      <c r="R7" s="5" t="str">
        <f>IF(T7="","",COUNTA($T$3:T7))</f>
        <v/>
      </c>
      <c r="S7" s="5" t="str">
        <f t="shared" si="7"/>
        <v/>
      </c>
      <c r="T7" s="23" t="str">
        <f t="shared" si="5"/>
        <v/>
      </c>
      <c r="U7" s="6" t="str">
        <f>IF(T7="",IF(AND(E7&lt;&gt;"",C7=""),VLOOKUP(MAX($R$3:R7),$R$3:T7,3,0),""),T7)</f>
        <v/>
      </c>
      <c r="V7" s="28" t="str">
        <f t="shared" si="8"/>
        <v/>
      </c>
      <c r="W7" s="29" t="str">
        <f t="shared" si="6"/>
        <v/>
      </c>
      <c r="X7" s="29" t="str">
        <f>IF(OR(W7="",COUNTIF($V$3:V7,V7)&lt;&gt;COUNTIF($V$3:$V$61,V7)),"",SUMIF($V$3:W7,V7,$W$3:W7))</f>
        <v/>
      </c>
      <c r="Y7" s="29" t="str">
        <f>IF(OR(W7="",S7=S8),"",SUMIF($S$3:S7,S7,$W$3:W7))</f>
        <v/>
      </c>
      <c r="Z7" s="32"/>
    </row>
    <row r="8" spans="1:26" ht="30" customHeight="1" thickBot="1" x14ac:dyDescent="0.25">
      <c r="B8" s="30"/>
      <c r="C8" s="31"/>
      <c r="D8" s="31"/>
      <c r="E8" s="31"/>
      <c r="F8" s="2"/>
      <c r="G8" s="2" t="str">
        <f t="shared" si="0"/>
        <v/>
      </c>
      <c r="H8" s="27"/>
      <c r="I8" s="2" t="str">
        <f t="shared" si="9"/>
        <v/>
      </c>
      <c r="J8" s="2" t="str">
        <f>IF(Y8="","",Y8)</f>
        <v/>
      </c>
      <c r="K8" s="32"/>
      <c r="L8" s="33"/>
      <c r="M8" s="10" t="str">
        <f t="shared" si="4"/>
        <v/>
      </c>
      <c r="N8" s="27"/>
      <c r="O8" s="10"/>
      <c r="P8" s="10" t="str">
        <f t="shared" si="3"/>
        <v/>
      </c>
      <c r="Q8" s="32"/>
      <c r="R8" s="5" t="str">
        <f>IF(T8="","",COUNTA($T$3:T8))</f>
        <v/>
      </c>
      <c r="S8" s="5" t="str">
        <f t="shared" si="7"/>
        <v/>
      </c>
      <c r="T8" s="23" t="str">
        <f t="shared" si="5"/>
        <v/>
      </c>
      <c r="U8" s="6" t="str">
        <f>IF(T8="",IF(AND(E8&lt;&gt;"",C8=""),VLOOKUP(MAX($R$3:R8),$R$3:T8,3,0),""),T8)</f>
        <v/>
      </c>
      <c r="V8" s="28" t="str">
        <f t="shared" si="8"/>
        <v/>
      </c>
      <c r="W8" s="29" t="str">
        <f t="shared" si="6"/>
        <v/>
      </c>
      <c r="X8" s="29" t="str">
        <f>IF(OR(W8="",COUNTIF($V$3:V8,V8)&lt;&gt;COUNTIF($V$3:$V$61,V8)),"",SUMIF($V$3:W8,V8,$W$3:W8))</f>
        <v/>
      </c>
      <c r="Y8" s="29" t="str">
        <f>IF(OR(W8="",S8=S9),"",SUMIF($S$3:S8,S8,$W$3:W8))</f>
        <v/>
      </c>
      <c r="Z8" s="32"/>
    </row>
    <row r="9" spans="1:26" ht="30" customHeight="1" thickBot="1" x14ac:dyDescent="0.25">
      <c r="B9" s="30"/>
      <c r="C9" s="31"/>
      <c r="D9" s="31"/>
      <c r="E9" s="31"/>
      <c r="F9" s="2"/>
      <c r="G9" s="2" t="str">
        <f t="shared" si="0"/>
        <v/>
      </c>
      <c r="H9" s="27"/>
      <c r="I9" s="2" t="str">
        <f t="shared" si="9"/>
        <v/>
      </c>
      <c r="J9" s="2" t="str">
        <f t="shared" si="10"/>
        <v/>
      </c>
      <c r="K9" s="32"/>
      <c r="L9" s="33"/>
      <c r="M9" s="10" t="str">
        <f t="shared" si="4"/>
        <v/>
      </c>
      <c r="N9" s="27"/>
      <c r="O9" s="10"/>
      <c r="P9" s="10" t="str">
        <f t="shared" si="3"/>
        <v/>
      </c>
      <c r="Q9" s="32"/>
      <c r="R9" s="5" t="str">
        <f>IF(T9="","",COUNTA($T$3:T9))</f>
        <v/>
      </c>
      <c r="S9" s="5" t="str">
        <f t="shared" si="7"/>
        <v/>
      </c>
      <c r="T9" s="23" t="str">
        <f t="shared" si="5"/>
        <v/>
      </c>
      <c r="U9" s="6" t="str">
        <f>IF(T9="",IF(AND(E9&lt;&gt;"",C9=""),VLOOKUP(MAX($R$3:R9),$R$3:T9,3,0),""),T9)</f>
        <v/>
      </c>
      <c r="V9" s="28" t="str">
        <f t="shared" si="8"/>
        <v/>
      </c>
      <c r="W9" s="29" t="str">
        <f t="shared" si="6"/>
        <v/>
      </c>
      <c r="X9" s="29" t="str">
        <f>IF(OR(W9="",COUNTIF($V$3:V9,V9)&lt;&gt;COUNTIF($V$3:$V$61,V9)),"",SUMIF($V$3:W9,V9,$W$3:W9))</f>
        <v/>
      </c>
      <c r="Y9" s="29" t="str">
        <f>IF(OR(W9="",S9=S10),"",SUMIF($S$3:S9,S9,$W$3:W9))</f>
        <v/>
      </c>
      <c r="Z9" s="32"/>
    </row>
    <row r="10" spans="1:26" ht="30" customHeight="1" thickBot="1" x14ac:dyDescent="0.25">
      <c r="B10" s="30"/>
      <c r="C10" s="31"/>
      <c r="D10" s="31"/>
      <c r="E10" s="31"/>
      <c r="F10" s="2"/>
      <c r="G10" s="2" t="str">
        <f t="shared" si="0"/>
        <v/>
      </c>
      <c r="H10" s="27"/>
      <c r="I10" s="2" t="str">
        <f t="shared" si="9"/>
        <v/>
      </c>
      <c r="J10" s="2" t="str">
        <f t="shared" si="10"/>
        <v/>
      </c>
      <c r="K10" s="32"/>
      <c r="L10" s="33"/>
      <c r="M10" s="10" t="str">
        <f t="shared" si="4"/>
        <v/>
      </c>
      <c r="N10" s="27"/>
      <c r="O10" s="10"/>
      <c r="P10" s="10" t="str">
        <f t="shared" si="3"/>
        <v/>
      </c>
      <c r="Q10" s="32"/>
      <c r="R10" s="5" t="str">
        <f>IF(T10="","",COUNTA($T$3:T10))</f>
        <v/>
      </c>
      <c r="S10" s="5" t="str">
        <f t="shared" si="7"/>
        <v/>
      </c>
      <c r="T10" s="23" t="str">
        <f t="shared" si="5"/>
        <v/>
      </c>
      <c r="U10" s="6" t="str">
        <f>IF(T10="",IF(AND(E10&lt;&gt;"",C10=""),VLOOKUP(MAX($R$3:R10),$R$3:T10,3,0),""),T10)</f>
        <v/>
      </c>
      <c r="V10" s="28" t="str">
        <f t="shared" si="8"/>
        <v/>
      </c>
      <c r="W10" s="29" t="str">
        <f t="shared" si="6"/>
        <v/>
      </c>
      <c r="X10" s="29" t="str">
        <f>IF(OR(W10="",COUNTIF($V$3:V10,V10)&lt;&gt;COUNTIF($V$3:$V$61,V10)),"",SUMIF($V$3:W10,V10,$W$3:W10))</f>
        <v/>
      </c>
      <c r="Y10" s="29" t="str">
        <f>IF(OR(W10="",S10=S11),"",SUMIF($S$3:S10,S10,$W$3:W10))</f>
        <v/>
      </c>
      <c r="Z10" s="32"/>
    </row>
    <row r="11" spans="1:26" ht="30" customHeight="1" thickBot="1" x14ac:dyDescent="0.25">
      <c r="B11" s="30"/>
      <c r="C11" s="31"/>
      <c r="D11" s="31"/>
      <c r="E11" s="31"/>
      <c r="F11" s="2"/>
      <c r="G11" s="2" t="str">
        <f t="shared" si="0"/>
        <v/>
      </c>
      <c r="H11" s="27"/>
      <c r="I11" s="2" t="str">
        <f t="shared" si="9"/>
        <v/>
      </c>
      <c r="J11" s="2" t="str">
        <f t="shared" ref="J11" si="11">IF(Y11="","",Y11)</f>
        <v/>
      </c>
      <c r="K11" s="32"/>
      <c r="L11" s="33"/>
      <c r="M11" s="10" t="str">
        <f t="shared" si="4"/>
        <v/>
      </c>
      <c r="N11" s="27"/>
      <c r="O11" s="10"/>
      <c r="P11" s="10" t="str">
        <f t="shared" si="3"/>
        <v/>
      </c>
      <c r="Q11" s="32"/>
      <c r="R11" s="5" t="str">
        <f>IF(T11="","",COUNTA($T$3:T11))</f>
        <v/>
      </c>
      <c r="S11" s="5" t="str">
        <f t="shared" si="7"/>
        <v/>
      </c>
      <c r="T11" s="23" t="str">
        <f t="shared" si="5"/>
        <v/>
      </c>
      <c r="U11" s="6" t="str">
        <f>IF(T11="",IF(AND(E11&lt;&gt;"",C11=""),VLOOKUP(MAX($R$3:R11),$R$3:T11,3,0),""),T11)</f>
        <v/>
      </c>
      <c r="V11" s="28" t="str">
        <f>IF(U11="","",S11&amp;"day@"&amp;U11)</f>
        <v/>
      </c>
      <c r="W11" s="29" t="str">
        <f t="shared" si="6"/>
        <v/>
      </c>
      <c r="X11" s="29" t="str">
        <f>IF(OR(W11="",COUNTIF($V$3:V11,V11)&lt;&gt;COUNTIF($V$3:$V$61,V11)),"",SUMIF($V$3:W11,V11,$W$3:W11))</f>
        <v/>
      </c>
      <c r="Y11" s="29" t="str">
        <f>IF(OR(W11="",S11=S12),"",SUMIF($S$3:S11,S11,$W$3:W11))</f>
        <v/>
      </c>
      <c r="Z11" s="32"/>
    </row>
    <row r="12" spans="1:26" ht="30" customHeight="1" thickBot="1" x14ac:dyDescent="0.25">
      <c r="B12" s="30"/>
      <c r="C12" s="31"/>
      <c r="D12" s="31"/>
      <c r="E12" s="31"/>
      <c r="F12" s="2"/>
      <c r="G12" s="2" t="str">
        <f t="shared" ref="G12:G16" si="12">IF(X12="","",X12)</f>
        <v/>
      </c>
      <c r="H12" s="27"/>
      <c r="I12" s="2" t="str">
        <f t="shared" si="9"/>
        <v/>
      </c>
      <c r="J12" s="2" t="str">
        <f t="shared" ref="J12:J14" si="13">IF(Y12="","",Y12)</f>
        <v/>
      </c>
      <c r="K12" s="32"/>
      <c r="L12" s="33"/>
      <c r="M12" s="10" t="str">
        <f t="shared" si="4"/>
        <v/>
      </c>
      <c r="N12" s="27"/>
      <c r="O12" s="10"/>
      <c r="P12" s="10" t="str">
        <f t="shared" si="3"/>
        <v/>
      </c>
      <c r="Q12" s="32"/>
      <c r="R12" s="5" t="str">
        <f>IF(T12="","",COUNTA($T$3:T12))</f>
        <v/>
      </c>
      <c r="S12" s="5" t="str">
        <f t="shared" si="7"/>
        <v/>
      </c>
      <c r="T12" s="23" t="str">
        <f t="shared" si="5"/>
        <v/>
      </c>
      <c r="U12" s="6" t="str">
        <f>IF(T12="",IF(AND(E12&lt;&gt;"",C12=""),VLOOKUP(MAX($R$3:R12),$R$3:T12,3,0),""),T12)</f>
        <v/>
      </c>
      <c r="V12" s="28" t="str">
        <f t="shared" si="8"/>
        <v/>
      </c>
      <c r="W12" s="29" t="str">
        <f t="shared" si="6"/>
        <v/>
      </c>
      <c r="X12" s="29" t="str">
        <f>IF(OR(W12="",COUNTIF($V$3:V12,V12)&lt;&gt;COUNTIF($V$3:$V$61,V12)),"",SUMIF($V$3:W12,V12,$W$3:W12))</f>
        <v/>
      </c>
      <c r="Y12" s="29" t="str">
        <f>IF(OR(W12="",S12=S13),"",SUMIF($S$3:S12,S12,$W$3:W12))</f>
        <v/>
      </c>
      <c r="Z12" s="32"/>
    </row>
    <row r="13" spans="1:26" ht="30" customHeight="1" thickBot="1" x14ac:dyDescent="0.25">
      <c r="B13" s="30"/>
      <c r="C13" s="31"/>
      <c r="D13" s="31"/>
      <c r="E13" s="31"/>
      <c r="F13" s="2"/>
      <c r="G13" s="2" t="str">
        <f t="shared" si="12"/>
        <v/>
      </c>
      <c r="H13" s="27"/>
      <c r="I13" s="2" t="str">
        <f t="shared" si="9"/>
        <v/>
      </c>
      <c r="J13" s="2" t="str">
        <f t="shared" si="13"/>
        <v/>
      </c>
      <c r="K13" s="32"/>
      <c r="L13" s="33"/>
      <c r="M13" s="10" t="str">
        <f t="shared" si="4"/>
        <v/>
      </c>
      <c r="N13" s="27"/>
      <c r="O13" s="10"/>
      <c r="P13" s="10" t="str">
        <f t="shared" si="3"/>
        <v/>
      </c>
      <c r="Q13" s="32"/>
      <c r="R13" s="5" t="str">
        <f>IF(T13="","",COUNTA($T$3:T13))</f>
        <v/>
      </c>
      <c r="S13" s="5" t="str">
        <f t="shared" si="7"/>
        <v/>
      </c>
      <c r="T13" s="23" t="str">
        <f t="shared" si="5"/>
        <v/>
      </c>
      <c r="U13" s="6" t="str">
        <f>IF(T13="",IF(AND(E13&lt;&gt;"",C13=""),VLOOKUP(MAX($R$3:R13),$R$3:T13,3,0),""),T13)</f>
        <v/>
      </c>
      <c r="V13" s="28" t="str">
        <f t="shared" si="8"/>
        <v/>
      </c>
      <c r="W13" s="29" t="str">
        <f t="shared" si="6"/>
        <v/>
      </c>
      <c r="X13" s="29" t="str">
        <f>IF(OR(W13="",COUNTIF($V$3:V13,V13)&lt;&gt;COUNTIF($V$3:$V$61,V13)),"",SUMIF($V$3:W13,V13,$W$3:W13))</f>
        <v/>
      </c>
      <c r="Y13" s="29" t="str">
        <f>IF(OR(W13="",S13=S14),"",SUMIF($S$3:S13,S13,$W$3:W13))</f>
        <v/>
      </c>
      <c r="Z13" s="32"/>
    </row>
    <row r="14" spans="1:26" ht="30" customHeight="1" thickBot="1" x14ac:dyDescent="0.25">
      <c r="B14" s="30"/>
      <c r="C14" s="31"/>
      <c r="D14" s="31"/>
      <c r="E14" s="31"/>
      <c r="F14" s="2"/>
      <c r="G14" s="2" t="str">
        <f t="shared" si="12"/>
        <v/>
      </c>
      <c r="H14" s="27"/>
      <c r="I14" s="2" t="str">
        <f t="shared" si="9"/>
        <v/>
      </c>
      <c r="J14" s="2" t="str">
        <f t="shared" si="13"/>
        <v/>
      </c>
      <c r="K14" s="32"/>
      <c r="L14" s="33"/>
      <c r="M14" s="10" t="str">
        <f t="shared" si="4"/>
        <v/>
      </c>
      <c r="N14" s="27"/>
      <c r="O14" s="10"/>
      <c r="P14" s="10" t="str">
        <f t="shared" si="3"/>
        <v/>
      </c>
      <c r="Q14" s="32"/>
      <c r="R14" s="5" t="str">
        <f>IF(T14="","",COUNTA($T$3:T14))</f>
        <v/>
      </c>
      <c r="S14" s="5" t="str">
        <f t="shared" si="7"/>
        <v/>
      </c>
      <c r="T14" s="23" t="str">
        <f t="shared" si="5"/>
        <v/>
      </c>
      <c r="U14" s="6" t="str">
        <f>IF(T14="",IF(AND(E14&lt;&gt;"",C14=""),VLOOKUP(MAX($R$3:R14),$R$3:T14,3,0),""),T14)</f>
        <v/>
      </c>
      <c r="V14" s="28" t="str">
        <f t="shared" si="8"/>
        <v/>
      </c>
      <c r="W14" s="29" t="str">
        <f t="shared" si="6"/>
        <v/>
      </c>
      <c r="X14" s="29" t="str">
        <f>IF(OR(W14="",COUNTIF($V$3:V14,V14)&lt;&gt;COUNTIF($V$3:$V$61,V14)),"",SUMIF($V$3:W14,V14,$W$3:W14))</f>
        <v/>
      </c>
      <c r="Y14" s="29" t="str">
        <f>IF(OR(W14="",S14=S15),"",SUMIF($S$3:S14,S14,$W$3:W14))</f>
        <v/>
      </c>
      <c r="Z14" s="32"/>
    </row>
    <row r="15" spans="1:26" ht="30" customHeight="1" thickBot="1" x14ac:dyDescent="0.25">
      <c r="B15" s="30"/>
      <c r="C15" s="31"/>
      <c r="D15" s="31"/>
      <c r="E15" s="31"/>
      <c r="F15" s="2"/>
      <c r="G15" s="2" t="str">
        <f t="shared" si="12"/>
        <v/>
      </c>
      <c r="H15" s="27"/>
      <c r="I15" s="2" t="str">
        <f t="shared" si="9"/>
        <v/>
      </c>
      <c r="J15" s="2" t="str">
        <f t="shared" ref="J15:J61" si="14">IF(Y15="","",Y15)</f>
        <v/>
      </c>
      <c r="K15" s="32"/>
      <c r="L15" s="33"/>
      <c r="M15" s="10" t="str">
        <f t="shared" si="4"/>
        <v/>
      </c>
      <c r="N15" s="27"/>
      <c r="O15" s="10"/>
      <c r="P15" s="10" t="str">
        <f t="shared" si="3"/>
        <v/>
      </c>
      <c r="Q15" s="32"/>
      <c r="R15" s="5" t="str">
        <f>IF(T15="","",COUNTA($T$3:T15))</f>
        <v/>
      </c>
      <c r="S15" s="5" t="str">
        <f t="shared" si="7"/>
        <v/>
      </c>
      <c r="T15" s="23" t="str">
        <f t="shared" si="5"/>
        <v/>
      </c>
      <c r="U15" s="6" t="str">
        <f>IF(T15="",IF(AND(E15&lt;&gt;"",C15=""),VLOOKUP(MAX($R$3:R15),$R$3:T15,3,0),""),T15)</f>
        <v/>
      </c>
      <c r="V15" s="28" t="str">
        <f t="shared" si="8"/>
        <v/>
      </c>
      <c r="W15" s="29" t="str">
        <f t="shared" si="6"/>
        <v/>
      </c>
      <c r="X15" s="29" t="str">
        <f>IF(OR(W15="",COUNTIF($V$3:V15,V15)&lt;&gt;COUNTIF($V$3:$V$61,V15)),"",SUMIF($V$3:W15,V15,$W$3:W15))</f>
        <v/>
      </c>
      <c r="Y15" s="29" t="str">
        <f>IF(OR(W15="",S15=S16),"",SUMIF($S$3:S15,S15,$W$3:W15))</f>
        <v/>
      </c>
      <c r="Z15" s="32"/>
    </row>
    <row r="16" spans="1:26" ht="30" customHeight="1" thickBot="1" x14ac:dyDescent="0.25">
      <c r="A16" s="34"/>
      <c r="B16" s="30"/>
      <c r="C16" s="31"/>
      <c r="D16" s="31"/>
      <c r="E16" s="31"/>
      <c r="F16" s="2"/>
      <c r="G16" s="2" t="str">
        <f t="shared" si="12"/>
        <v/>
      </c>
      <c r="H16" s="27"/>
      <c r="I16" s="2" t="str">
        <f t="shared" si="9"/>
        <v/>
      </c>
      <c r="J16" s="2" t="str">
        <f t="shared" si="14"/>
        <v/>
      </c>
      <c r="K16" s="32"/>
      <c r="L16" s="33"/>
      <c r="M16" s="10" t="str">
        <f t="shared" si="4"/>
        <v/>
      </c>
      <c r="N16" s="27"/>
      <c r="O16" s="10"/>
      <c r="P16" s="10" t="str">
        <f t="shared" si="3"/>
        <v/>
      </c>
      <c r="Q16" s="32"/>
      <c r="R16" s="5" t="str">
        <f>IF(T16="","",COUNTA($T$3:T16))</f>
        <v/>
      </c>
      <c r="S16" s="5" t="str">
        <f t="shared" si="7"/>
        <v/>
      </c>
      <c r="T16" s="23" t="str">
        <f t="shared" si="5"/>
        <v/>
      </c>
      <c r="U16" s="6" t="str">
        <f>IF(T16="",IF(AND(E16&lt;&gt;"",C16=""),VLOOKUP(MAX($R$3:R16),$R$3:T16,3,0),""),T16)</f>
        <v/>
      </c>
      <c r="V16" s="28" t="str">
        <f t="shared" si="8"/>
        <v/>
      </c>
      <c r="W16" s="29" t="str">
        <f t="shared" si="6"/>
        <v/>
      </c>
      <c r="X16" s="29" t="str">
        <f>IF(OR(W16="",COUNTIF($V$3:V16,V16)&lt;&gt;COUNTIF($V$3:$V$61,V16)),"",SUMIF($V$3:W16,V16,$W$3:W16))</f>
        <v/>
      </c>
      <c r="Y16" s="29" t="str">
        <f>IF(OR(W16="",S16=S17),"",SUMIF($S$3:S16,S16,$W$3:W16))</f>
        <v/>
      </c>
      <c r="Z16" s="32"/>
    </row>
    <row r="17" spans="1:26" ht="30" customHeight="1" thickBot="1" x14ac:dyDescent="0.25">
      <c r="A17" s="8"/>
      <c r="B17" s="30"/>
      <c r="C17" s="31"/>
      <c r="D17" s="31"/>
      <c r="E17" s="31"/>
      <c r="F17" s="2"/>
      <c r="G17" s="2" t="str">
        <f t="shared" ref="G17:G59" si="15">IF(X17="","",X17)</f>
        <v/>
      </c>
      <c r="H17" s="27"/>
      <c r="I17" s="2" t="str">
        <f t="shared" si="9"/>
        <v/>
      </c>
      <c r="J17" s="2" t="str">
        <f t="shared" si="14"/>
        <v/>
      </c>
      <c r="K17" s="32"/>
      <c r="L17" s="33"/>
      <c r="M17" s="10" t="str">
        <f t="shared" si="4"/>
        <v/>
      </c>
      <c r="N17" s="27"/>
      <c r="O17" s="10"/>
      <c r="P17" s="10" t="str">
        <f t="shared" si="3"/>
        <v/>
      </c>
      <c r="Q17" s="32"/>
      <c r="R17" s="5" t="str">
        <f>IF(T17="","",COUNTA($T$3:T17))</f>
        <v/>
      </c>
      <c r="S17" s="5" t="str">
        <f t="shared" si="7"/>
        <v/>
      </c>
      <c r="T17" s="23" t="str">
        <f t="shared" si="5"/>
        <v/>
      </c>
      <c r="U17" s="6" t="str">
        <f>IF(T17="",IF(AND(E17&lt;&gt;"",C17=""),VLOOKUP(MAX($R$3:R17),$R$3:T17,3,0),""),T17)</f>
        <v/>
      </c>
      <c r="V17" s="28" t="str">
        <f t="shared" si="8"/>
        <v/>
      </c>
      <c r="W17" s="29" t="str">
        <f t="shared" si="6"/>
        <v/>
      </c>
      <c r="X17" s="29" t="str">
        <f>IF(OR(W17="",COUNTIF($V$3:V17,V17)&lt;&gt;COUNTIF($V$3:$V$61,V17)),"",SUMIF($V$3:W17,V17,$W$3:W17))</f>
        <v/>
      </c>
      <c r="Y17" s="29" t="str">
        <f>IF(OR(W17="",S17=S18),"",SUMIF($S$3:S17,S17,$W$3:W17))</f>
        <v/>
      </c>
      <c r="Z17" s="32"/>
    </row>
    <row r="18" spans="1:26" ht="30" customHeight="1" thickBot="1" x14ac:dyDescent="0.25">
      <c r="A18" s="8"/>
      <c r="B18" s="30"/>
      <c r="C18" s="31"/>
      <c r="D18" s="31"/>
      <c r="E18" s="31"/>
      <c r="F18" s="2"/>
      <c r="G18" s="2" t="str">
        <f t="shared" si="15"/>
        <v/>
      </c>
      <c r="H18" s="27"/>
      <c r="I18" s="2" t="str">
        <f t="shared" si="9"/>
        <v/>
      </c>
      <c r="J18" s="2" t="str">
        <f t="shared" si="14"/>
        <v/>
      </c>
      <c r="K18" s="32"/>
      <c r="L18" s="33"/>
      <c r="M18" s="10" t="str">
        <f t="shared" si="4"/>
        <v/>
      </c>
      <c r="N18" s="27"/>
      <c r="O18" s="10"/>
      <c r="P18" s="10" t="str">
        <f t="shared" si="3"/>
        <v/>
      </c>
      <c r="Q18" s="32"/>
      <c r="R18" s="5" t="str">
        <f>IF(T18="","",COUNTA($T$3:T18))</f>
        <v/>
      </c>
      <c r="S18" s="5" t="str">
        <f t="shared" si="7"/>
        <v/>
      </c>
      <c r="T18" s="23" t="str">
        <f t="shared" si="5"/>
        <v/>
      </c>
      <c r="U18" s="6" t="str">
        <f>IF(T18="",IF(AND(E18&lt;&gt;"",C18=""),VLOOKUP(MAX($R$3:R18),$R$3:T18,3,0),""),T18)</f>
        <v/>
      </c>
      <c r="V18" s="28" t="str">
        <f t="shared" si="8"/>
        <v/>
      </c>
      <c r="W18" s="29" t="str">
        <f t="shared" si="6"/>
        <v/>
      </c>
      <c r="X18" s="29" t="str">
        <f>IF(OR(W18="",COUNTIF($V$3:V18,V18)&lt;&gt;COUNTIF($V$3:$V$61,V18)),"",SUMIF($V$3:W18,V18,$W$3:W18))</f>
        <v/>
      </c>
      <c r="Y18" s="29" t="str">
        <f>IF(OR(W18="",S18=S19),"",SUMIF($S$3:S18,S18,$W$3:W18))</f>
        <v/>
      </c>
      <c r="Z18" s="32"/>
    </row>
    <row r="19" spans="1:26" ht="30" customHeight="1" thickBot="1" x14ac:dyDescent="0.25">
      <c r="A19" s="8"/>
      <c r="B19" s="30"/>
      <c r="C19" s="31"/>
      <c r="D19" s="31"/>
      <c r="E19" s="31"/>
      <c r="F19" s="2" t="str">
        <f>IF(E19="","",IF(#REF!="",0,#REF!*#REF!))</f>
        <v/>
      </c>
      <c r="G19" s="2" t="str">
        <f t="shared" si="15"/>
        <v/>
      </c>
      <c r="H19" s="27"/>
      <c r="I19" s="2" t="str">
        <f t="shared" si="9"/>
        <v/>
      </c>
      <c r="J19" s="2" t="str">
        <f t="shared" si="14"/>
        <v/>
      </c>
      <c r="K19" s="32"/>
      <c r="L19" s="33"/>
      <c r="M19" s="10" t="str">
        <f t="shared" si="4"/>
        <v/>
      </c>
      <c r="N19" s="27"/>
      <c r="O19" s="10"/>
      <c r="P19" s="10" t="str">
        <f t="shared" si="3"/>
        <v/>
      </c>
      <c r="Q19" s="32"/>
      <c r="R19" s="5" t="str">
        <f>IF(T19="","",COUNTA($T$3:T19))</f>
        <v/>
      </c>
      <c r="S19" s="5" t="str">
        <f t="shared" si="7"/>
        <v/>
      </c>
      <c r="T19" s="23" t="str">
        <f t="shared" si="5"/>
        <v/>
      </c>
      <c r="U19" s="6" t="str">
        <f>IF(T19="",IF(AND(E19&lt;&gt;"",C19=""),VLOOKUP(MAX($R$3:R19),$R$3:T19,3,0),""),T19)</f>
        <v/>
      </c>
      <c r="V19" s="28" t="str">
        <f t="shared" si="8"/>
        <v/>
      </c>
      <c r="W19" s="29" t="str">
        <f t="shared" si="6"/>
        <v/>
      </c>
      <c r="X19" s="29" t="str">
        <f>IF(OR(W19="",COUNTIF($V$3:V19,V19)&lt;&gt;COUNTIF($V$3:$V$61,V19)),"",SUMIF($V$3:W19,V19,$W$3:W19))</f>
        <v/>
      </c>
      <c r="Y19" s="29" t="str">
        <f>IF(OR(W19="",S19=S20),"",SUMIF($S$3:S19,S19,$W$3:W19))</f>
        <v/>
      </c>
      <c r="Z19" s="32"/>
    </row>
    <row r="20" spans="1:26" ht="30" customHeight="1" thickBot="1" x14ac:dyDescent="0.25">
      <c r="A20" s="8"/>
      <c r="B20" s="30"/>
      <c r="C20" s="31"/>
      <c r="D20" s="31"/>
      <c r="E20" s="31"/>
      <c r="F20" s="2" t="str">
        <f>IF(E20="","",IF(#REF!="",0,#REF!*#REF!))</f>
        <v/>
      </c>
      <c r="G20" s="2" t="str">
        <f t="shared" si="15"/>
        <v/>
      </c>
      <c r="H20" s="27"/>
      <c r="I20" s="2" t="str">
        <f t="shared" si="9"/>
        <v/>
      </c>
      <c r="J20" s="2" t="str">
        <f t="shared" si="14"/>
        <v/>
      </c>
      <c r="K20" s="32"/>
      <c r="L20" s="33"/>
      <c r="M20" s="10" t="str">
        <f t="shared" si="4"/>
        <v/>
      </c>
      <c r="N20" s="27"/>
      <c r="O20" s="10"/>
      <c r="P20" s="10" t="str">
        <f t="shared" si="3"/>
        <v/>
      </c>
      <c r="Q20" s="32"/>
      <c r="R20" s="5" t="str">
        <f>IF(T20="","",COUNTA($T$3:T20))</f>
        <v/>
      </c>
      <c r="S20" s="5" t="str">
        <f t="shared" si="7"/>
        <v/>
      </c>
      <c r="T20" s="23" t="str">
        <f t="shared" si="5"/>
        <v/>
      </c>
      <c r="U20" s="6" t="str">
        <f>IF(T20="",IF(AND(E20&lt;&gt;"",C20=""),VLOOKUP(MAX($R$3:R20),$R$3:T20,3,0),""),T20)</f>
        <v/>
      </c>
      <c r="V20" s="28" t="str">
        <f t="shared" si="8"/>
        <v/>
      </c>
      <c r="W20" s="29" t="str">
        <f t="shared" si="6"/>
        <v/>
      </c>
      <c r="X20" s="29" t="str">
        <f>IF(OR(W20="",COUNTIF($V$3:V20,V20)&lt;&gt;COUNTIF($V$3:$V$61,V20)),"",SUMIF($V$3:W20,V20,$W$3:W20))</f>
        <v/>
      </c>
      <c r="Y20" s="29" t="str">
        <f>IF(OR(W20="",S20=S21),"",SUMIF($S$3:S20,S20,$W$3:W20))</f>
        <v/>
      </c>
      <c r="Z20" s="32"/>
    </row>
    <row r="21" spans="1:26" ht="30" customHeight="1" thickBot="1" x14ac:dyDescent="0.25">
      <c r="A21" s="8"/>
      <c r="B21" s="30"/>
      <c r="C21" s="31"/>
      <c r="D21" s="31"/>
      <c r="E21" s="31"/>
      <c r="F21" s="2" t="str">
        <f>IF(E21="","",IF(#REF!="",0,#REF!*#REF!))</f>
        <v/>
      </c>
      <c r="G21" s="2" t="str">
        <f t="shared" si="15"/>
        <v/>
      </c>
      <c r="H21" s="27"/>
      <c r="I21" s="2" t="str">
        <f t="shared" si="9"/>
        <v/>
      </c>
      <c r="J21" s="2" t="str">
        <f t="shared" si="14"/>
        <v/>
      </c>
      <c r="K21" s="32"/>
      <c r="L21" s="33"/>
      <c r="M21" s="10" t="str">
        <f t="shared" si="4"/>
        <v/>
      </c>
      <c r="N21" s="27"/>
      <c r="O21" s="10"/>
      <c r="P21" s="10" t="str">
        <f t="shared" si="3"/>
        <v/>
      </c>
      <c r="Q21" s="32"/>
      <c r="R21" s="5" t="str">
        <f>IF(T21="","",COUNTA($T$3:T21))</f>
        <v/>
      </c>
      <c r="S21" s="5" t="str">
        <f t="shared" si="7"/>
        <v/>
      </c>
      <c r="T21" s="23" t="str">
        <f t="shared" si="5"/>
        <v/>
      </c>
      <c r="U21" s="6" t="str">
        <f>IF(T21="",IF(AND(E21&lt;&gt;"",C21=""),VLOOKUP(MAX($R$3:R21),$R$3:T21,3,0),""),T21)</f>
        <v/>
      </c>
      <c r="V21" s="28" t="str">
        <f t="shared" si="8"/>
        <v/>
      </c>
      <c r="W21" s="29" t="str">
        <f t="shared" si="6"/>
        <v/>
      </c>
      <c r="X21" s="29" t="str">
        <f>IF(OR(W21="",COUNTIF($V$3:V21,V21)&lt;&gt;COUNTIF($V$3:$V$61,V21)),"",SUMIF($V$3:W21,V21,$W$3:W21))</f>
        <v/>
      </c>
      <c r="Y21" s="29" t="str">
        <f>IF(OR(W21="",S21=S22),"",SUMIF($S$3:S21,S21,$W$3:W21))</f>
        <v/>
      </c>
      <c r="Z21" s="32"/>
    </row>
    <row r="22" spans="1:26" ht="30" customHeight="1" thickBot="1" x14ac:dyDescent="0.25">
      <c r="A22" s="8"/>
      <c r="B22" s="30"/>
      <c r="C22" s="31"/>
      <c r="D22" s="31"/>
      <c r="E22" s="31"/>
      <c r="F22" s="2" t="str">
        <f>IF(E22="","",IF(#REF!="",0,#REF!*#REF!))</f>
        <v/>
      </c>
      <c r="G22" s="2" t="str">
        <f t="shared" si="15"/>
        <v/>
      </c>
      <c r="H22" s="27"/>
      <c r="I22" s="2" t="str">
        <f t="shared" si="9"/>
        <v/>
      </c>
      <c r="J22" s="2" t="str">
        <f t="shared" si="14"/>
        <v/>
      </c>
      <c r="K22" s="32"/>
      <c r="L22" s="33"/>
      <c r="M22" s="10" t="str">
        <f t="shared" si="4"/>
        <v/>
      </c>
      <c r="N22" s="27"/>
      <c r="O22" s="10"/>
      <c r="P22" s="10" t="str">
        <f t="shared" si="3"/>
        <v/>
      </c>
      <c r="Q22" s="32"/>
      <c r="R22" s="5" t="str">
        <f>IF(T22="","",COUNTA($T$3:T22))</f>
        <v/>
      </c>
      <c r="S22" s="5" t="str">
        <f t="shared" si="7"/>
        <v/>
      </c>
      <c r="T22" s="23" t="str">
        <f t="shared" si="5"/>
        <v/>
      </c>
      <c r="U22" s="6" t="str">
        <f>IF(T22="",IF(AND(E22&lt;&gt;"",C22=""),VLOOKUP(MAX($R$3:R22),$R$3:T22,3,0),""),T22)</f>
        <v/>
      </c>
      <c r="V22" s="28" t="str">
        <f t="shared" si="8"/>
        <v/>
      </c>
      <c r="W22" s="29" t="str">
        <f t="shared" si="6"/>
        <v/>
      </c>
      <c r="X22" s="29" t="str">
        <f>IF(OR(W22="",COUNTIF($V$3:V22,V22)&lt;&gt;COUNTIF($V$3:$V$61,V22)),"",SUMIF($V$3:W22,V22,$W$3:W22))</f>
        <v/>
      </c>
      <c r="Y22" s="29" t="str">
        <f>IF(OR(W22="",S22=S23),"",SUMIF($S$3:S22,S22,$W$3:W22))</f>
        <v/>
      </c>
      <c r="Z22" s="32"/>
    </row>
    <row r="23" spans="1:26" ht="30" customHeight="1" thickBot="1" x14ac:dyDescent="0.25">
      <c r="A23" s="8"/>
      <c r="B23" s="30"/>
      <c r="C23" s="31"/>
      <c r="D23" s="31"/>
      <c r="E23" s="31"/>
      <c r="F23" s="2" t="str">
        <f>IF(E23="","",IF(#REF!="",0,#REF!*#REF!))</f>
        <v/>
      </c>
      <c r="G23" s="2" t="str">
        <f t="shared" si="15"/>
        <v/>
      </c>
      <c r="H23" s="27"/>
      <c r="I23" s="2" t="str">
        <f t="shared" si="9"/>
        <v/>
      </c>
      <c r="J23" s="2" t="str">
        <f t="shared" si="14"/>
        <v/>
      </c>
      <c r="K23" s="32"/>
      <c r="L23" s="33"/>
      <c r="M23" s="10" t="str">
        <f t="shared" si="4"/>
        <v/>
      </c>
      <c r="N23" s="27"/>
      <c r="O23" s="10"/>
      <c r="P23" s="10" t="str">
        <f t="shared" si="3"/>
        <v/>
      </c>
      <c r="Q23" s="32"/>
      <c r="R23" s="5" t="str">
        <f>IF(T23="","",COUNTA($T$3:T23))</f>
        <v/>
      </c>
      <c r="S23" s="5" t="str">
        <f t="shared" si="7"/>
        <v/>
      </c>
      <c r="T23" s="23" t="str">
        <f t="shared" si="5"/>
        <v/>
      </c>
      <c r="U23" s="6" t="str">
        <f>IF(T23="",IF(AND(E23&lt;&gt;"",C23=""),VLOOKUP(MAX($R$3:R23),$R$3:T23,3,0),""),T23)</f>
        <v/>
      </c>
      <c r="V23" s="28" t="str">
        <f t="shared" si="8"/>
        <v/>
      </c>
      <c r="W23" s="29" t="str">
        <f t="shared" si="6"/>
        <v/>
      </c>
      <c r="X23" s="29" t="str">
        <f>IF(OR(W23="",COUNTIF($V$3:V23,V23)&lt;&gt;COUNTIF($V$3:$V$61,V23)),"",SUMIF($V$3:W23,V23,$W$3:W23))</f>
        <v/>
      </c>
      <c r="Y23" s="29" t="str">
        <f>IF(OR(W23="",S23=S24),"",SUMIF($S$3:S23,S23,$W$3:W23))</f>
        <v/>
      </c>
      <c r="Z23" s="32"/>
    </row>
    <row r="24" spans="1:26" ht="30" customHeight="1" thickBot="1" x14ac:dyDescent="0.25">
      <c r="A24" s="8"/>
      <c r="B24" s="30"/>
      <c r="C24" s="31"/>
      <c r="D24" s="31"/>
      <c r="E24" s="31"/>
      <c r="F24" s="2" t="str">
        <f>IF(E24="","",IF(#REF!="",0,#REF!*#REF!))</f>
        <v/>
      </c>
      <c r="G24" s="2" t="str">
        <f t="shared" si="15"/>
        <v/>
      </c>
      <c r="H24" s="27"/>
      <c r="I24" s="2" t="str">
        <f t="shared" si="9"/>
        <v/>
      </c>
      <c r="J24" s="2" t="str">
        <f t="shared" si="14"/>
        <v/>
      </c>
      <c r="K24" s="32"/>
      <c r="L24" s="33"/>
      <c r="M24" s="10" t="str">
        <f t="shared" si="4"/>
        <v/>
      </c>
      <c r="N24" s="27"/>
      <c r="O24" s="10"/>
      <c r="P24" s="10" t="str">
        <f t="shared" si="3"/>
        <v/>
      </c>
      <c r="Q24" s="32"/>
      <c r="R24" s="5" t="str">
        <f>IF(T24="","",COUNTA($T$3:T24))</f>
        <v/>
      </c>
      <c r="S24" s="5" t="str">
        <f t="shared" si="7"/>
        <v/>
      </c>
      <c r="T24" s="23" t="str">
        <f t="shared" si="5"/>
        <v/>
      </c>
      <c r="U24" s="6" t="str">
        <f>IF(T24="",IF(AND(E24&lt;&gt;"",C24=""),VLOOKUP(MAX($R$3:R24),$R$3:T24,3,0),""),T24)</f>
        <v/>
      </c>
      <c r="V24" s="28" t="str">
        <f t="shared" si="8"/>
        <v/>
      </c>
      <c r="W24" s="29" t="str">
        <f t="shared" si="6"/>
        <v/>
      </c>
      <c r="X24" s="29" t="str">
        <f>IF(OR(W24="",COUNTIF($V$3:V24,V24)&lt;&gt;COUNTIF($V$3:$V$61,V24)),"",SUMIF($V$3:W24,V24,$W$3:W24))</f>
        <v/>
      </c>
      <c r="Y24" s="29" t="str">
        <f>IF(OR(W24="",S24=S25),"",SUMIF($S$3:S24,S24,$W$3:W24))</f>
        <v/>
      </c>
      <c r="Z24" s="32"/>
    </row>
    <row r="25" spans="1:26" ht="30" customHeight="1" thickBot="1" x14ac:dyDescent="0.25">
      <c r="A25" s="8"/>
      <c r="B25" s="30"/>
      <c r="C25" s="31"/>
      <c r="D25" s="31"/>
      <c r="E25" s="31"/>
      <c r="F25" s="2" t="str">
        <f>IF(E25="","",IF(#REF!="",0,#REF!*#REF!))</f>
        <v/>
      </c>
      <c r="G25" s="2" t="str">
        <f t="shared" si="15"/>
        <v/>
      </c>
      <c r="H25" s="27"/>
      <c r="I25" s="2" t="str">
        <f t="shared" si="9"/>
        <v/>
      </c>
      <c r="J25" s="2" t="str">
        <f t="shared" si="14"/>
        <v/>
      </c>
      <c r="K25" s="32"/>
      <c r="L25" s="33"/>
      <c r="M25" s="10" t="str">
        <f t="shared" si="4"/>
        <v/>
      </c>
      <c r="N25" s="27"/>
      <c r="O25" s="10"/>
      <c r="P25" s="10" t="str">
        <f t="shared" si="3"/>
        <v/>
      </c>
      <c r="Q25" s="32"/>
      <c r="R25" s="5" t="str">
        <f>IF(T25="","",COUNTA($T$3:T25))</f>
        <v/>
      </c>
      <c r="S25" s="5" t="str">
        <f t="shared" si="7"/>
        <v/>
      </c>
      <c r="T25" s="23" t="str">
        <f t="shared" si="5"/>
        <v/>
      </c>
      <c r="U25" s="6" t="str">
        <f>IF(T25="",IF(AND(E25&lt;&gt;"",C25=""),VLOOKUP(MAX($R$3:R25),$R$3:T25,3,0),""),T25)</f>
        <v/>
      </c>
      <c r="V25" s="28" t="str">
        <f t="shared" si="8"/>
        <v/>
      </c>
      <c r="W25" s="29" t="str">
        <f t="shared" si="6"/>
        <v/>
      </c>
      <c r="X25" s="29" t="str">
        <f>IF(OR(W25="",COUNTIF($V$3:V25,V25)&lt;&gt;COUNTIF($V$3:$V$61,V25)),"",SUMIF($V$3:W25,V25,$W$3:W25))</f>
        <v/>
      </c>
      <c r="Y25" s="29" t="str">
        <f>IF(OR(W25="",S25=S26),"",SUMIF($S$3:S25,S25,$W$3:W25))</f>
        <v/>
      </c>
      <c r="Z25" s="32"/>
    </row>
    <row r="26" spans="1:26" ht="30" customHeight="1" thickBot="1" x14ac:dyDescent="0.25">
      <c r="A26" s="8"/>
      <c r="B26" s="30"/>
      <c r="C26" s="31"/>
      <c r="D26" s="31"/>
      <c r="E26" s="31"/>
      <c r="F26" s="2" t="str">
        <f>IF(E26="","",IF(#REF!="",0,#REF!*#REF!))</f>
        <v/>
      </c>
      <c r="G26" s="2" t="str">
        <f t="shared" si="15"/>
        <v/>
      </c>
      <c r="H26" s="27"/>
      <c r="I26" s="2" t="str">
        <f t="shared" si="9"/>
        <v/>
      </c>
      <c r="J26" s="2" t="str">
        <f t="shared" si="14"/>
        <v/>
      </c>
      <c r="K26" s="32"/>
      <c r="L26" s="33"/>
      <c r="M26" s="10" t="str">
        <f t="shared" si="4"/>
        <v/>
      </c>
      <c r="N26" s="27"/>
      <c r="O26" s="10"/>
      <c r="P26" s="10" t="str">
        <f t="shared" si="3"/>
        <v/>
      </c>
      <c r="Q26" s="32"/>
      <c r="R26" s="5" t="str">
        <f>IF(T26="","",COUNTA($T$3:T26))</f>
        <v/>
      </c>
      <c r="S26" s="5" t="str">
        <f t="shared" si="7"/>
        <v/>
      </c>
      <c r="T26" s="23" t="str">
        <f t="shared" si="5"/>
        <v/>
      </c>
      <c r="U26" s="6" t="str">
        <f>IF(T26="",IF(AND(E26&lt;&gt;"",C26=""),VLOOKUP(MAX($R$3:R26),$R$3:T26,3,0),""),T26)</f>
        <v/>
      </c>
      <c r="V26" s="28" t="str">
        <f t="shared" si="8"/>
        <v/>
      </c>
      <c r="W26" s="29" t="str">
        <f t="shared" si="6"/>
        <v/>
      </c>
      <c r="X26" s="29" t="str">
        <f>IF(OR(W26="",COUNTIF($V$3:V26,V26)&lt;&gt;COUNTIF($V$3:$V$61,V26)),"",SUMIF($V$3:W26,V26,$W$3:W26))</f>
        <v/>
      </c>
      <c r="Y26" s="29" t="str">
        <f>IF(OR(W26="",S26=S27),"",SUMIF($S$3:S26,S26,$W$3:W26))</f>
        <v/>
      </c>
      <c r="Z26" s="32"/>
    </row>
    <row r="27" spans="1:26" ht="30" customHeight="1" thickBot="1" x14ac:dyDescent="0.25">
      <c r="A27" s="8"/>
      <c r="B27" s="30"/>
      <c r="C27" s="31"/>
      <c r="D27" s="31"/>
      <c r="E27" s="31"/>
      <c r="F27" s="2" t="str">
        <f>IF(E27="","",IF(#REF!="",0,#REF!*#REF!))</f>
        <v/>
      </c>
      <c r="G27" s="2" t="str">
        <f t="shared" si="15"/>
        <v/>
      </c>
      <c r="H27" s="27"/>
      <c r="I27" s="2" t="str">
        <f t="shared" si="9"/>
        <v/>
      </c>
      <c r="J27" s="2" t="str">
        <f t="shared" si="14"/>
        <v/>
      </c>
      <c r="K27" s="32"/>
      <c r="L27" s="33"/>
      <c r="M27" s="10" t="str">
        <f t="shared" si="4"/>
        <v/>
      </c>
      <c r="N27" s="27"/>
      <c r="O27" s="10"/>
      <c r="P27" s="10" t="str">
        <f t="shared" si="3"/>
        <v/>
      </c>
      <c r="Q27" s="32"/>
      <c r="R27" s="5" t="str">
        <f>IF(T27="","",COUNTA($T$3:T27))</f>
        <v/>
      </c>
      <c r="S27" s="5" t="str">
        <f t="shared" si="7"/>
        <v/>
      </c>
      <c r="T27" s="23" t="str">
        <f t="shared" si="5"/>
        <v/>
      </c>
      <c r="U27" s="6" t="str">
        <f>IF(T27="",IF(AND(E27&lt;&gt;"",C27=""),VLOOKUP(MAX($R$3:R27),$R$3:T27,3,0),""),T27)</f>
        <v/>
      </c>
      <c r="V27" s="28" t="str">
        <f t="shared" si="8"/>
        <v/>
      </c>
      <c r="W27" s="29" t="str">
        <f t="shared" si="6"/>
        <v/>
      </c>
      <c r="X27" s="29" t="str">
        <f>IF(OR(W27="",COUNTIF($V$3:V27,V27)&lt;&gt;COUNTIF($V$3:$V$61,V27)),"",SUMIF($V$3:W27,V27,$W$3:W27))</f>
        <v/>
      </c>
      <c r="Y27" s="29" t="str">
        <f>IF(OR(W27="",S27=S28),"",SUMIF($S$3:S27,S27,$W$3:W27))</f>
        <v/>
      </c>
      <c r="Z27" s="32"/>
    </row>
    <row r="28" spans="1:26" ht="30" customHeight="1" thickBot="1" x14ac:dyDescent="0.25">
      <c r="A28" s="8"/>
      <c r="B28" s="30"/>
      <c r="C28" s="31"/>
      <c r="D28" s="31"/>
      <c r="E28" s="31"/>
      <c r="F28" s="2" t="str">
        <f>IF(E28="","",IF(#REF!="",0,#REF!*#REF!))</f>
        <v/>
      </c>
      <c r="G28" s="2" t="str">
        <f t="shared" si="15"/>
        <v/>
      </c>
      <c r="H28" s="27"/>
      <c r="I28" s="2" t="str">
        <f t="shared" si="9"/>
        <v/>
      </c>
      <c r="J28" s="2" t="str">
        <f t="shared" si="14"/>
        <v/>
      </c>
      <c r="K28" s="32"/>
      <c r="L28" s="33"/>
      <c r="M28" s="10" t="str">
        <f t="shared" si="4"/>
        <v/>
      </c>
      <c r="N28" s="27"/>
      <c r="O28" s="10"/>
      <c r="P28" s="10" t="str">
        <f t="shared" si="3"/>
        <v/>
      </c>
      <c r="Q28" s="32"/>
      <c r="R28" s="5" t="str">
        <f>IF(T28="","",COUNTA($T$3:T28))</f>
        <v/>
      </c>
      <c r="S28" s="5" t="str">
        <f t="shared" si="7"/>
        <v/>
      </c>
      <c r="T28" s="23" t="str">
        <f t="shared" si="5"/>
        <v/>
      </c>
      <c r="U28" s="6" t="str">
        <f>IF(T28="",IF(AND(E28&lt;&gt;"",C28=""),VLOOKUP(MAX($R$3:R28),$R$3:T28,3,0),""),T28)</f>
        <v/>
      </c>
      <c r="V28" s="28" t="str">
        <f t="shared" si="8"/>
        <v/>
      </c>
      <c r="W28" s="29" t="str">
        <f t="shared" si="6"/>
        <v/>
      </c>
      <c r="X28" s="29" t="str">
        <f>IF(OR(W28="",COUNTIF($V$3:V28,V28)&lt;&gt;COUNTIF($V$3:$V$61,V28)),"",SUMIF($V$3:W28,V28,$W$3:W28))</f>
        <v/>
      </c>
      <c r="Y28" s="29" t="str">
        <f>IF(OR(W28="",S28=S29),"",SUMIF($S$3:S28,S28,$W$3:W28))</f>
        <v/>
      </c>
      <c r="Z28" s="32"/>
    </row>
    <row r="29" spans="1:26" ht="30" customHeight="1" thickBot="1" x14ac:dyDescent="0.25">
      <c r="A29" s="8"/>
      <c r="B29" s="30"/>
      <c r="C29" s="31"/>
      <c r="D29" s="31"/>
      <c r="E29" s="31"/>
      <c r="F29" s="2" t="str">
        <f>IF(E29="","",IF(#REF!="",0,#REF!*#REF!))</f>
        <v/>
      </c>
      <c r="G29" s="2" t="str">
        <f t="shared" si="15"/>
        <v/>
      </c>
      <c r="H29" s="27"/>
      <c r="I29" s="2" t="str">
        <f t="shared" si="9"/>
        <v/>
      </c>
      <c r="J29" s="2" t="str">
        <f t="shared" si="14"/>
        <v/>
      </c>
      <c r="K29" s="32"/>
      <c r="L29" s="33"/>
      <c r="M29" s="10" t="str">
        <f t="shared" si="4"/>
        <v/>
      </c>
      <c r="N29" s="27"/>
      <c r="O29" s="10"/>
      <c r="P29" s="10" t="str">
        <f t="shared" si="3"/>
        <v/>
      </c>
      <c r="Q29" s="32"/>
      <c r="R29" s="5" t="str">
        <f>IF(T29="","",COUNTA($T$3:T29))</f>
        <v/>
      </c>
      <c r="S29" s="5" t="str">
        <f t="shared" si="7"/>
        <v/>
      </c>
      <c r="T29" s="23" t="str">
        <f t="shared" si="5"/>
        <v/>
      </c>
      <c r="U29" s="6" t="str">
        <f>IF(T29="",IF(AND(E29&lt;&gt;"",C29=""),VLOOKUP(MAX($R$3:R29),$R$3:T29,3,0),""),T29)</f>
        <v/>
      </c>
      <c r="V29" s="28" t="str">
        <f t="shared" si="8"/>
        <v/>
      </c>
      <c r="W29" s="29" t="str">
        <f t="shared" si="6"/>
        <v/>
      </c>
      <c r="X29" s="29" t="str">
        <f>IF(OR(W29="",COUNTIF($V$3:V29,V29)&lt;&gt;COUNTIF($V$3:$V$61,V29)),"",SUMIF($V$3:W29,V29,$W$3:W29))</f>
        <v/>
      </c>
      <c r="Y29" s="29" t="str">
        <f>IF(OR(W29="",S29=S30),"",SUMIF($S$3:S29,S29,$W$3:W29))</f>
        <v/>
      </c>
      <c r="Z29" s="32"/>
    </row>
    <row r="30" spans="1:26" ht="30" customHeight="1" thickBot="1" x14ac:dyDescent="0.25">
      <c r="A30" s="8"/>
      <c r="B30" s="30"/>
      <c r="C30" s="31"/>
      <c r="D30" s="31"/>
      <c r="E30" s="31"/>
      <c r="F30" s="2" t="str">
        <f>IF(E30="","",IF(#REF!="",0,#REF!*#REF!))</f>
        <v/>
      </c>
      <c r="G30" s="2" t="str">
        <f t="shared" si="15"/>
        <v/>
      </c>
      <c r="H30" s="27"/>
      <c r="I30" s="2" t="str">
        <f t="shared" si="9"/>
        <v/>
      </c>
      <c r="J30" s="2" t="str">
        <f t="shared" si="14"/>
        <v/>
      </c>
      <c r="K30" s="32"/>
      <c r="L30" s="33"/>
      <c r="M30" s="10" t="str">
        <f t="shared" si="4"/>
        <v/>
      </c>
      <c r="N30" s="27"/>
      <c r="O30" s="10"/>
      <c r="P30" s="10" t="str">
        <f t="shared" si="3"/>
        <v/>
      </c>
      <c r="Q30" s="32"/>
      <c r="R30" s="5" t="str">
        <f>IF(T30="","",COUNTA($T$3:T30))</f>
        <v/>
      </c>
      <c r="S30" s="5" t="str">
        <f t="shared" si="7"/>
        <v/>
      </c>
      <c r="T30" s="23" t="str">
        <f t="shared" si="5"/>
        <v/>
      </c>
      <c r="U30" s="6" t="str">
        <f>IF(T30="",IF(AND(E30&lt;&gt;"",C30=""),VLOOKUP(MAX($R$3:R30),$R$3:T30,3,0),""),T30)</f>
        <v/>
      </c>
      <c r="V30" s="28" t="str">
        <f t="shared" si="8"/>
        <v/>
      </c>
      <c r="W30" s="29" t="str">
        <f t="shared" si="6"/>
        <v/>
      </c>
      <c r="X30" s="29" t="str">
        <f>IF(OR(W30="",COUNTIF($V$3:V30,V30)&lt;&gt;COUNTIF($V$3:$V$61,V30)),"",SUMIF($V$3:W30,V30,$W$3:W30))</f>
        <v/>
      </c>
      <c r="Y30" s="29" t="str">
        <f>IF(OR(W30="",S30=S31),"",SUMIF($S$3:S30,S30,$W$3:W30))</f>
        <v/>
      </c>
      <c r="Z30" s="32"/>
    </row>
    <row r="31" spans="1:26" ht="30" customHeight="1" thickBot="1" x14ac:dyDescent="0.25">
      <c r="A31" s="8" t="s">
        <v>21</v>
      </c>
      <c r="B31" s="30"/>
      <c r="C31" s="31"/>
      <c r="D31" s="31"/>
      <c r="E31" s="31"/>
      <c r="F31" s="2" t="str">
        <f>IF(E31="","",IF(#REF!="",0,#REF!*#REF!))</f>
        <v/>
      </c>
      <c r="G31" s="2" t="str">
        <f t="shared" si="15"/>
        <v/>
      </c>
      <c r="H31" s="27"/>
      <c r="I31" s="2" t="str">
        <f t="shared" si="9"/>
        <v/>
      </c>
      <c r="J31" s="2" t="str">
        <f t="shared" si="14"/>
        <v/>
      </c>
      <c r="K31" s="32"/>
      <c r="L31" s="33"/>
      <c r="M31" s="10" t="str">
        <f t="shared" si="4"/>
        <v/>
      </c>
      <c r="N31" s="27"/>
      <c r="O31" s="10"/>
      <c r="P31" s="10" t="str">
        <f t="shared" si="3"/>
        <v/>
      </c>
      <c r="Q31" s="32"/>
      <c r="R31" s="5" t="str">
        <f>IF(T31="","",COUNTA($T$3:T31))</f>
        <v/>
      </c>
      <c r="S31" s="5" t="str">
        <f t="shared" si="7"/>
        <v/>
      </c>
      <c r="T31" s="23" t="str">
        <f t="shared" si="5"/>
        <v/>
      </c>
      <c r="U31" s="6" t="str">
        <f>IF(T31="",IF(AND(E31&lt;&gt;"",C31=""),VLOOKUP(MAX($R$3:R31),$R$3:T31,3,0),""),T31)</f>
        <v/>
      </c>
      <c r="V31" s="28" t="str">
        <f t="shared" si="8"/>
        <v/>
      </c>
      <c r="W31" s="29" t="str">
        <f t="shared" si="6"/>
        <v/>
      </c>
      <c r="X31" s="29" t="str">
        <f>IF(OR(W31="",COUNTIF($V$3:V31,V31)&lt;&gt;COUNTIF($V$3:$V$61,V31)),"",SUMIF($V$3:W31,V31,$W$3:W31))</f>
        <v/>
      </c>
      <c r="Y31" s="29" t="str">
        <f>IF(OR(W31="",S31=S32),"",SUMIF($S$3:S31,S31,$W$3:W31))</f>
        <v/>
      </c>
      <c r="Z31" s="32"/>
    </row>
    <row r="32" spans="1:26" ht="30" hidden="1" customHeight="1" thickBot="1" x14ac:dyDescent="0.25">
      <c r="A32" s="8"/>
      <c r="B32" s="30"/>
      <c r="C32" s="31"/>
      <c r="D32" s="31"/>
      <c r="E32" s="31"/>
      <c r="F32" s="2" t="str">
        <f>IF(E32="","",IF(#REF!="",0,#REF!*#REF!))</f>
        <v/>
      </c>
      <c r="G32" s="2" t="str">
        <f t="shared" si="15"/>
        <v/>
      </c>
      <c r="H32" s="27"/>
      <c r="I32" s="2" t="str">
        <f t="shared" si="9"/>
        <v/>
      </c>
      <c r="J32" s="2" t="str">
        <f t="shared" si="14"/>
        <v/>
      </c>
      <c r="K32" s="32"/>
      <c r="L32" s="33"/>
      <c r="M32" s="10" t="str">
        <f t="shared" si="4"/>
        <v/>
      </c>
      <c r="N32" s="27"/>
      <c r="O32" s="10"/>
      <c r="P32" s="10" t="str">
        <f t="shared" si="3"/>
        <v/>
      </c>
      <c r="Q32" s="32"/>
      <c r="R32" s="5" t="str">
        <f>IF(T32="","",COUNTA($T$3:T32))</f>
        <v/>
      </c>
      <c r="S32" s="5" t="str">
        <f t="shared" si="7"/>
        <v/>
      </c>
      <c r="T32" s="23" t="str">
        <f t="shared" si="5"/>
        <v/>
      </c>
      <c r="U32" s="6" t="str">
        <f>IF(T32="",IF(AND(E32&lt;&gt;"",C32=""),VLOOKUP(MAX($R$3:R32),$R$3:T32,3,0),""),T32)</f>
        <v/>
      </c>
      <c r="V32" s="28" t="str">
        <f t="shared" si="8"/>
        <v/>
      </c>
      <c r="W32" s="29" t="str">
        <f t="shared" si="6"/>
        <v/>
      </c>
      <c r="X32" s="29" t="str">
        <f>IF(OR(W32="",COUNTIF($V$3:V32,V32)&lt;&gt;COUNTIF($V$3:$V$61,V32)),"",SUMIF($V$3:W32,V32,$W$3:W32))</f>
        <v/>
      </c>
      <c r="Y32" s="29" t="str">
        <f>IF(OR(W32="",S32=S33),"",SUMIF($S$3:S32,S32,$W$3:W32))</f>
        <v/>
      </c>
      <c r="Z32" s="32"/>
    </row>
    <row r="33" spans="1:26" ht="30" hidden="1" customHeight="1" thickBot="1" x14ac:dyDescent="0.25">
      <c r="A33" s="8"/>
      <c r="B33" s="30"/>
      <c r="C33" s="31"/>
      <c r="D33" s="31"/>
      <c r="E33" s="31"/>
      <c r="F33" s="2" t="str">
        <f>IF(E33="","",IF(#REF!="",0,#REF!*#REF!))</f>
        <v/>
      </c>
      <c r="G33" s="2" t="str">
        <f t="shared" si="15"/>
        <v/>
      </c>
      <c r="H33" s="27"/>
      <c r="I33" s="2" t="str">
        <f t="shared" si="9"/>
        <v/>
      </c>
      <c r="J33" s="2" t="str">
        <f t="shared" si="14"/>
        <v/>
      </c>
      <c r="K33" s="32"/>
      <c r="L33" s="33"/>
      <c r="M33" s="10" t="str">
        <f t="shared" si="4"/>
        <v/>
      </c>
      <c r="N33" s="27"/>
      <c r="O33" s="10"/>
      <c r="P33" s="10" t="str">
        <f t="shared" si="3"/>
        <v/>
      </c>
      <c r="Q33" s="32"/>
      <c r="R33" s="5" t="str">
        <f>IF(T33="","",COUNTA($T$3:T33))</f>
        <v/>
      </c>
      <c r="S33" s="5" t="str">
        <f t="shared" si="7"/>
        <v/>
      </c>
      <c r="T33" s="23" t="str">
        <f t="shared" si="5"/>
        <v/>
      </c>
      <c r="U33" s="6" t="str">
        <f>IF(T33="",IF(AND(E33&lt;&gt;"",C33=""),VLOOKUP(MAX($R$3:R33),$R$3:T33,3,0),""),T33)</f>
        <v/>
      </c>
      <c r="V33" s="28" t="str">
        <f t="shared" si="8"/>
        <v/>
      </c>
      <c r="W33" s="29" t="str">
        <f t="shared" si="6"/>
        <v/>
      </c>
      <c r="X33" s="29" t="str">
        <f>IF(OR(W33="",COUNTIF($V$3:V33,V33)&lt;&gt;COUNTIF($V$3:$V$61,V33)),"",SUMIF($V$3:W33,V33,$W$3:W33))</f>
        <v/>
      </c>
      <c r="Y33" s="29" t="str">
        <f>IF(OR(W33="",S33=S34),"",SUMIF($S$3:S33,S33,$W$3:W33))</f>
        <v/>
      </c>
      <c r="Z33" s="32"/>
    </row>
    <row r="34" spans="1:26" ht="30" hidden="1" customHeight="1" thickBot="1" x14ac:dyDescent="0.25">
      <c r="A34" s="8"/>
      <c r="B34" s="30"/>
      <c r="C34" s="31"/>
      <c r="D34" s="31"/>
      <c r="E34" s="31"/>
      <c r="F34" s="2" t="str">
        <f>IF(E34="","",IF(#REF!="",0,#REF!*#REF!))</f>
        <v/>
      </c>
      <c r="G34" s="2" t="str">
        <f t="shared" si="15"/>
        <v/>
      </c>
      <c r="H34" s="27"/>
      <c r="I34" s="2" t="str">
        <f t="shared" si="9"/>
        <v/>
      </c>
      <c r="J34" s="2" t="str">
        <f t="shared" si="14"/>
        <v/>
      </c>
      <c r="K34" s="32"/>
      <c r="L34" s="33"/>
      <c r="M34" s="10" t="str">
        <f t="shared" si="4"/>
        <v/>
      </c>
      <c r="N34" s="27"/>
      <c r="O34" s="10"/>
      <c r="P34" s="10" t="str">
        <f t="shared" si="3"/>
        <v/>
      </c>
      <c r="Q34" s="32"/>
      <c r="R34" s="5" t="str">
        <f>IF(T34="","",COUNTA($T$3:T34))</f>
        <v/>
      </c>
      <c r="S34" s="5" t="str">
        <f t="shared" si="7"/>
        <v/>
      </c>
      <c r="T34" s="23" t="str">
        <f t="shared" si="5"/>
        <v/>
      </c>
      <c r="U34" s="6" t="str">
        <f>IF(T34="",IF(AND(E34&lt;&gt;"",C34=""),VLOOKUP(MAX($R$3:R34),$R$3:T34,3,0),""),T34)</f>
        <v/>
      </c>
      <c r="V34" s="28" t="str">
        <f t="shared" si="8"/>
        <v/>
      </c>
      <c r="W34" s="29" t="str">
        <f t="shared" si="6"/>
        <v/>
      </c>
      <c r="X34" s="29" t="str">
        <f>IF(OR(W34="",COUNTIF($V$3:V34,V34)&lt;&gt;COUNTIF($V$3:$V$61,V34)),"",SUMIF($V$3:W34,V34,$W$3:W34))</f>
        <v/>
      </c>
      <c r="Y34" s="29" t="str">
        <f>IF(OR(W34="",S34=S35),"",SUMIF($S$3:S34,S34,$W$3:W34))</f>
        <v/>
      </c>
      <c r="Z34" s="32"/>
    </row>
    <row r="35" spans="1:26" ht="30" hidden="1" customHeight="1" thickBot="1" x14ac:dyDescent="0.25">
      <c r="A35" s="8"/>
      <c r="B35" s="30"/>
      <c r="C35" s="31"/>
      <c r="D35" s="31"/>
      <c r="E35" s="31"/>
      <c r="F35" s="2" t="str">
        <f>IF(E35="","",IF(#REF!="",0,#REF!*#REF!))</f>
        <v/>
      </c>
      <c r="G35" s="2" t="str">
        <f t="shared" si="15"/>
        <v/>
      </c>
      <c r="H35" s="27"/>
      <c r="I35" s="2" t="str">
        <f t="shared" si="9"/>
        <v/>
      </c>
      <c r="J35" s="2" t="str">
        <f t="shared" si="14"/>
        <v/>
      </c>
      <c r="K35" s="32"/>
      <c r="L35" s="33"/>
      <c r="M35" s="10" t="str">
        <f t="shared" si="4"/>
        <v/>
      </c>
      <c r="N35" s="27"/>
      <c r="O35" s="10"/>
      <c r="P35" s="10" t="str">
        <f t="shared" ref="P35:P62" si="16">IF(O35="","",SUMIF($U$3:$W$61,O35,$W$3:$W$61))</f>
        <v/>
      </c>
      <c r="Q35" s="32"/>
      <c r="R35" s="5" t="str">
        <f>IF(T35="","",COUNTA($T$3:T35))</f>
        <v/>
      </c>
      <c r="S35" s="5" t="str">
        <f t="shared" si="7"/>
        <v/>
      </c>
      <c r="T35" s="23" t="str">
        <f t="shared" si="5"/>
        <v/>
      </c>
      <c r="U35" s="6" t="str">
        <f>IF(T35="",IF(AND(E35&lt;&gt;"",C35=""),VLOOKUP(MAX($R$3:R35),$R$3:T35,3,0),""),T35)</f>
        <v/>
      </c>
      <c r="V35" s="28" t="str">
        <f t="shared" si="8"/>
        <v/>
      </c>
      <c r="W35" s="29" t="str">
        <f t="shared" si="6"/>
        <v/>
      </c>
      <c r="X35" s="29" t="str">
        <f>IF(OR(W35="",COUNTIF($V$3:V35,V35)&lt;&gt;COUNTIF($V$3:$V$61,V35)),"",SUMIF($V$3:W35,V35,$W$3:W35))</f>
        <v/>
      </c>
      <c r="Y35" s="29" t="str">
        <f>IF(OR(W35="",S35=S36),"",SUMIF($S$3:S35,S35,$W$3:W35))</f>
        <v/>
      </c>
      <c r="Z35" s="32"/>
    </row>
    <row r="36" spans="1:26" ht="30" hidden="1" customHeight="1" thickBot="1" x14ac:dyDescent="0.25">
      <c r="A36" s="8"/>
      <c r="B36" s="30"/>
      <c r="C36" s="31"/>
      <c r="D36" s="31"/>
      <c r="E36" s="31"/>
      <c r="F36" s="2" t="str">
        <f>IF(E36="","",IF(#REF!="",0,#REF!*#REF!))</f>
        <v/>
      </c>
      <c r="G36" s="2" t="str">
        <f t="shared" si="15"/>
        <v/>
      </c>
      <c r="H36" s="27"/>
      <c r="I36" s="2" t="str">
        <f t="shared" si="9"/>
        <v/>
      </c>
      <c r="J36" s="2" t="str">
        <f t="shared" si="14"/>
        <v/>
      </c>
      <c r="K36" s="32"/>
      <c r="L36" s="33"/>
      <c r="M36" s="10" t="str">
        <f t="shared" si="4"/>
        <v/>
      </c>
      <c r="N36" s="27"/>
      <c r="O36" s="10"/>
      <c r="P36" s="10" t="str">
        <f t="shared" si="16"/>
        <v/>
      </c>
      <c r="Q36" s="32"/>
      <c r="R36" s="5" t="str">
        <f>IF(T36="","",COUNTA($T$3:T36))</f>
        <v/>
      </c>
      <c r="S36" s="5" t="str">
        <f t="shared" si="7"/>
        <v/>
      </c>
      <c r="T36" s="23" t="str">
        <f t="shared" ref="T36:T61" si="17">IF(C36="","",C36)</f>
        <v/>
      </c>
      <c r="U36" s="6" t="str">
        <f>IF(T36="",IF(AND(E36&lt;&gt;"",C36=""),VLOOKUP(MAX($R$3:R36),$R$3:T36,3,0),""),T36)</f>
        <v/>
      </c>
      <c r="V36" s="28" t="str">
        <f t="shared" si="8"/>
        <v/>
      </c>
      <c r="W36" s="29" t="str">
        <f t="shared" si="6"/>
        <v/>
      </c>
      <c r="X36" s="29" t="str">
        <f>IF(OR(W36="",COUNTIF($V$3:V36,V36)&lt;&gt;COUNTIF($V$3:$V$61,V36)),"",SUMIF($V$3:W36,V36,$W$3:W36))</f>
        <v/>
      </c>
      <c r="Y36" s="29" t="str">
        <f>IF(OR(W36="",S36=S37),"",SUMIF($S$3:S36,S36,$W$3:W36))</f>
        <v/>
      </c>
      <c r="Z36" s="32"/>
    </row>
    <row r="37" spans="1:26" ht="30" hidden="1" customHeight="1" thickBot="1" x14ac:dyDescent="0.25">
      <c r="A37" s="8"/>
      <c r="B37" s="30"/>
      <c r="C37" s="31"/>
      <c r="D37" s="31"/>
      <c r="E37" s="31"/>
      <c r="F37" s="2" t="str">
        <f>IF(E37="","",IF(#REF!="",0,#REF!*#REF!))</f>
        <v/>
      </c>
      <c r="G37" s="2" t="str">
        <f t="shared" si="15"/>
        <v/>
      </c>
      <c r="H37" s="27"/>
      <c r="I37" s="2" t="str">
        <f t="shared" ref="I37:I60" si="18">IF(J37="","",$B$1&amp;"/"&amp;S37)</f>
        <v/>
      </c>
      <c r="J37" s="2" t="str">
        <f t="shared" si="14"/>
        <v/>
      </c>
      <c r="K37" s="32"/>
      <c r="L37" s="33"/>
      <c r="M37" s="10" t="str">
        <f t="shared" si="4"/>
        <v/>
      </c>
      <c r="N37" s="27"/>
      <c r="O37" s="10"/>
      <c r="P37" s="10" t="str">
        <f t="shared" si="16"/>
        <v/>
      </c>
      <c r="Q37" s="32"/>
      <c r="R37" s="5" t="str">
        <f>IF(T37="","",COUNTA($T$3:T37))</f>
        <v/>
      </c>
      <c r="S37" s="5" t="str">
        <f t="shared" si="7"/>
        <v/>
      </c>
      <c r="T37" s="23" t="str">
        <f t="shared" si="17"/>
        <v/>
      </c>
      <c r="U37" s="6" t="str">
        <f>IF(T37="",IF(AND(E37&lt;&gt;"",C37=""),VLOOKUP(MAX($R$3:R37),$R$3:T37,3,0),""),T37)</f>
        <v/>
      </c>
      <c r="V37" s="28" t="str">
        <f t="shared" si="8"/>
        <v/>
      </c>
      <c r="W37" s="29" t="str">
        <f t="shared" si="6"/>
        <v/>
      </c>
      <c r="X37" s="29" t="str">
        <f>IF(OR(W37="",COUNTIF($V$3:V37,V37)&lt;&gt;COUNTIF($V$3:$V$61,V37)),"",SUMIF($V$3:W37,V37,$W$3:W37))</f>
        <v/>
      </c>
      <c r="Y37" s="29" t="str">
        <f>IF(OR(W37="",S37=S38),"",SUMIF($S$3:S37,S37,$W$3:W37))</f>
        <v/>
      </c>
      <c r="Z37" s="32"/>
    </row>
    <row r="38" spans="1:26" ht="30" hidden="1" customHeight="1" thickBot="1" x14ac:dyDescent="0.25">
      <c r="A38" s="8"/>
      <c r="B38" s="30"/>
      <c r="C38" s="31"/>
      <c r="D38" s="31"/>
      <c r="E38" s="31"/>
      <c r="F38" s="2" t="str">
        <f>IF(E38="","",IF(#REF!="",0,#REF!*#REF!))</f>
        <v/>
      </c>
      <c r="G38" s="2" t="str">
        <f t="shared" si="15"/>
        <v/>
      </c>
      <c r="H38" s="27"/>
      <c r="I38" s="2" t="str">
        <f t="shared" si="18"/>
        <v/>
      </c>
      <c r="J38" s="2" t="str">
        <f t="shared" si="14"/>
        <v/>
      </c>
      <c r="K38" s="32"/>
      <c r="L38" s="33"/>
      <c r="M38" s="10" t="str">
        <f t="shared" si="4"/>
        <v/>
      </c>
      <c r="N38" s="27"/>
      <c r="O38" s="10"/>
      <c r="P38" s="10" t="str">
        <f t="shared" si="16"/>
        <v/>
      </c>
      <c r="Q38" s="32"/>
      <c r="R38" s="5" t="str">
        <f>IF(T38="","",COUNTA($T$3:T38))</f>
        <v/>
      </c>
      <c r="S38" s="5" t="str">
        <f t="shared" si="7"/>
        <v/>
      </c>
      <c r="T38" s="23" t="str">
        <f t="shared" si="17"/>
        <v/>
      </c>
      <c r="U38" s="6" t="str">
        <f>IF(T38="",IF(AND(E38&lt;&gt;"",C38=""),VLOOKUP(MAX($R$3:R38),$R$3:T38,3,0),""),T38)</f>
        <v/>
      </c>
      <c r="V38" s="28" t="str">
        <f t="shared" si="8"/>
        <v/>
      </c>
      <c r="W38" s="29" t="str">
        <f t="shared" si="6"/>
        <v/>
      </c>
      <c r="X38" s="29" t="str">
        <f>IF(OR(W38="",COUNTIF($V$3:V38,V38)&lt;&gt;COUNTIF($V$3:$V$61,V38)),"",SUMIF($V$3:W38,V38,$W$3:W38))</f>
        <v/>
      </c>
      <c r="Y38" s="29" t="str">
        <f>IF(OR(W38="",S38=S39),"",SUMIF($S$3:S38,S38,$W$3:W38))</f>
        <v/>
      </c>
      <c r="Z38" s="32"/>
    </row>
    <row r="39" spans="1:26" ht="30" hidden="1" customHeight="1" thickBot="1" x14ac:dyDescent="0.25">
      <c r="A39" s="8"/>
      <c r="B39" s="30"/>
      <c r="C39" s="31"/>
      <c r="D39" s="31"/>
      <c r="E39" s="31"/>
      <c r="F39" s="2" t="str">
        <f>IF(E39="","",IF(#REF!="",0,#REF!*#REF!))</f>
        <v/>
      </c>
      <c r="G39" s="2" t="str">
        <f t="shared" si="15"/>
        <v/>
      </c>
      <c r="H39" s="27"/>
      <c r="I39" s="2" t="str">
        <f t="shared" si="18"/>
        <v/>
      </c>
      <c r="J39" s="2" t="str">
        <f t="shared" si="14"/>
        <v/>
      </c>
      <c r="K39" s="32"/>
      <c r="L39" s="33"/>
      <c r="M39" s="10" t="str">
        <f t="shared" si="4"/>
        <v/>
      </c>
      <c r="N39" s="27"/>
      <c r="O39" s="10"/>
      <c r="P39" s="10" t="str">
        <f t="shared" si="16"/>
        <v/>
      </c>
      <c r="Q39" s="32"/>
      <c r="R39" s="5" t="str">
        <f>IF(T39="","",COUNTA($T$3:T39))</f>
        <v/>
      </c>
      <c r="S39" s="5" t="str">
        <f t="shared" si="7"/>
        <v/>
      </c>
      <c r="T39" s="23" t="str">
        <f t="shared" si="17"/>
        <v/>
      </c>
      <c r="U39" s="6" t="str">
        <f>IF(T39="",IF(AND(E39&lt;&gt;"",C39=""),VLOOKUP(MAX($R$3:R39),$R$3:T39,3,0),""),T39)</f>
        <v/>
      </c>
      <c r="V39" s="28" t="str">
        <f t="shared" si="8"/>
        <v/>
      </c>
      <c r="W39" s="29" t="str">
        <f t="shared" si="6"/>
        <v/>
      </c>
      <c r="X39" s="29" t="str">
        <f>IF(OR(W39="",COUNTIF($V$3:V39,V39)&lt;&gt;COUNTIF($V$3:$V$61,V39)),"",SUMIF($V$3:W39,V39,$W$3:W39))</f>
        <v/>
      </c>
      <c r="Y39" s="29" t="str">
        <f>IF(OR(W39="",S39=S40),"",SUMIF($S$3:S39,S39,$W$3:W39))</f>
        <v/>
      </c>
      <c r="Z39" s="32"/>
    </row>
    <row r="40" spans="1:26" ht="30" hidden="1" customHeight="1" thickBot="1" x14ac:dyDescent="0.25">
      <c r="A40" s="8"/>
      <c r="B40" s="30"/>
      <c r="C40" s="31"/>
      <c r="D40" s="31"/>
      <c r="E40" s="31"/>
      <c r="F40" s="2" t="str">
        <f>IF(E40="","",IF(#REF!="",0,#REF!*#REF!))</f>
        <v/>
      </c>
      <c r="G40" s="2" t="str">
        <f t="shared" si="15"/>
        <v/>
      </c>
      <c r="H40" s="27"/>
      <c r="I40" s="2" t="str">
        <f t="shared" si="18"/>
        <v/>
      </c>
      <c r="J40" s="2" t="str">
        <f t="shared" si="14"/>
        <v/>
      </c>
      <c r="K40" s="32"/>
      <c r="L40" s="33"/>
      <c r="M40" s="10" t="str">
        <f t="shared" si="4"/>
        <v/>
      </c>
      <c r="N40" s="27"/>
      <c r="O40" s="10"/>
      <c r="P40" s="10" t="str">
        <f t="shared" si="16"/>
        <v/>
      </c>
      <c r="Q40" s="32"/>
      <c r="R40" s="5" t="str">
        <f>IF(T40="","",COUNTA($T$3:T40))</f>
        <v/>
      </c>
      <c r="S40" s="5" t="str">
        <f t="shared" si="7"/>
        <v/>
      </c>
      <c r="T40" s="23" t="str">
        <f t="shared" si="17"/>
        <v/>
      </c>
      <c r="U40" s="6" t="str">
        <f>IF(T40="",IF(AND(E40&lt;&gt;"",C40=""),VLOOKUP(MAX($R$3:R40),$R$3:T40,3,0),""),T40)</f>
        <v/>
      </c>
      <c r="V40" s="28" t="str">
        <f t="shared" si="8"/>
        <v/>
      </c>
      <c r="W40" s="29" t="str">
        <f t="shared" si="6"/>
        <v/>
      </c>
      <c r="X40" s="29" t="str">
        <f>IF(OR(W40="",COUNTIF($V$3:V40,V40)&lt;&gt;COUNTIF($V$3:$V$61,V40)),"",SUMIF($V$3:W40,V40,$W$3:W40))</f>
        <v/>
      </c>
      <c r="Y40" s="29" t="str">
        <f>IF(OR(W40="",S40=S41),"",SUMIF($S$3:S40,S40,$W$3:W40))</f>
        <v/>
      </c>
      <c r="Z40" s="32"/>
    </row>
    <row r="41" spans="1:26" ht="30" hidden="1" customHeight="1" thickBot="1" x14ac:dyDescent="0.25">
      <c r="A41" s="8"/>
      <c r="B41" s="30"/>
      <c r="C41" s="31"/>
      <c r="D41" s="31"/>
      <c r="E41" s="31"/>
      <c r="F41" s="2" t="str">
        <f>IF(E41="","",IF(#REF!="",0,#REF!*#REF!))</f>
        <v/>
      </c>
      <c r="G41" s="2" t="str">
        <f t="shared" si="15"/>
        <v/>
      </c>
      <c r="H41" s="27"/>
      <c r="I41" s="2" t="str">
        <f t="shared" si="18"/>
        <v/>
      </c>
      <c r="J41" s="2" t="str">
        <f t="shared" si="14"/>
        <v/>
      </c>
      <c r="K41" s="32"/>
      <c r="L41" s="33"/>
      <c r="M41" s="10" t="str">
        <f t="shared" si="4"/>
        <v/>
      </c>
      <c r="N41" s="27"/>
      <c r="O41" s="10"/>
      <c r="P41" s="10" t="str">
        <f t="shared" si="16"/>
        <v/>
      </c>
      <c r="Q41" s="32"/>
      <c r="R41" s="5" t="str">
        <f>IF(T41="","",COUNTA($T$3:T41))</f>
        <v/>
      </c>
      <c r="S41" s="5" t="str">
        <f t="shared" si="7"/>
        <v/>
      </c>
      <c r="T41" s="23" t="str">
        <f t="shared" si="17"/>
        <v/>
      </c>
      <c r="U41" s="6" t="str">
        <f>IF(T41="",IF(AND(E41&lt;&gt;"",C41=""),VLOOKUP(MAX($R$3:R41),$R$3:T41,3,0),""),T41)</f>
        <v/>
      </c>
      <c r="V41" s="28" t="str">
        <f t="shared" si="8"/>
        <v/>
      </c>
      <c r="W41" s="29" t="str">
        <f t="shared" si="6"/>
        <v/>
      </c>
      <c r="X41" s="29" t="str">
        <f>IF(OR(W41="",COUNTIF($V$3:V41,V41)&lt;&gt;COUNTIF($V$3:$V$61,V41)),"",SUMIF($V$3:W41,V41,$W$3:W41))</f>
        <v/>
      </c>
      <c r="Y41" s="29" t="str">
        <f>IF(OR(W41="",S41=S42),"",SUMIF($S$3:S41,S41,$W$3:W41))</f>
        <v/>
      </c>
      <c r="Z41" s="32"/>
    </row>
    <row r="42" spans="1:26" ht="30" hidden="1" customHeight="1" thickBot="1" x14ac:dyDescent="0.25">
      <c r="A42" s="8"/>
      <c r="B42" s="30"/>
      <c r="C42" s="31"/>
      <c r="D42" s="31"/>
      <c r="E42" s="31"/>
      <c r="F42" s="2" t="str">
        <f>IF(E42="","",IF(#REF!="",0,#REF!*#REF!))</f>
        <v/>
      </c>
      <c r="G42" s="2" t="str">
        <f t="shared" si="15"/>
        <v/>
      </c>
      <c r="H42" s="27"/>
      <c r="I42" s="2" t="str">
        <f t="shared" si="18"/>
        <v/>
      </c>
      <c r="J42" s="2" t="str">
        <f t="shared" si="14"/>
        <v/>
      </c>
      <c r="K42" s="32"/>
      <c r="L42" s="33"/>
      <c r="M42" s="10" t="str">
        <f t="shared" si="4"/>
        <v/>
      </c>
      <c r="N42" s="27"/>
      <c r="O42" s="10"/>
      <c r="P42" s="10" t="str">
        <f t="shared" si="16"/>
        <v/>
      </c>
      <c r="Q42" s="32"/>
      <c r="R42" s="5" t="str">
        <f>IF(T42="","",COUNTA($T$3:T42))</f>
        <v/>
      </c>
      <c r="S42" s="5" t="str">
        <f t="shared" si="7"/>
        <v/>
      </c>
      <c r="T42" s="23" t="str">
        <f t="shared" si="17"/>
        <v/>
      </c>
      <c r="U42" s="6" t="str">
        <f>IF(T42="",IF(AND(E42&lt;&gt;"",C42=""),VLOOKUP(MAX($R$3:R42),$R$3:T42,3,0),""),T42)</f>
        <v/>
      </c>
      <c r="V42" s="28" t="str">
        <f t="shared" si="8"/>
        <v/>
      </c>
      <c r="W42" s="29" t="str">
        <f t="shared" si="6"/>
        <v/>
      </c>
      <c r="X42" s="29" t="str">
        <f>IF(OR(W42="",COUNTIF($V$3:V42,V42)&lt;&gt;COUNTIF($V$3:$V$61,V42)),"",SUMIF($V$3:W42,V42,$W$3:W42))</f>
        <v/>
      </c>
      <c r="Y42" s="29" t="str">
        <f>IF(OR(W42="",S42=S43),"",SUMIF($S$3:S42,S42,$W$3:W42))</f>
        <v/>
      </c>
      <c r="Z42" s="32"/>
    </row>
    <row r="43" spans="1:26" ht="30" hidden="1" customHeight="1" thickBot="1" x14ac:dyDescent="0.25">
      <c r="A43" s="8"/>
      <c r="B43" s="30"/>
      <c r="C43" s="31"/>
      <c r="D43" s="31"/>
      <c r="E43" s="31"/>
      <c r="F43" s="2" t="str">
        <f>IF(E43="","",IF(#REF!="",0,#REF!*#REF!))</f>
        <v/>
      </c>
      <c r="G43" s="2" t="str">
        <f t="shared" si="15"/>
        <v/>
      </c>
      <c r="H43" s="27"/>
      <c r="I43" s="2" t="str">
        <f t="shared" si="18"/>
        <v/>
      </c>
      <c r="J43" s="2" t="str">
        <f t="shared" si="14"/>
        <v/>
      </c>
      <c r="K43" s="32"/>
      <c r="L43" s="33"/>
      <c r="M43" s="10" t="str">
        <f t="shared" si="4"/>
        <v/>
      </c>
      <c r="N43" s="27"/>
      <c r="O43" s="10"/>
      <c r="P43" s="10" t="str">
        <f t="shared" si="16"/>
        <v/>
      </c>
      <c r="Q43" s="32"/>
      <c r="R43" s="5" t="str">
        <f>IF(T43="","",COUNTA($T$3:T43))</f>
        <v/>
      </c>
      <c r="S43" s="5" t="str">
        <f t="shared" si="7"/>
        <v/>
      </c>
      <c r="T43" s="23" t="str">
        <f t="shared" si="17"/>
        <v/>
      </c>
      <c r="U43" s="6" t="str">
        <f>IF(T43="",IF(AND(E43&lt;&gt;"",C43=""),VLOOKUP(MAX($R$3:R43),$R$3:T43,3,0),""),T43)</f>
        <v/>
      </c>
      <c r="V43" s="28" t="str">
        <f t="shared" si="8"/>
        <v/>
      </c>
      <c r="W43" s="29" t="str">
        <f t="shared" si="6"/>
        <v/>
      </c>
      <c r="X43" s="29" t="str">
        <f>IF(OR(W43="",COUNTIF($V$3:V43,V43)&lt;&gt;COUNTIF($V$3:$V$61,V43)),"",SUMIF($V$3:W43,V43,$W$3:W43))</f>
        <v/>
      </c>
      <c r="Y43" s="29" t="str">
        <f>IF(OR(W43="",S43=S44),"",SUMIF($S$3:S43,S43,$W$3:W43))</f>
        <v/>
      </c>
      <c r="Z43" s="32"/>
    </row>
    <row r="44" spans="1:26" ht="30" hidden="1" customHeight="1" thickBot="1" x14ac:dyDescent="0.25">
      <c r="A44" s="8"/>
      <c r="B44" s="30"/>
      <c r="C44" s="31"/>
      <c r="D44" s="31"/>
      <c r="E44" s="31"/>
      <c r="F44" s="2" t="str">
        <f>IF(E44="","",IF(#REF!="",0,#REF!*#REF!))</f>
        <v/>
      </c>
      <c r="G44" s="2" t="str">
        <f t="shared" si="15"/>
        <v/>
      </c>
      <c r="H44" s="27"/>
      <c r="I44" s="2" t="str">
        <f t="shared" si="18"/>
        <v/>
      </c>
      <c r="J44" s="2" t="str">
        <f t="shared" si="14"/>
        <v/>
      </c>
      <c r="K44" s="32"/>
      <c r="L44" s="33"/>
      <c r="M44" s="10" t="str">
        <f t="shared" si="4"/>
        <v/>
      </c>
      <c r="N44" s="27"/>
      <c r="O44" s="10"/>
      <c r="P44" s="10" t="str">
        <f t="shared" si="16"/>
        <v/>
      </c>
      <c r="Q44" s="32"/>
      <c r="R44" s="5" t="str">
        <f>IF(T44="","",COUNTA($T$3:T44))</f>
        <v/>
      </c>
      <c r="S44" s="5" t="str">
        <f t="shared" si="7"/>
        <v/>
      </c>
      <c r="T44" s="23" t="str">
        <f t="shared" si="17"/>
        <v/>
      </c>
      <c r="U44" s="6" t="str">
        <f>IF(T44="",IF(AND(E44&lt;&gt;"",C44=""),VLOOKUP(MAX($R$3:R44),$R$3:T44,3,0),""),T44)</f>
        <v/>
      </c>
      <c r="V44" s="28" t="str">
        <f t="shared" si="8"/>
        <v/>
      </c>
      <c r="W44" s="29" t="str">
        <f t="shared" si="6"/>
        <v/>
      </c>
      <c r="X44" s="29" t="str">
        <f>IF(OR(W44="",COUNTIF($V$3:V44,V44)&lt;&gt;COUNTIF($V$3:$V$61,V44)),"",SUMIF($V$3:W44,V44,$W$3:W44))</f>
        <v/>
      </c>
      <c r="Y44" s="29" t="str">
        <f>IF(OR(W44="",S44=S45),"",SUMIF($S$3:S44,S44,$W$3:W44))</f>
        <v/>
      </c>
      <c r="Z44" s="32"/>
    </row>
    <row r="45" spans="1:26" ht="30" hidden="1" customHeight="1" thickBot="1" x14ac:dyDescent="0.25">
      <c r="A45" s="8"/>
      <c r="B45" s="30"/>
      <c r="C45" s="31"/>
      <c r="D45" s="31"/>
      <c r="E45" s="31"/>
      <c r="F45" s="2" t="str">
        <f>IF(E45="","",IF(#REF!="",0,#REF!*#REF!))</f>
        <v/>
      </c>
      <c r="G45" s="2" t="str">
        <f t="shared" si="15"/>
        <v/>
      </c>
      <c r="H45" s="27"/>
      <c r="I45" s="2" t="str">
        <f t="shared" si="18"/>
        <v/>
      </c>
      <c r="J45" s="2" t="str">
        <f t="shared" si="14"/>
        <v/>
      </c>
      <c r="K45" s="32"/>
      <c r="L45" s="33"/>
      <c r="M45" s="10" t="str">
        <f t="shared" si="4"/>
        <v/>
      </c>
      <c r="N45" s="27"/>
      <c r="O45" s="10"/>
      <c r="P45" s="10" t="str">
        <f t="shared" si="16"/>
        <v/>
      </c>
      <c r="Q45" s="32"/>
      <c r="R45" s="5" t="str">
        <f>IF(T45="","",COUNTA($T$3:T45))</f>
        <v/>
      </c>
      <c r="S45" s="5" t="str">
        <f t="shared" si="7"/>
        <v/>
      </c>
      <c r="T45" s="23" t="str">
        <f t="shared" si="17"/>
        <v/>
      </c>
      <c r="U45" s="6" t="str">
        <f>IF(T45="",IF(AND(E45&lt;&gt;"",C45=""),VLOOKUP(MAX($R$3:R45),$R$3:T45,3,0),""),T45)</f>
        <v/>
      </c>
      <c r="V45" s="28" t="str">
        <f t="shared" si="8"/>
        <v/>
      </c>
      <c r="W45" s="29" t="str">
        <f t="shared" si="6"/>
        <v/>
      </c>
      <c r="X45" s="29" t="str">
        <f>IF(OR(W45="",COUNTIF($V$3:V45,V45)&lt;&gt;COUNTIF($V$3:$V$61,V45)),"",SUMIF($V$3:W45,V45,$W$3:W45))</f>
        <v/>
      </c>
      <c r="Y45" s="29" t="str">
        <f>IF(OR(W45="",S45=S46),"",SUMIF($S$3:S45,S45,$W$3:W45))</f>
        <v/>
      </c>
      <c r="Z45" s="32"/>
    </row>
    <row r="46" spans="1:26" ht="30" hidden="1" customHeight="1" thickBot="1" x14ac:dyDescent="0.25">
      <c r="A46" s="8"/>
      <c r="B46" s="30"/>
      <c r="C46" s="31"/>
      <c r="D46" s="31"/>
      <c r="E46" s="31"/>
      <c r="F46" s="2" t="str">
        <f>IF(E46="","",IF(#REF!="",0,#REF!*#REF!))</f>
        <v/>
      </c>
      <c r="G46" s="2" t="str">
        <f t="shared" si="15"/>
        <v/>
      </c>
      <c r="H46" s="27"/>
      <c r="I46" s="2" t="str">
        <f t="shared" si="18"/>
        <v/>
      </c>
      <c r="J46" s="2" t="str">
        <f t="shared" si="14"/>
        <v/>
      </c>
      <c r="K46" s="32"/>
      <c r="L46" s="33"/>
      <c r="M46" s="10" t="str">
        <f t="shared" si="4"/>
        <v/>
      </c>
      <c r="N46" s="27"/>
      <c r="O46" s="10"/>
      <c r="P46" s="10" t="str">
        <f t="shared" si="16"/>
        <v/>
      </c>
      <c r="Q46" s="32"/>
      <c r="R46" s="5" t="str">
        <f>IF(T46="","",COUNTA($T$3:T46))</f>
        <v/>
      </c>
      <c r="S46" s="5" t="str">
        <f t="shared" si="7"/>
        <v/>
      </c>
      <c r="T46" s="23" t="str">
        <f t="shared" si="17"/>
        <v/>
      </c>
      <c r="U46" s="6" t="str">
        <f>IF(T46="",IF(AND(E46&lt;&gt;"",C46=""),VLOOKUP(MAX($R$3:R46),$R$3:T46,3,0),""),T46)</f>
        <v/>
      </c>
      <c r="V46" s="28" t="str">
        <f t="shared" si="8"/>
        <v/>
      </c>
      <c r="W46" s="29" t="str">
        <f t="shared" si="6"/>
        <v/>
      </c>
      <c r="X46" s="29" t="str">
        <f>IF(OR(W46="",COUNTIF($V$3:V46,V46)&lt;&gt;COUNTIF($V$3:$V$61,V46)),"",SUMIF($V$3:W46,V46,$W$3:W46))</f>
        <v/>
      </c>
      <c r="Y46" s="29" t="str">
        <f>IF(OR(W46="",S46=S47),"",SUMIF($S$3:S46,S46,$W$3:W46))</f>
        <v/>
      </c>
      <c r="Z46" s="32"/>
    </row>
    <row r="47" spans="1:26" ht="30" hidden="1" customHeight="1" thickBot="1" x14ac:dyDescent="0.25">
      <c r="A47" s="8"/>
      <c r="B47" s="30"/>
      <c r="C47" s="31"/>
      <c r="D47" s="31"/>
      <c r="E47" s="31"/>
      <c r="F47" s="2" t="str">
        <f>IF(E47="","",IF(#REF!="",0,#REF!*#REF!))</f>
        <v/>
      </c>
      <c r="G47" s="2" t="str">
        <f t="shared" si="15"/>
        <v/>
      </c>
      <c r="H47" s="27"/>
      <c r="I47" s="2" t="str">
        <f t="shared" si="18"/>
        <v/>
      </c>
      <c r="J47" s="2" t="str">
        <f t="shared" si="14"/>
        <v/>
      </c>
      <c r="K47" s="32"/>
      <c r="L47" s="33"/>
      <c r="M47" s="10" t="str">
        <f t="shared" si="4"/>
        <v/>
      </c>
      <c r="N47" s="27"/>
      <c r="O47" s="10"/>
      <c r="P47" s="10" t="str">
        <f t="shared" si="16"/>
        <v/>
      </c>
      <c r="Q47" s="32"/>
      <c r="R47" s="5" t="str">
        <f>IF(T47="","",COUNTA($T$3:T47))</f>
        <v/>
      </c>
      <c r="S47" s="5" t="str">
        <f t="shared" si="7"/>
        <v/>
      </c>
      <c r="T47" s="23" t="str">
        <f t="shared" si="17"/>
        <v/>
      </c>
      <c r="U47" s="6" t="str">
        <f>IF(T47="",IF(AND(E47&lt;&gt;"",C47=""),VLOOKUP(MAX($R$3:R47),$R$3:T47,3,0),""),T47)</f>
        <v/>
      </c>
      <c r="V47" s="28" t="str">
        <f t="shared" si="8"/>
        <v/>
      </c>
      <c r="W47" s="29" t="str">
        <f t="shared" si="6"/>
        <v/>
      </c>
      <c r="X47" s="29" t="str">
        <f>IF(OR(W47="",COUNTIF($V$3:V47,V47)&lt;&gt;COUNTIF($V$3:$V$61,V47)),"",SUMIF($V$3:W47,V47,$W$3:W47))</f>
        <v/>
      </c>
      <c r="Y47" s="29" t="str">
        <f>IF(OR(W47="",S47=S48),"",SUMIF($S$3:S47,S47,$W$3:W47))</f>
        <v/>
      </c>
      <c r="Z47" s="32"/>
    </row>
    <row r="48" spans="1:26" ht="30" hidden="1" customHeight="1" thickBot="1" x14ac:dyDescent="0.25">
      <c r="A48" s="8"/>
      <c r="B48" s="30"/>
      <c r="C48" s="31"/>
      <c r="D48" s="31"/>
      <c r="E48" s="31"/>
      <c r="F48" s="2" t="str">
        <f>IF(E48="","",IF(#REF!="",0,#REF!*#REF!))</f>
        <v/>
      </c>
      <c r="G48" s="2" t="str">
        <f t="shared" si="15"/>
        <v/>
      </c>
      <c r="H48" s="27"/>
      <c r="I48" s="2" t="str">
        <f t="shared" si="18"/>
        <v/>
      </c>
      <c r="J48" s="2" t="str">
        <f t="shared" si="14"/>
        <v/>
      </c>
      <c r="K48" s="32"/>
      <c r="L48" s="33"/>
      <c r="M48" s="10" t="str">
        <f t="shared" si="4"/>
        <v/>
      </c>
      <c r="N48" s="27"/>
      <c r="O48" s="10"/>
      <c r="P48" s="10" t="str">
        <f t="shared" si="16"/>
        <v/>
      </c>
      <c r="Q48" s="32"/>
      <c r="R48" s="5" t="str">
        <f>IF(T48="","",COUNTA($T$3:T48))</f>
        <v/>
      </c>
      <c r="S48" s="5" t="str">
        <f t="shared" si="7"/>
        <v/>
      </c>
      <c r="T48" s="23" t="str">
        <f t="shared" si="17"/>
        <v/>
      </c>
      <c r="U48" s="6" t="str">
        <f>IF(T48="",IF(AND(E48&lt;&gt;"",C48=""),VLOOKUP(MAX($R$3:R48),$R$3:T48,3,0),""),T48)</f>
        <v/>
      </c>
      <c r="V48" s="28" t="str">
        <f t="shared" si="8"/>
        <v/>
      </c>
      <c r="W48" s="29" t="str">
        <f t="shared" si="6"/>
        <v/>
      </c>
      <c r="X48" s="29" t="str">
        <f>IF(OR(W48="",COUNTIF($V$3:V48,V48)&lt;&gt;COUNTIF($V$3:$V$61,V48)),"",SUMIF($V$3:W48,V48,$W$3:W48))</f>
        <v/>
      </c>
      <c r="Y48" s="29" t="str">
        <f>IF(OR(W48="",S48=S49),"",SUMIF($S$3:S48,S48,$W$3:W48))</f>
        <v/>
      </c>
      <c r="Z48" s="32"/>
    </row>
    <row r="49" spans="1:26" ht="30" hidden="1" customHeight="1" thickBot="1" x14ac:dyDescent="0.25">
      <c r="A49" s="8"/>
      <c r="B49" s="30"/>
      <c r="C49" s="31"/>
      <c r="D49" s="31"/>
      <c r="E49" s="31"/>
      <c r="F49" s="2" t="str">
        <f>IF(E49="","",IF(#REF!="",0,#REF!*#REF!))</f>
        <v/>
      </c>
      <c r="G49" s="2" t="str">
        <f t="shared" si="15"/>
        <v/>
      </c>
      <c r="H49" s="27"/>
      <c r="I49" s="2" t="str">
        <f t="shared" si="18"/>
        <v/>
      </c>
      <c r="J49" s="2" t="str">
        <f t="shared" si="14"/>
        <v/>
      </c>
      <c r="K49" s="32"/>
      <c r="L49" s="33"/>
      <c r="M49" s="10" t="str">
        <f t="shared" si="4"/>
        <v/>
      </c>
      <c r="N49" s="27"/>
      <c r="O49" s="10"/>
      <c r="P49" s="10" t="str">
        <f t="shared" si="16"/>
        <v/>
      </c>
      <c r="Q49" s="32"/>
      <c r="R49" s="5" t="str">
        <f>IF(T49="","",COUNTA($T$3:T49))</f>
        <v/>
      </c>
      <c r="S49" s="5" t="str">
        <f t="shared" si="7"/>
        <v/>
      </c>
      <c r="T49" s="23" t="str">
        <f t="shared" si="17"/>
        <v/>
      </c>
      <c r="U49" s="6" t="str">
        <f>IF(T49="",IF(AND(E49&lt;&gt;"",C49=""),VLOOKUP(MAX($R$3:R49),$R$3:T49,3,0),""),T49)</f>
        <v/>
      </c>
      <c r="V49" s="28" t="str">
        <f t="shared" si="8"/>
        <v/>
      </c>
      <c r="W49" s="29" t="str">
        <f t="shared" si="6"/>
        <v/>
      </c>
      <c r="X49" s="29" t="str">
        <f>IF(OR(W49="",COUNTIF($V$3:V49,V49)&lt;&gt;COUNTIF($V$3:$V$61,V49)),"",SUMIF($V$3:W49,V49,$W$3:W49))</f>
        <v/>
      </c>
      <c r="Y49" s="29" t="str">
        <f>IF(OR(W49="",S49=S50),"",SUMIF($S$3:S49,S49,$W$3:W49))</f>
        <v/>
      </c>
      <c r="Z49" s="32"/>
    </row>
    <row r="50" spans="1:26" ht="30" hidden="1" customHeight="1" thickBot="1" x14ac:dyDescent="0.25">
      <c r="A50" s="8"/>
      <c r="B50" s="30"/>
      <c r="C50" s="31"/>
      <c r="D50" s="31"/>
      <c r="E50" s="31"/>
      <c r="F50" s="2" t="str">
        <f>IF(E50="","",IF(#REF!="",0,#REF!*#REF!))</f>
        <v/>
      </c>
      <c r="G50" s="2" t="str">
        <f t="shared" si="15"/>
        <v/>
      </c>
      <c r="H50" s="27"/>
      <c r="I50" s="2" t="str">
        <f t="shared" si="18"/>
        <v/>
      </c>
      <c r="J50" s="2" t="str">
        <f t="shared" si="14"/>
        <v/>
      </c>
      <c r="K50" s="32"/>
      <c r="L50" s="33"/>
      <c r="M50" s="10" t="str">
        <f t="shared" si="4"/>
        <v/>
      </c>
      <c r="N50" s="27"/>
      <c r="O50" s="10"/>
      <c r="P50" s="10" t="str">
        <f t="shared" si="16"/>
        <v/>
      </c>
      <c r="Q50" s="32"/>
      <c r="R50" s="5" t="str">
        <f>IF(T50="","",COUNTA($T$3:T50))</f>
        <v/>
      </c>
      <c r="S50" s="5" t="str">
        <f t="shared" si="7"/>
        <v/>
      </c>
      <c r="T50" s="23" t="str">
        <f t="shared" si="17"/>
        <v/>
      </c>
      <c r="U50" s="6" t="str">
        <f>IF(T50="",IF(AND(E50&lt;&gt;"",C50=""),VLOOKUP(MAX($R$3:R50),$R$3:T50,3,0),""),T50)</f>
        <v/>
      </c>
      <c r="V50" s="28" t="str">
        <f t="shared" si="8"/>
        <v/>
      </c>
      <c r="W50" s="29" t="str">
        <f t="shared" si="6"/>
        <v/>
      </c>
      <c r="X50" s="29" t="str">
        <f>IF(OR(W50="",COUNTIF($V$3:V50,V50)&lt;&gt;COUNTIF($V$3:$V$61,V50)),"",SUMIF($V$3:W50,V50,$W$3:W50))</f>
        <v/>
      </c>
      <c r="Y50" s="29" t="str">
        <f>IF(OR(W50="",S50=S51),"",SUMIF($S$3:S50,S50,$W$3:W50))</f>
        <v/>
      </c>
      <c r="Z50" s="32"/>
    </row>
    <row r="51" spans="1:26" ht="30" hidden="1" customHeight="1" thickBot="1" x14ac:dyDescent="0.25">
      <c r="A51" s="8"/>
      <c r="B51" s="30"/>
      <c r="C51" s="31"/>
      <c r="D51" s="31"/>
      <c r="E51" s="31"/>
      <c r="F51" s="2" t="str">
        <f>IF(E51="","",IF(#REF!="",0,#REF!*#REF!))</f>
        <v/>
      </c>
      <c r="G51" s="2" t="str">
        <f t="shared" si="15"/>
        <v/>
      </c>
      <c r="H51" s="27"/>
      <c r="I51" s="2" t="str">
        <f t="shared" si="18"/>
        <v/>
      </c>
      <c r="J51" s="2" t="str">
        <f t="shared" si="14"/>
        <v/>
      </c>
      <c r="K51" s="32"/>
      <c r="L51" s="33"/>
      <c r="M51" s="10" t="str">
        <f t="shared" si="4"/>
        <v/>
      </c>
      <c r="N51" s="27"/>
      <c r="O51" s="10"/>
      <c r="P51" s="10" t="str">
        <f t="shared" si="16"/>
        <v/>
      </c>
      <c r="Q51" s="32"/>
      <c r="R51" s="5" t="str">
        <f>IF(T51="","",COUNTA($T$3:T51))</f>
        <v/>
      </c>
      <c r="S51" s="5" t="str">
        <f t="shared" si="7"/>
        <v/>
      </c>
      <c r="T51" s="23" t="str">
        <f t="shared" si="17"/>
        <v/>
      </c>
      <c r="U51" s="6" t="str">
        <f>IF(T51="",IF(AND(E51&lt;&gt;"",C51=""),VLOOKUP(MAX($R$3:R51),$R$3:T51,3,0),""),T51)</f>
        <v/>
      </c>
      <c r="V51" s="28" t="str">
        <f t="shared" si="8"/>
        <v/>
      </c>
      <c r="W51" s="29" t="str">
        <f t="shared" si="6"/>
        <v/>
      </c>
      <c r="X51" s="29" t="str">
        <f>IF(OR(W51="",COUNTIF($V$3:V51,V51)&lt;&gt;COUNTIF($V$3:$V$61,V51)),"",SUMIF($V$3:W51,V51,$W$3:W51))</f>
        <v/>
      </c>
      <c r="Y51" s="29" t="str">
        <f>IF(OR(W51="",S51=S52),"",SUMIF($S$3:S51,S51,$W$3:W51))</f>
        <v/>
      </c>
      <c r="Z51" s="32"/>
    </row>
    <row r="52" spans="1:26" ht="30" hidden="1" customHeight="1" thickBot="1" x14ac:dyDescent="0.25">
      <c r="A52" s="8"/>
      <c r="B52" s="30"/>
      <c r="C52" s="31"/>
      <c r="D52" s="31"/>
      <c r="E52" s="31"/>
      <c r="F52" s="2" t="str">
        <f>IF(E52="","",IF(#REF!="",0,#REF!*#REF!))</f>
        <v/>
      </c>
      <c r="G52" s="2" t="str">
        <f t="shared" si="15"/>
        <v/>
      </c>
      <c r="H52" s="27"/>
      <c r="I52" s="2" t="str">
        <f t="shared" si="18"/>
        <v/>
      </c>
      <c r="J52" s="2" t="str">
        <f t="shared" si="14"/>
        <v/>
      </c>
      <c r="K52" s="32"/>
      <c r="L52" s="33"/>
      <c r="M52" s="10" t="str">
        <f t="shared" si="4"/>
        <v/>
      </c>
      <c r="N52" s="27"/>
      <c r="O52" s="10"/>
      <c r="P52" s="10" t="str">
        <f t="shared" si="16"/>
        <v/>
      </c>
      <c r="Q52" s="32"/>
      <c r="R52" s="5" t="str">
        <f>IF(T52="","",COUNTA($T$3:T52))</f>
        <v/>
      </c>
      <c r="S52" s="5" t="str">
        <f t="shared" si="7"/>
        <v/>
      </c>
      <c r="T52" s="23" t="str">
        <f t="shared" si="17"/>
        <v/>
      </c>
      <c r="U52" s="6" t="str">
        <f>IF(T52="",IF(AND(E52&lt;&gt;"",C52=""),VLOOKUP(MAX($R$3:R52),$R$3:T52,3,0),""),T52)</f>
        <v/>
      </c>
      <c r="V52" s="28" t="str">
        <f t="shared" si="8"/>
        <v/>
      </c>
      <c r="W52" s="29" t="str">
        <f t="shared" si="6"/>
        <v/>
      </c>
      <c r="X52" s="29" t="str">
        <f>IF(OR(W52="",COUNTIF($V$3:V52,V52)&lt;&gt;COUNTIF($V$3:$V$61,V52)),"",SUMIF($V$3:W52,V52,$W$3:W52))</f>
        <v/>
      </c>
      <c r="Y52" s="29" t="str">
        <f>IF(OR(W52="",S52=S53),"",SUMIF($S$3:S52,S52,$W$3:W52))</f>
        <v/>
      </c>
      <c r="Z52" s="32"/>
    </row>
    <row r="53" spans="1:26" ht="30" hidden="1" customHeight="1" thickBot="1" x14ac:dyDescent="0.25">
      <c r="A53" s="8"/>
      <c r="B53" s="30"/>
      <c r="C53" s="31"/>
      <c r="D53" s="31"/>
      <c r="E53" s="31"/>
      <c r="F53" s="2" t="str">
        <f>IF(E53="","",IF(#REF!="",0,#REF!*#REF!))</f>
        <v/>
      </c>
      <c r="G53" s="2" t="str">
        <f t="shared" si="15"/>
        <v/>
      </c>
      <c r="H53" s="27"/>
      <c r="I53" s="2" t="str">
        <f t="shared" si="18"/>
        <v/>
      </c>
      <c r="J53" s="2" t="str">
        <f t="shared" si="14"/>
        <v/>
      </c>
      <c r="K53" s="32"/>
      <c r="L53" s="33"/>
      <c r="M53" s="10" t="str">
        <f t="shared" si="4"/>
        <v/>
      </c>
      <c r="N53" s="27"/>
      <c r="O53" s="10"/>
      <c r="P53" s="10" t="str">
        <f t="shared" si="16"/>
        <v/>
      </c>
      <c r="Q53" s="32"/>
      <c r="R53" s="5" t="str">
        <f>IF(T53="","",COUNTA($T$3:T53))</f>
        <v/>
      </c>
      <c r="S53" s="5" t="str">
        <f t="shared" si="7"/>
        <v/>
      </c>
      <c r="T53" s="23" t="str">
        <f t="shared" si="17"/>
        <v/>
      </c>
      <c r="U53" s="6" t="str">
        <f>IF(T53="",IF(AND(E53&lt;&gt;"",C53=""),VLOOKUP(MAX($R$3:R53),$R$3:T53,3,0),""),T53)</f>
        <v/>
      </c>
      <c r="V53" s="28" t="str">
        <f t="shared" si="8"/>
        <v/>
      </c>
      <c r="W53" s="29" t="str">
        <f t="shared" si="6"/>
        <v/>
      </c>
      <c r="X53" s="29" t="str">
        <f>IF(OR(W53="",COUNTIF($V$3:V53,V53)&lt;&gt;COUNTIF($V$3:$V$61,V53)),"",SUMIF($V$3:W53,V53,$W$3:W53))</f>
        <v/>
      </c>
      <c r="Y53" s="29" t="str">
        <f>IF(OR(W53="",S53=S54),"",SUMIF($S$3:S53,S53,$W$3:W53))</f>
        <v/>
      </c>
      <c r="Z53" s="32"/>
    </row>
    <row r="54" spans="1:26" ht="30" hidden="1" customHeight="1" thickBot="1" x14ac:dyDescent="0.25">
      <c r="A54" s="8"/>
      <c r="B54" s="30"/>
      <c r="C54" s="31"/>
      <c r="D54" s="31"/>
      <c r="E54" s="31"/>
      <c r="F54" s="2" t="str">
        <f>IF(E54="","",IF(#REF!="",0,#REF!*#REF!))</f>
        <v/>
      </c>
      <c r="G54" s="2" t="str">
        <f t="shared" si="15"/>
        <v/>
      </c>
      <c r="H54" s="27"/>
      <c r="I54" s="2" t="str">
        <f t="shared" si="18"/>
        <v/>
      </c>
      <c r="J54" s="2" t="str">
        <f t="shared" si="14"/>
        <v/>
      </c>
      <c r="K54" s="32"/>
      <c r="L54" s="33"/>
      <c r="M54" s="10" t="str">
        <f t="shared" si="4"/>
        <v/>
      </c>
      <c r="N54" s="27"/>
      <c r="O54" s="10"/>
      <c r="P54" s="10" t="str">
        <f t="shared" si="16"/>
        <v/>
      </c>
      <c r="Q54" s="32"/>
      <c r="R54" s="5" t="str">
        <f>IF(T54="","",COUNTA($T$3:T54))</f>
        <v/>
      </c>
      <c r="S54" s="5" t="str">
        <f t="shared" si="7"/>
        <v/>
      </c>
      <c r="T54" s="23" t="str">
        <f t="shared" si="17"/>
        <v/>
      </c>
      <c r="U54" s="6" t="str">
        <f>IF(T54="",IF(AND(E54&lt;&gt;"",C54=""),VLOOKUP(MAX($R$3:R54),$R$3:T54,3,0),""),T54)</f>
        <v/>
      </c>
      <c r="V54" s="28" t="str">
        <f t="shared" si="8"/>
        <v/>
      </c>
      <c r="W54" s="29" t="str">
        <f t="shared" si="6"/>
        <v/>
      </c>
      <c r="X54" s="29" t="str">
        <f>IF(OR(W54="",COUNTIF($V$3:V54,V54)&lt;&gt;COUNTIF($V$3:$V$61,V54)),"",SUMIF($V$3:W54,V54,$W$3:W54))</f>
        <v/>
      </c>
      <c r="Y54" s="29" t="str">
        <f>IF(OR(W54="",S54=S55),"",SUMIF($S$3:S54,S54,$W$3:W54))</f>
        <v/>
      </c>
      <c r="Z54" s="32"/>
    </row>
    <row r="55" spans="1:26" ht="30" hidden="1" customHeight="1" thickBot="1" x14ac:dyDescent="0.25">
      <c r="A55" s="8"/>
      <c r="B55" s="30"/>
      <c r="C55" s="31"/>
      <c r="D55" s="31"/>
      <c r="E55" s="31"/>
      <c r="F55" s="2" t="str">
        <f>IF(E55="","",IF(#REF!="",0,#REF!*#REF!))</f>
        <v/>
      </c>
      <c r="G55" s="2" t="str">
        <f t="shared" si="15"/>
        <v/>
      </c>
      <c r="H55" s="27"/>
      <c r="I55" s="2" t="str">
        <f t="shared" si="18"/>
        <v/>
      </c>
      <c r="J55" s="2" t="str">
        <f t="shared" si="14"/>
        <v/>
      </c>
      <c r="K55" s="32"/>
      <c r="L55" s="33"/>
      <c r="M55" s="10" t="str">
        <f t="shared" si="4"/>
        <v/>
      </c>
      <c r="N55" s="27"/>
      <c r="O55" s="10"/>
      <c r="P55" s="10" t="str">
        <f t="shared" si="16"/>
        <v/>
      </c>
      <c r="Q55" s="32"/>
      <c r="R55" s="5" t="str">
        <f>IF(T55="","",COUNTA($T$3:T55))</f>
        <v/>
      </c>
      <c r="S55" s="5" t="str">
        <f t="shared" si="7"/>
        <v/>
      </c>
      <c r="T55" s="23" t="str">
        <f t="shared" si="17"/>
        <v/>
      </c>
      <c r="U55" s="6" t="str">
        <f>IF(T55="",IF(AND(E55&lt;&gt;"",C55=""),VLOOKUP(MAX($R$3:R55),$R$3:T55,3,0),""),T55)</f>
        <v/>
      </c>
      <c r="V55" s="28" t="str">
        <f t="shared" si="8"/>
        <v/>
      </c>
      <c r="W55" s="29" t="str">
        <f t="shared" si="6"/>
        <v/>
      </c>
      <c r="X55" s="29" t="str">
        <f>IF(OR(W55="",COUNTIF($V$3:V55,V55)&lt;&gt;COUNTIF($V$3:$V$61,V55)),"",SUMIF($V$3:W55,V55,$W$3:W55))</f>
        <v/>
      </c>
      <c r="Y55" s="29" t="str">
        <f>IF(OR(W55="",S55=S56),"",SUMIF($S$3:S55,S55,$W$3:W55))</f>
        <v/>
      </c>
      <c r="Z55" s="32"/>
    </row>
    <row r="56" spans="1:26" ht="30" hidden="1" customHeight="1" thickBot="1" x14ac:dyDescent="0.25">
      <c r="A56" s="8"/>
      <c r="B56" s="30"/>
      <c r="C56" s="31"/>
      <c r="D56" s="31"/>
      <c r="E56" s="31"/>
      <c r="F56" s="2" t="str">
        <f>IF(E56="","",IF(#REF!="",0,#REF!*#REF!))</f>
        <v/>
      </c>
      <c r="G56" s="2" t="str">
        <f t="shared" si="15"/>
        <v/>
      </c>
      <c r="H56" s="27"/>
      <c r="I56" s="2" t="str">
        <f t="shared" si="18"/>
        <v/>
      </c>
      <c r="J56" s="2" t="str">
        <f t="shared" si="14"/>
        <v/>
      </c>
      <c r="K56" s="32"/>
      <c r="L56" s="33"/>
      <c r="M56" s="10" t="str">
        <f t="shared" si="4"/>
        <v/>
      </c>
      <c r="N56" s="27"/>
      <c r="O56" s="10"/>
      <c r="P56" s="10" t="str">
        <f t="shared" si="16"/>
        <v/>
      </c>
      <c r="Q56" s="32"/>
      <c r="R56" s="5" t="str">
        <f>IF(T56="","",COUNTA($T$3:T56))</f>
        <v/>
      </c>
      <c r="S56" s="5" t="str">
        <f t="shared" si="7"/>
        <v/>
      </c>
      <c r="T56" s="23" t="str">
        <f t="shared" si="17"/>
        <v/>
      </c>
      <c r="U56" s="6" t="str">
        <f>IF(T56="",IF(AND(E56&lt;&gt;"",C56=""),VLOOKUP(MAX($R$3:R56),$R$3:T56,3,0),""),T56)</f>
        <v/>
      </c>
      <c r="V56" s="28" t="str">
        <f t="shared" si="8"/>
        <v/>
      </c>
      <c r="W56" s="29" t="str">
        <f t="shared" si="6"/>
        <v/>
      </c>
      <c r="X56" s="29" t="str">
        <f>IF(OR(W56="",COUNTIF($V$3:V56,V56)&lt;&gt;COUNTIF($V$3:$V$61,V56)),"",SUMIF($V$3:W56,V56,$W$3:W56))</f>
        <v/>
      </c>
      <c r="Y56" s="29" t="str">
        <f>IF(OR(W56="",S56=S57),"",SUMIF($S$3:S56,S56,$W$3:W56))</f>
        <v/>
      </c>
      <c r="Z56" s="32"/>
    </row>
    <row r="57" spans="1:26" ht="30" hidden="1" customHeight="1" thickBot="1" x14ac:dyDescent="0.25">
      <c r="A57" s="8"/>
      <c r="B57" s="30"/>
      <c r="C57" s="31"/>
      <c r="D57" s="31"/>
      <c r="E57" s="31"/>
      <c r="F57" s="2" t="str">
        <f>IF(E57="","",IF(#REF!="",0,#REF!*#REF!))</f>
        <v/>
      </c>
      <c r="G57" s="2" t="str">
        <f t="shared" si="15"/>
        <v/>
      </c>
      <c r="H57" s="27"/>
      <c r="I57" s="2" t="str">
        <f t="shared" si="18"/>
        <v/>
      </c>
      <c r="J57" s="2" t="str">
        <f t="shared" si="14"/>
        <v/>
      </c>
      <c r="K57" s="32"/>
      <c r="L57" s="33"/>
      <c r="M57" s="10" t="str">
        <f t="shared" si="4"/>
        <v/>
      </c>
      <c r="N57" s="27"/>
      <c r="O57" s="10"/>
      <c r="P57" s="10" t="str">
        <f t="shared" si="16"/>
        <v/>
      </c>
      <c r="Q57" s="32"/>
      <c r="R57" s="5" t="str">
        <f>IF(T57="","",COUNTA($T$3:T57))</f>
        <v/>
      </c>
      <c r="S57" s="5" t="str">
        <f t="shared" si="7"/>
        <v/>
      </c>
      <c r="T57" s="23" t="str">
        <f t="shared" si="17"/>
        <v/>
      </c>
      <c r="U57" s="6" t="str">
        <f>IF(T57="",IF(AND(E57&lt;&gt;"",C57=""),VLOOKUP(MAX($R$3:R57),$R$3:T57,3,0),""),T57)</f>
        <v/>
      </c>
      <c r="V57" s="28" t="str">
        <f t="shared" si="8"/>
        <v/>
      </c>
      <c r="W57" s="29" t="str">
        <f t="shared" si="6"/>
        <v/>
      </c>
      <c r="X57" s="29" t="str">
        <f>IF(OR(W57="",COUNTIF($V$3:V57,V57)&lt;&gt;COUNTIF($V$3:$V$61,V57)),"",SUMIF($V$3:W57,V57,$W$3:W57))</f>
        <v/>
      </c>
      <c r="Y57" s="29" t="str">
        <f>IF(OR(W57="",S57=S58),"",SUMIF($S$3:S57,S57,$W$3:W57))</f>
        <v/>
      </c>
      <c r="Z57" s="32"/>
    </row>
    <row r="58" spans="1:26" ht="30" hidden="1" customHeight="1" thickBot="1" x14ac:dyDescent="0.25">
      <c r="A58" s="8"/>
      <c r="B58" s="30"/>
      <c r="C58" s="31"/>
      <c r="D58" s="31"/>
      <c r="E58" s="31"/>
      <c r="F58" s="2" t="str">
        <f>IF(E58="","",IF(#REF!="",0,#REF!*#REF!))</f>
        <v/>
      </c>
      <c r="G58" s="2" t="str">
        <f t="shared" si="15"/>
        <v/>
      </c>
      <c r="H58" s="27"/>
      <c r="I58" s="2" t="str">
        <f t="shared" si="18"/>
        <v/>
      </c>
      <c r="J58" s="2" t="str">
        <f t="shared" si="14"/>
        <v/>
      </c>
      <c r="K58" s="32"/>
      <c r="L58" s="33"/>
      <c r="M58" s="10" t="str">
        <f t="shared" si="4"/>
        <v/>
      </c>
      <c r="N58" s="27"/>
      <c r="O58" s="10"/>
      <c r="P58" s="10" t="str">
        <f t="shared" si="16"/>
        <v/>
      </c>
      <c r="Q58" s="32"/>
      <c r="R58" s="5" t="str">
        <f>IF(T58="","",COUNTA($T$3:T58))</f>
        <v/>
      </c>
      <c r="S58" s="5" t="str">
        <f t="shared" si="7"/>
        <v/>
      </c>
      <c r="T58" s="23" t="str">
        <f t="shared" si="17"/>
        <v/>
      </c>
      <c r="U58" s="6" t="str">
        <f>IF(T58="",IF(AND(E58&lt;&gt;"",C58=""),VLOOKUP(MAX($R$3:R58),$R$3:T58,3,0),""),T58)</f>
        <v/>
      </c>
      <c r="V58" s="28" t="str">
        <f t="shared" si="8"/>
        <v/>
      </c>
      <c r="W58" s="29" t="str">
        <f t="shared" si="6"/>
        <v/>
      </c>
      <c r="X58" s="29" t="str">
        <f>IF(OR(W58="",COUNTIF($V$3:V58,V58)&lt;&gt;COUNTIF($V$3:$V$61,V58)),"",SUMIF($V$3:W58,V58,$W$3:W58))</f>
        <v/>
      </c>
      <c r="Y58" s="29" t="str">
        <f>IF(OR(W58="",S58=S59),"",SUMIF($S$3:S58,S58,$W$3:W58))</f>
        <v/>
      </c>
      <c r="Z58" s="32"/>
    </row>
    <row r="59" spans="1:26" ht="30" hidden="1" customHeight="1" thickBot="1" x14ac:dyDescent="0.25">
      <c r="A59" s="8"/>
      <c r="B59" s="30"/>
      <c r="C59" s="31"/>
      <c r="D59" s="31"/>
      <c r="E59" s="31"/>
      <c r="F59" s="2" t="str">
        <f>IF(E59="","",IF(#REF!="",0,#REF!*#REF!))</f>
        <v/>
      </c>
      <c r="G59" s="2" t="str">
        <f t="shared" si="15"/>
        <v/>
      </c>
      <c r="H59" s="27"/>
      <c r="I59" s="2" t="str">
        <f t="shared" si="18"/>
        <v/>
      </c>
      <c r="J59" s="2" t="str">
        <f t="shared" si="14"/>
        <v/>
      </c>
      <c r="K59" s="32"/>
      <c r="L59" s="33"/>
      <c r="M59" s="10" t="str">
        <f t="shared" si="4"/>
        <v/>
      </c>
      <c r="N59" s="27"/>
      <c r="O59" s="10"/>
      <c r="P59" s="10" t="str">
        <f t="shared" si="16"/>
        <v/>
      </c>
      <c r="Q59" s="32"/>
      <c r="R59" s="5" t="str">
        <f>IF(T59="","",COUNTA($T$3:T59))</f>
        <v/>
      </c>
      <c r="S59" s="5" t="str">
        <f t="shared" si="7"/>
        <v/>
      </c>
      <c r="T59" s="23" t="str">
        <f t="shared" si="17"/>
        <v/>
      </c>
      <c r="U59" s="6" t="str">
        <f>IF(T59="",IF(AND(E59&lt;&gt;"",C59=""),VLOOKUP(MAX($R$3:R59),$R$3:T59,3,0),""),T59)</f>
        <v/>
      </c>
      <c r="V59" s="28" t="str">
        <f t="shared" si="8"/>
        <v/>
      </c>
      <c r="W59" s="29" t="str">
        <f t="shared" si="6"/>
        <v/>
      </c>
      <c r="X59" s="29" t="str">
        <f>IF(OR(W59="",COUNTIF($V$3:V59,V59)&lt;&gt;COUNTIF($V$3:$V$61,V59)),"",SUMIF($V$3:W59,V59,$W$3:W59))</f>
        <v/>
      </c>
      <c r="Y59" s="29" t="str">
        <f>IF(OR(W59="",S59=S60),"",SUMIF($S$3:S59,S59,$W$3:W59))</f>
        <v/>
      </c>
      <c r="Z59" s="32"/>
    </row>
    <row r="60" spans="1:26" ht="30" hidden="1" customHeight="1" thickBot="1" x14ac:dyDescent="0.25">
      <c r="A60" s="8"/>
      <c r="B60" s="30"/>
      <c r="C60" s="31"/>
      <c r="D60" s="31"/>
      <c r="E60" s="31"/>
      <c r="F60" s="2" t="str">
        <f>IF(E60="","",IF(#REF!="",0,#REF!*#REF!))</f>
        <v/>
      </c>
      <c r="G60" s="2" t="str">
        <f t="shared" ref="G60:G61" si="19">IF(X60="","",X60)</f>
        <v/>
      </c>
      <c r="H60" s="27"/>
      <c r="I60" s="2" t="str">
        <f t="shared" si="18"/>
        <v/>
      </c>
      <c r="J60" s="2" t="str">
        <f t="shared" si="14"/>
        <v/>
      </c>
      <c r="K60" s="32"/>
      <c r="L60" s="33"/>
      <c r="M60" s="10" t="str">
        <f t="shared" si="4"/>
        <v/>
      </c>
      <c r="N60" s="27"/>
      <c r="O60" s="10"/>
      <c r="P60" s="10" t="str">
        <f t="shared" si="16"/>
        <v/>
      </c>
      <c r="Q60" s="32"/>
      <c r="R60" s="5" t="str">
        <f>IF(T60="","",COUNTA($T$3:T60))</f>
        <v/>
      </c>
      <c r="S60" s="5" t="str">
        <f t="shared" si="7"/>
        <v/>
      </c>
      <c r="T60" s="23" t="str">
        <f t="shared" si="17"/>
        <v/>
      </c>
      <c r="U60" s="6" t="str">
        <f>IF(T60="",IF(AND(E60&lt;&gt;"",C60=""),VLOOKUP(MAX($R$3:R60),$R$3:T60,3,0),""),T60)</f>
        <v/>
      </c>
      <c r="V60" s="28" t="str">
        <f t="shared" si="8"/>
        <v/>
      </c>
      <c r="W60" s="29" t="str">
        <f t="shared" si="6"/>
        <v/>
      </c>
      <c r="X60" s="29" t="str">
        <f>IF(OR(W60="",COUNTIF($V$3:V60,V60)&lt;&gt;COUNTIF($V$3:$V$61,V60)),"",SUMIF($V$3:W60,V60,$W$3:W60))</f>
        <v/>
      </c>
      <c r="Y60" s="29" t="str">
        <f>IF(OR(W60="",S60=S61),"",SUMIF($S$3:S60,S60,$W$3:W60))</f>
        <v/>
      </c>
      <c r="Z60" s="32"/>
    </row>
    <row r="61" spans="1:26" ht="30" hidden="1" customHeight="1" thickBot="1" x14ac:dyDescent="0.25">
      <c r="A61" s="8"/>
      <c r="B61" s="30"/>
      <c r="C61" s="31"/>
      <c r="D61" s="31"/>
      <c r="E61" s="31"/>
      <c r="F61" s="2" t="str">
        <f>IF(E61="","",IF(#REF!="",0,#REF!*#REF!))</f>
        <v/>
      </c>
      <c r="G61" s="2" t="str">
        <f t="shared" si="19"/>
        <v/>
      </c>
      <c r="H61" s="27"/>
      <c r="I61" s="35" t="str">
        <f>IF(J61="","",$B$1&amp;"/"&amp;S61)</f>
        <v/>
      </c>
      <c r="J61" s="35" t="str">
        <f t="shared" si="14"/>
        <v/>
      </c>
      <c r="K61" s="32"/>
      <c r="L61" s="33"/>
      <c r="M61" s="10" t="str">
        <f t="shared" si="4"/>
        <v/>
      </c>
      <c r="N61" s="27"/>
      <c r="O61" s="10"/>
      <c r="P61" s="10" t="str">
        <f t="shared" si="16"/>
        <v/>
      </c>
      <c r="Q61" s="32"/>
      <c r="R61" s="7" t="str">
        <f>IF(T61="","",COUNTA($T$3:T61))</f>
        <v/>
      </c>
      <c r="S61" s="5" t="str">
        <f t="shared" si="7"/>
        <v/>
      </c>
      <c r="T61" s="36" t="str">
        <f t="shared" si="17"/>
        <v/>
      </c>
      <c r="U61" s="6" t="str">
        <f>IF(T61="",IF(AND(E61&lt;&gt;"",C61=""),VLOOKUP(MAX($R$3:R61),$R$3:T61,3,0),""),T61)</f>
        <v/>
      </c>
      <c r="V61" s="28" t="str">
        <f t="shared" si="8"/>
        <v/>
      </c>
      <c r="W61" s="29" t="str">
        <f t="shared" si="6"/>
        <v/>
      </c>
      <c r="X61" s="37" t="str">
        <f>IF(OR(W61="",COUNTIF($V$3:V61,V61)&lt;&gt;COUNTIF($V$3:$V$61,V61)),"",SUMIF($V$3:W61,V61,$W$3:W61))</f>
        <v/>
      </c>
      <c r="Y61" s="29" t="str">
        <f>IF(OR(W61="",S61=S62),"",SUMIF($S$3:S61,S61,$W$3:W61))</f>
        <v/>
      </c>
      <c r="Z61" s="32"/>
    </row>
    <row r="62" spans="1:26" ht="30" customHeight="1" thickTop="1" x14ac:dyDescent="0.2">
      <c r="A62" s="8"/>
      <c r="B62" s="38"/>
      <c r="C62" s="38"/>
      <c r="D62" s="38"/>
      <c r="E62" s="38"/>
      <c r="F62" s="40" t="s">
        <v>17</v>
      </c>
      <c r="G62" s="39">
        <f>SUM(G3:G61)</f>
        <v>0</v>
      </c>
      <c r="H62" s="41"/>
      <c r="I62" s="42"/>
      <c r="J62" s="39">
        <f t="shared" ref="J62" si="20">SUM(J3:J61)</f>
        <v>0</v>
      </c>
      <c r="L62" s="33"/>
      <c r="M62" s="10" t="str">
        <f t="shared" si="4"/>
        <v/>
      </c>
      <c r="N62" s="27"/>
      <c r="O62" s="10"/>
      <c r="P62" s="10" t="str">
        <f t="shared" si="16"/>
        <v/>
      </c>
      <c r="R62" s="43"/>
      <c r="S62" s="43"/>
      <c r="T62" s="44"/>
      <c r="U62" s="44"/>
      <c r="V62" s="43"/>
      <c r="W62" s="45"/>
      <c r="X62" s="45"/>
      <c r="Y62" s="45"/>
    </row>
    <row r="63" spans="1:26" ht="30" customHeight="1" x14ac:dyDescent="0.2">
      <c r="A63" s="8"/>
    </row>
    <row r="64" spans="1:26" ht="30" customHeight="1" x14ac:dyDescent="0.2">
      <c r="A64" s="8"/>
    </row>
    <row r="65" s="8" customFormat="1" ht="30" customHeight="1" x14ac:dyDescent="0.2"/>
    <row r="66" s="8" customFormat="1" ht="30" customHeight="1" x14ac:dyDescent="0.2"/>
    <row r="67" s="8" customFormat="1" ht="30" customHeight="1" x14ac:dyDescent="0.2"/>
    <row r="68" s="8" customFormat="1" ht="30" customHeight="1" x14ac:dyDescent="0.2"/>
    <row r="69" s="8" customFormat="1" ht="30" customHeight="1" x14ac:dyDescent="0.2"/>
    <row r="70" s="8" customFormat="1" ht="30" customHeight="1" x14ac:dyDescent="0.2"/>
    <row r="71" s="8" customFormat="1" ht="30" customHeight="1" x14ac:dyDescent="0.2"/>
    <row r="72" s="8" customFormat="1" ht="30" customHeight="1" x14ac:dyDescent="0.2"/>
    <row r="73" s="8" customFormat="1" ht="30" customHeight="1" x14ac:dyDescent="0.2"/>
    <row r="74" s="8" customFormat="1" ht="30" customHeight="1" x14ac:dyDescent="0.2"/>
    <row r="75" s="8" customFormat="1" ht="30" customHeight="1" x14ac:dyDescent="0.2"/>
    <row r="76" s="8" customFormat="1" ht="30" customHeight="1" x14ac:dyDescent="0.2"/>
    <row r="77" s="8" customFormat="1" ht="30" customHeight="1" x14ac:dyDescent="0.2"/>
    <row r="78" s="8" customFormat="1" ht="30" customHeight="1" x14ac:dyDescent="0.2"/>
    <row r="79" s="8" customFormat="1" ht="30" customHeight="1" x14ac:dyDescent="0.2"/>
    <row r="80" s="8" customFormat="1" ht="30" customHeight="1" x14ac:dyDescent="0.2"/>
    <row r="81" s="8" customFormat="1" ht="30" customHeight="1" x14ac:dyDescent="0.2"/>
    <row r="82" s="8" customFormat="1" ht="30" customHeight="1" x14ac:dyDescent="0.2"/>
    <row r="83" s="8" customFormat="1" ht="30" customHeight="1" x14ac:dyDescent="0.2"/>
    <row r="84" s="8" customFormat="1" ht="30" customHeight="1" x14ac:dyDescent="0.2"/>
    <row r="85" s="8" customFormat="1" ht="30" customHeight="1" x14ac:dyDescent="0.2"/>
    <row r="86" s="8" customFormat="1" ht="30" customHeight="1" x14ac:dyDescent="0.2"/>
    <row r="87" s="8" customFormat="1" ht="30" customHeight="1" x14ac:dyDescent="0.2"/>
    <row r="88" s="8" customFormat="1" ht="30" customHeight="1" x14ac:dyDescent="0.2"/>
    <row r="89" s="8" customFormat="1" ht="30" customHeight="1" x14ac:dyDescent="0.2"/>
    <row r="90" s="8" customFormat="1" ht="30" customHeight="1" x14ac:dyDescent="0.2"/>
    <row r="91" s="8" customFormat="1" ht="30" customHeight="1" x14ac:dyDescent="0.2"/>
    <row r="92" s="8" customFormat="1" ht="30" customHeight="1" x14ac:dyDescent="0.2"/>
    <row r="93" s="8" customFormat="1" ht="30" customHeight="1" x14ac:dyDescent="0.2"/>
    <row r="94" s="8" customFormat="1" ht="30" customHeight="1" x14ac:dyDescent="0.2"/>
    <row r="95" s="8" customFormat="1" ht="30" customHeight="1" x14ac:dyDescent="0.2"/>
    <row r="96" s="8" customFormat="1" ht="30" customHeight="1" x14ac:dyDescent="0.2"/>
    <row r="97" s="8" customFormat="1" ht="30" customHeight="1" x14ac:dyDescent="0.2"/>
    <row r="98" s="8" customFormat="1" ht="30" customHeight="1" x14ac:dyDescent="0.2"/>
    <row r="99" s="8" customFormat="1" ht="30" customHeight="1" x14ac:dyDescent="0.2"/>
    <row r="100" s="8" customFormat="1" ht="30" customHeight="1" x14ac:dyDescent="0.2"/>
    <row r="101" s="8" customFormat="1" ht="30" customHeight="1" x14ac:dyDescent="0.2"/>
    <row r="102" s="8" customFormat="1" ht="30" customHeight="1" x14ac:dyDescent="0.2"/>
    <row r="103" s="8" customFormat="1" ht="30" customHeight="1" x14ac:dyDescent="0.2"/>
    <row r="104" s="8" customFormat="1" ht="30" customHeight="1" x14ac:dyDescent="0.2"/>
    <row r="105" s="8" customFormat="1" ht="30" customHeight="1" x14ac:dyDescent="0.2"/>
    <row r="106" s="8" customFormat="1" ht="30" customHeight="1" x14ac:dyDescent="0.2"/>
    <row r="107" s="8" customFormat="1" ht="30" customHeight="1" x14ac:dyDescent="0.2"/>
    <row r="108" s="8" customFormat="1" ht="30" customHeight="1" x14ac:dyDescent="0.2"/>
    <row r="109" s="8" customFormat="1" ht="30" customHeight="1" x14ac:dyDescent="0.2"/>
    <row r="110" s="8" customFormat="1" ht="30" customHeight="1" x14ac:dyDescent="0.2"/>
    <row r="111" s="8" customFormat="1" ht="30" customHeight="1" x14ac:dyDescent="0.2"/>
    <row r="112" s="8" customFormat="1" ht="30" customHeight="1" x14ac:dyDescent="0.2"/>
    <row r="113" s="8" customFormat="1" ht="30" customHeight="1" x14ac:dyDescent="0.2"/>
    <row r="114" s="8" customFormat="1" ht="30" customHeight="1" x14ac:dyDescent="0.2"/>
    <row r="115" s="8" customFormat="1" ht="30" customHeight="1" x14ac:dyDescent="0.2"/>
    <row r="116" s="8" customFormat="1" ht="30" customHeight="1" x14ac:dyDescent="0.2"/>
    <row r="117" s="8" customFormat="1" ht="30" customHeight="1" x14ac:dyDescent="0.2"/>
    <row r="118" s="8" customFormat="1" ht="30" customHeight="1" x14ac:dyDescent="0.2"/>
    <row r="119" s="8" customFormat="1" ht="30" customHeight="1" x14ac:dyDescent="0.2"/>
    <row r="120" s="8" customFormat="1" ht="30" customHeight="1" x14ac:dyDescent="0.2"/>
    <row r="121" s="8" customFormat="1" ht="30" customHeight="1" x14ac:dyDescent="0.2"/>
    <row r="122" s="8" customFormat="1" ht="30" customHeight="1" x14ac:dyDescent="0.2"/>
    <row r="123" s="8" customFormat="1" ht="30" customHeight="1" x14ac:dyDescent="0.2"/>
    <row r="124" s="8" customFormat="1" ht="30" customHeight="1" x14ac:dyDescent="0.2"/>
    <row r="125" s="8" customFormat="1" ht="30" customHeight="1" x14ac:dyDescent="0.2"/>
    <row r="126" s="8" customFormat="1" ht="30" customHeight="1" x14ac:dyDescent="0.2"/>
    <row r="127" s="8" customFormat="1" ht="30" customHeight="1" x14ac:dyDescent="0.2"/>
    <row r="128" s="8" customFormat="1" ht="30" customHeight="1" x14ac:dyDescent="0.2"/>
    <row r="129" s="8" customFormat="1" ht="30" customHeight="1" x14ac:dyDescent="0.2"/>
    <row r="130" s="8" customFormat="1" ht="30" customHeight="1" x14ac:dyDescent="0.2"/>
    <row r="131" s="8" customFormat="1" ht="30" customHeight="1" x14ac:dyDescent="0.2"/>
    <row r="132" s="8" customFormat="1" ht="30" customHeight="1" x14ac:dyDescent="0.2"/>
    <row r="133" s="8" customFormat="1" ht="30" customHeight="1" x14ac:dyDescent="0.2"/>
    <row r="134" s="8" customFormat="1" ht="30" customHeight="1" x14ac:dyDescent="0.2"/>
    <row r="135" s="8" customFormat="1" ht="30" customHeight="1" x14ac:dyDescent="0.2"/>
    <row r="136" s="8" customFormat="1" ht="30" customHeight="1" x14ac:dyDescent="0.2"/>
    <row r="137" s="8" customFormat="1" ht="30" customHeight="1" x14ac:dyDescent="0.2"/>
    <row r="138" s="8" customFormat="1" ht="30" customHeight="1" x14ac:dyDescent="0.2"/>
    <row r="139" s="8" customFormat="1" ht="30" customHeight="1" x14ac:dyDescent="0.2"/>
    <row r="140" s="8" customFormat="1" ht="30" customHeight="1" x14ac:dyDescent="0.2"/>
    <row r="141" s="8" customFormat="1" ht="30" customHeight="1" x14ac:dyDescent="0.2"/>
    <row r="142" s="8" customFormat="1" ht="30" customHeight="1" x14ac:dyDescent="0.2"/>
    <row r="143" s="8" customFormat="1" ht="30" customHeight="1" x14ac:dyDescent="0.2"/>
    <row r="144" s="8" customFormat="1" ht="30" customHeight="1" x14ac:dyDescent="0.2"/>
    <row r="145" s="8" customFormat="1" ht="30" customHeight="1" x14ac:dyDescent="0.2"/>
    <row r="146" s="8" customFormat="1" ht="30" customHeight="1" x14ac:dyDescent="0.2"/>
    <row r="147" s="8" customFormat="1" ht="30" customHeight="1" x14ac:dyDescent="0.2"/>
    <row r="148" s="8" customFormat="1" ht="30" customHeight="1" x14ac:dyDescent="0.2"/>
    <row r="149" s="8" customFormat="1" ht="30" customHeight="1" x14ac:dyDescent="0.2"/>
    <row r="150" s="8" customFormat="1" ht="30" customHeight="1" x14ac:dyDescent="0.2"/>
    <row r="151" s="8" customFormat="1" ht="30" customHeight="1" x14ac:dyDescent="0.2"/>
    <row r="152" s="8" customFormat="1" ht="30" customHeight="1" x14ac:dyDescent="0.2"/>
    <row r="153" s="8" customFormat="1" ht="30" customHeight="1" x14ac:dyDescent="0.2"/>
    <row r="154" s="8" customFormat="1" ht="30" customHeight="1" x14ac:dyDescent="0.2"/>
    <row r="155" s="8" customFormat="1" ht="30" customHeight="1" x14ac:dyDescent="0.2"/>
    <row r="156" s="8" customFormat="1" ht="30" customHeight="1" x14ac:dyDescent="0.2"/>
    <row r="157" s="8" customFormat="1" ht="30" customHeight="1" x14ac:dyDescent="0.2"/>
    <row r="158" s="8" customFormat="1" ht="30" customHeight="1" x14ac:dyDescent="0.2"/>
    <row r="159" s="8" customFormat="1" ht="30" customHeight="1" x14ac:dyDescent="0.2"/>
    <row r="160" s="8" customFormat="1" ht="30" customHeight="1" x14ac:dyDescent="0.2"/>
    <row r="161" s="8" customFormat="1" ht="30" customHeight="1" x14ac:dyDescent="0.2"/>
    <row r="162" s="8" customFormat="1" ht="30" customHeight="1" x14ac:dyDescent="0.2"/>
    <row r="163" s="8" customFormat="1" ht="30" customHeight="1" x14ac:dyDescent="0.2"/>
    <row r="164" s="8" customFormat="1" ht="30" customHeight="1" x14ac:dyDescent="0.2"/>
    <row r="165" s="8" customFormat="1" ht="30" customHeight="1" x14ac:dyDescent="0.2"/>
    <row r="166" s="8" customFormat="1" ht="30" customHeight="1" x14ac:dyDescent="0.2"/>
    <row r="167" s="8" customFormat="1" ht="30" customHeight="1" x14ac:dyDescent="0.2"/>
    <row r="168" s="8" customFormat="1" ht="30" customHeight="1" x14ac:dyDescent="0.2"/>
    <row r="169" s="8" customFormat="1" ht="30" customHeight="1" x14ac:dyDescent="0.2"/>
    <row r="170" s="8" customFormat="1" ht="30" customHeight="1" x14ac:dyDescent="0.2"/>
    <row r="171" s="8" customFormat="1" ht="30" customHeight="1" x14ac:dyDescent="0.2"/>
    <row r="172" s="8" customFormat="1" ht="30" customHeight="1" x14ac:dyDescent="0.2"/>
    <row r="173" s="8" customFormat="1" ht="30" customHeight="1" x14ac:dyDescent="0.2"/>
    <row r="174" s="8" customFormat="1" ht="30" customHeight="1" x14ac:dyDescent="0.2"/>
    <row r="175" s="8" customFormat="1" ht="30" customHeight="1" x14ac:dyDescent="0.2"/>
    <row r="176" s="8" customFormat="1" ht="30" customHeight="1" x14ac:dyDescent="0.2"/>
    <row r="177" s="8" customFormat="1" ht="30" customHeight="1" x14ac:dyDescent="0.2"/>
    <row r="178" s="8" customFormat="1" ht="30" customHeight="1" x14ac:dyDescent="0.2"/>
    <row r="179" s="8" customFormat="1" ht="30" customHeight="1" x14ac:dyDescent="0.2"/>
    <row r="180" s="8" customFormat="1" ht="30" customHeight="1" x14ac:dyDescent="0.2"/>
    <row r="181" s="8" customFormat="1" ht="30" customHeight="1" x14ac:dyDescent="0.2"/>
    <row r="182" s="8" customFormat="1" ht="30" customHeight="1" x14ac:dyDescent="0.2"/>
    <row r="183" s="8" customFormat="1" ht="30" customHeight="1" x14ac:dyDescent="0.2"/>
    <row r="184" s="8" customFormat="1" ht="30" customHeight="1" x14ac:dyDescent="0.2"/>
    <row r="185" s="8" customFormat="1" ht="30" customHeight="1" x14ac:dyDescent="0.2"/>
    <row r="186" s="8" customFormat="1" ht="30" customHeight="1" x14ac:dyDescent="0.2"/>
    <row r="187" s="8" customFormat="1" ht="30" customHeight="1" x14ac:dyDescent="0.2"/>
    <row r="188" s="8" customFormat="1" ht="30" customHeight="1" x14ac:dyDescent="0.2"/>
    <row r="189" s="8" customFormat="1" ht="30" customHeight="1" x14ac:dyDescent="0.2"/>
    <row r="190" s="8" customFormat="1" ht="30" customHeight="1" x14ac:dyDescent="0.2"/>
    <row r="191" s="8" customFormat="1" ht="30" customHeight="1" x14ac:dyDescent="0.2"/>
    <row r="192" s="8" customFormat="1" ht="30" customHeight="1" x14ac:dyDescent="0.2"/>
    <row r="193" s="8" customFormat="1" ht="30" customHeight="1" x14ac:dyDescent="0.2"/>
    <row r="194" s="8" customFormat="1" ht="30" customHeight="1" x14ac:dyDescent="0.2"/>
    <row r="195" s="8" customFormat="1" ht="30" customHeight="1" x14ac:dyDescent="0.2"/>
    <row r="196" s="8" customFormat="1" ht="30" customHeight="1" x14ac:dyDescent="0.2"/>
    <row r="197" s="8" customFormat="1" ht="30" customHeight="1" x14ac:dyDescent="0.2"/>
    <row r="198" s="8" customFormat="1" ht="30" customHeight="1" x14ac:dyDescent="0.2"/>
    <row r="199" s="8" customFormat="1" ht="30" customHeight="1" x14ac:dyDescent="0.2"/>
    <row r="200" s="8" customFormat="1" ht="30" customHeight="1" x14ac:dyDescent="0.2"/>
    <row r="201" s="8" customFormat="1" ht="30" customHeight="1" x14ac:dyDescent="0.2"/>
    <row r="202" s="8" customFormat="1" ht="30" customHeight="1" x14ac:dyDescent="0.2"/>
    <row r="203" s="8" customFormat="1" ht="30" customHeight="1" x14ac:dyDescent="0.2"/>
    <row r="204" s="8" customFormat="1" ht="30" customHeight="1" x14ac:dyDescent="0.2"/>
    <row r="205" s="8" customFormat="1" ht="30" customHeight="1" x14ac:dyDescent="0.2"/>
    <row r="206" s="8" customFormat="1" ht="30" customHeight="1" x14ac:dyDescent="0.2"/>
    <row r="207" s="8" customFormat="1" ht="30" customHeight="1" x14ac:dyDescent="0.2"/>
    <row r="208" s="8" customFormat="1" ht="30" customHeight="1" x14ac:dyDescent="0.2"/>
    <row r="209" s="8" customFormat="1" ht="30" customHeight="1" x14ac:dyDescent="0.2"/>
    <row r="210" s="8" customFormat="1" ht="30" customHeight="1" x14ac:dyDescent="0.2"/>
    <row r="211" s="8" customFormat="1" ht="30" customHeight="1" x14ac:dyDescent="0.2"/>
    <row r="212" s="8" customFormat="1" ht="30" customHeight="1" x14ac:dyDescent="0.2"/>
    <row r="213" s="8" customFormat="1" ht="30" customHeight="1" x14ac:dyDescent="0.2"/>
    <row r="214" s="8" customFormat="1" ht="30" customHeight="1" x14ac:dyDescent="0.2"/>
    <row r="215" s="8" customFormat="1" ht="30" customHeight="1" x14ac:dyDescent="0.2"/>
    <row r="216" s="8" customFormat="1" ht="30" customHeight="1" x14ac:dyDescent="0.2"/>
    <row r="217" s="8" customFormat="1" ht="30" customHeight="1" x14ac:dyDescent="0.2"/>
    <row r="218" s="8" customFormat="1" ht="30" customHeight="1" x14ac:dyDescent="0.2"/>
    <row r="219" s="8" customFormat="1" ht="30" customHeight="1" x14ac:dyDescent="0.2"/>
    <row r="220" s="8" customFormat="1" ht="30" customHeight="1" x14ac:dyDescent="0.2"/>
    <row r="221" s="8" customFormat="1" ht="30" customHeight="1" x14ac:dyDescent="0.2"/>
    <row r="222" s="8" customFormat="1" ht="30" customHeight="1" x14ac:dyDescent="0.2"/>
    <row r="223" s="8" customFormat="1" ht="30" customHeight="1" x14ac:dyDescent="0.2"/>
    <row r="224" s="8" customFormat="1" ht="30" customHeight="1" x14ac:dyDescent="0.2"/>
    <row r="225" s="8" customFormat="1" ht="30" customHeight="1" x14ac:dyDescent="0.2"/>
    <row r="226" s="8" customFormat="1" ht="30" customHeight="1" x14ac:dyDescent="0.2"/>
    <row r="227" s="8" customFormat="1" ht="30" customHeight="1" x14ac:dyDescent="0.2"/>
    <row r="228" s="8" customFormat="1" ht="30" customHeight="1" x14ac:dyDescent="0.2"/>
    <row r="229" s="8" customFormat="1" ht="30" customHeight="1" x14ac:dyDescent="0.2"/>
    <row r="230" s="8" customFormat="1" ht="30" customHeight="1" x14ac:dyDescent="0.2"/>
    <row r="231" s="8" customFormat="1" ht="30" customHeight="1" x14ac:dyDescent="0.2"/>
    <row r="232" s="8" customFormat="1" ht="30" customHeight="1" x14ac:dyDescent="0.2"/>
    <row r="233" s="8" customFormat="1" ht="30" customHeight="1" x14ac:dyDescent="0.2"/>
    <row r="234" s="8" customFormat="1" ht="30" customHeight="1" x14ac:dyDescent="0.2"/>
    <row r="235" s="8" customFormat="1" ht="30" customHeight="1" x14ac:dyDescent="0.2"/>
    <row r="236" s="8" customFormat="1" ht="30" customHeight="1" x14ac:dyDescent="0.2"/>
    <row r="237" s="8" customFormat="1" ht="30" customHeight="1" x14ac:dyDescent="0.2"/>
    <row r="238" s="8" customFormat="1" ht="30" customHeight="1" x14ac:dyDescent="0.2"/>
    <row r="239" s="8" customFormat="1" ht="30" customHeight="1" x14ac:dyDescent="0.2"/>
    <row r="240" s="8" customFormat="1" ht="30" customHeight="1" x14ac:dyDescent="0.2"/>
    <row r="241" s="8" customFormat="1" ht="30" customHeight="1" x14ac:dyDescent="0.2"/>
    <row r="242" s="8" customFormat="1" ht="30" customHeight="1" x14ac:dyDescent="0.2"/>
    <row r="243" s="8" customFormat="1" ht="30" customHeight="1" x14ac:dyDescent="0.2"/>
    <row r="244" s="8" customFormat="1" ht="30" customHeight="1" x14ac:dyDescent="0.2"/>
    <row r="245" s="8" customFormat="1" ht="30" customHeight="1" x14ac:dyDescent="0.2"/>
    <row r="246" s="8" customFormat="1" ht="30" customHeight="1" x14ac:dyDescent="0.2"/>
    <row r="247" s="8" customFormat="1" ht="30" customHeight="1" x14ac:dyDescent="0.2"/>
    <row r="248" s="8" customFormat="1" ht="30" customHeight="1" x14ac:dyDescent="0.2"/>
    <row r="249" s="8" customFormat="1" ht="30" customHeight="1" x14ac:dyDescent="0.2"/>
    <row r="250" s="8" customFormat="1" ht="30" customHeight="1" x14ac:dyDescent="0.2"/>
    <row r="251" s="8" customFormat="1" ht="30" customHeight="1" x14ac:dyDescent="0.2"/>
    <row r="252" s="8" customFormat="1" ht="30" customHeight="1" x14ac:dyDescent="0.2"/>
    <row r="253" s="8" customFormat="1" ht="30" customHeight="1" x14ac:dyDescent="0.2"/>
    <row r="254" s="8" customFormat="1" ht="30" customHeight="1" x14ac:dyDescent="0.2"/>
    <row r="255" s="8" customFormat="1" ht="30" customHeight="1" x14ac:dyDescent="0.2"/>
    <row r="256" s="8" customFormat="1" ht="30" customHeight="1" x14ac:dyDescent="0.2"/>
    <row r="257" s="8" customFormat="1" ht="30" customHeight="1" x14ac:dyDescent="0.2"/>
    <row r="258" s="8" customFormat="1" ht="30" customHeight="1" x14ac:dyDescent="0.2"/>
    <row r="259" s="8" customFormat="1" ht="30" customHeight="1" x14ac:dyDescent="0.2"/>
    <row r="260" s="8" customFormat="1" ht="30" customHeight="1" x14ac:dyDescent="0.2"/>
    <row r="261" s="8" customFormat="1" ht="30" customHeight="1" x14ac:dyDescent="0.2"/>
    <row r="262" s="8" customFormat="1" ht="30" customHeight="1" x14ac:dyDescent="0.2"/>
    <row r="263" s="8" customFormat="1" ht="30" customHeight="1" x14ac:dyDescent="0.2"/>
    <row r="264" s="8" customFormat="1" ht="30" customHeight="1" x14ac:dyDescent="0.2"/>
    <row r="265" s="8" customFormat="1" ht="30" customHeight="1" x14ac:dyDescent="0.2"/>
    <row r="266" s="8" customFormat="1" ht="30" customHeight="1" x14ac:dyDescent="0.2"/>
    <row r="267" s="8" customFormat="1" ht="30" customHeight="1" x14ac:dyDescent="0.2"/>
    <row r="268" s="8" customFormat="1" ht="30" customHeight="1" x14ac:dyDescent="0.2"/>
    <row r="269" s="8" customFormat="1" ht="30" customHeight="1" x14ac:dyDescent="0.2"/>
    <row r="270" s="8" customFormat="1" ht="30" customHeight="1" x14ac:dyDescent="0.2"/>
    <row r="271" s="8" customFormat="1" ht="30" customHeight="1" x14ac:dyDescent="0.2"/>
    <row r="272" s="8" customFormat="1" ht="30" customHeight="1" x14ac:dyDescent="0.2"/>
    <row r="273" s="8" customFormat="1" ht="30" customHeight="1" x14ac:dyDescent="0.2"/>
    <row r="274" s="8" customFormat="1" ht="30" customHeight="1" x14ac:dyDescent="0.2"/>
    <row r="275" s="8" customFormat="1" ht="30" customHeight="1" x14ac:dyDescent="0.2"/>
    <row r="276" s="8" customFormat="1" ht="30" customHeight="1" x14ac:dyDescent="0.2"/>
    <row r="277" s="8" customFormat="1" ht="30" customHeight="1" x14ac:dyDescent="0.2"/>
    <row r="278" s="8" customFormat="1" ht="30" customHeight="1" x14ac:dyDescent="0.2"/>
    <row r="279" s="8" customFormat="1" ht="30" customHeight="1" x14ac:dyDescent="0.2"/>
    <row r="280" s="8" customFormat="1" ht="30" customHeight="1" x14ac:dyDescent="0.2"/>
    <row r="281" s="8" customFormat="1" ht="30" customHeight="1" x14ac:dyDescent="0.2"/>
    <row r="282" s="8" customFormat="1" ht="30" customHeight="1" x14ac:dyDescent="0.2"/>
    <row r="283" s="8" customFormat="1" ht="30" customHeight="1" x14ac:dyDescent="0.2"/>
    <row r="284" s="8" customFormat="1" ht="30" customHeight="1" x14ac:dyDescent="0.2"/>
    <row r="285" s="8" customFormat="1" ht="30" customHeight="1" x14ac:dyDescent="0.2"/>
    <row r="286" s="8" customFormat="1" ht="30" customHeight="1" x14ac:dyDescent="0.2"/>
    <row r="287" s="8" customFormat="1" ht="30" customHeight="1" x14ac:dyDescent="0.2"/>
    <row r="288" s="8" customFormat="1" ht="30" customHeight="1" x14ac:dyDescent="0.2"/>
    <row r="289" s="8" customFormat="1" ht="30" customHeight="1" x14ac:dyDescent="0.2"/>
    <row r="290" s="8" customFormat="1" ht="30" customHeight="1" x14ac:dyDescent="0.2"/>
    <row r="291" s="8" customFormat="1" ht="30" customHeight="1" x14ac:dyDescent="0.2"/>
    <row r="292" s="8" customFormat="1" ht="30" customHeight="1" x14ac:dyDescent="0.2"/>
    <row r="293" s="8" customFormat="1" ht="30" customHeight="1" x14ac:dyDescent="0.2"/>
    <row r="294" s="8" customFormat="1" ht="30" customHeight="1" x14ac:dyDescent="0.2"/>
    <row r="295" s="8" customFormat="1" ht="30" customHeight="1" x14ac:dyDescent="0.2"/>
    <row r="296" s="8" customFormat="1" ht="30" customHeight="1" x14ac:dyDescent="0.2"/>
    <row r="297" s="8" customFormat="1" ht="30" customHeight="1" x14ac:dyDescent="0.2"/>
    <row r="298" s="8" customFormat="1" ht="30" customHeight="1" x14ac:dyDescent="0.2"/>
    <row r="299" s="8" customFormat="1" ht="30" customHeight="1" x14ac:dyDescent="0.2"/>
  </sheetData>
  <phoneticPr fontId="1"/>
  <conditionalFormatting sqref="B3:G60">
    <cfRule type="expression" dxfId="1" priority="5">
      <formula>$V3=$V4</formula>
    </cfRule>
  </conditionalFormatting>
  <conditionalFormatting sqref="I3:J60">
    <cfRule type="expression" dxfId="0" priority="1">
      <formula>$I3=""</formula>
    </cfRule>
  </conditionalFormatting>
  <printOptions horizontalCentered="1"/>
  <pageMargins left="0.98425196850393704" right="0.39370078740157483" top="0.39370078740157483" bottom="0.39370078740157483" header="0" footer="0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8月</vt:lpstr>
      <vt:lpstr>'8月'!Print_Area</vt:lpstr>
      <vt:lpstr>'8月'!Print_Titles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2023-08-27T00:30:11Z</dcterms:modified>
</cp:coreProperties>
</file>