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A1E26B8-3F06-4B91-BF52-86A52A7517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月" sheetId="66" r:id="rId1"/>
  </sheets>
  <definedNames>
    <definedName name="_xlnm._FilterDatabase" localSheetId="0" hidden="1">'8月'!#REF!</definedName>
    <definedName name="_xlnm.Print_Area" localSheetId="0">'8月'!$B$1:$I$62</definedName>
    <definedName name="_xlnm.Print_Titles" localSheetId="0">'8月'!$1:$2</definedName>
  </definedNames>
  <calcPr calcId="181029"/>
</workbook>
</file>

<file path=xl/calcChain.xml><?xml version="1.0" encoding="utf-8"?>
<calcChain xmlns="http://schemas.openxmlformats.org/spreadsheetml/2006/main">
  <c r="G4" i="66" l="1"/>
  <c r="K3" i="66"/>
  <c r="H7" i="66"/>
  <c r="AA7" i="66" s="1"/>
  <c r="H8" i="66"/>
  <c r="AA8" i="66" s="1"/>
  <c r="H9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30" i="66"/>
  <c r="H32" i="66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AA9" i="66"/>
  <c r="AA10" i="66"/>
  <c r="AA11" i="66"/>
  <c r="AA12" i="66"/>
  <c r="AA13" i="66"/>
  <c r="AA14" i="66"/>
  <c r="AA15" i="66"/>
  <c r="AA16" i="66"/>
  <c r="AA17" i="66"/>
  <c r="AA18" i="66"/>
  <c r="AA19" i="66"/>
  <c r="AA20" i="66"/>
  <c r="AA21" i="66"/>
  <c r="AA22" i="66"/>
  <c r="AA23" i="66"/>
  <c r="AA24" i="66"/>
  <c r="AA25" i="66"/>
  <c r="AA26" i="66"/>
  <c r="AA27" i="66"/>
  <c r="AA28" i="66"/>
  <c r="AA29" i="66"/>
  <c r="AA30" i="66"/>
  <c r="AA32" i="66"/>
  <c r="AA33" i="66"/>
  <c r="AA34" i="66"/>
  <c r="AA35" i="66"/>
  <c r="AA36" i="66"/>
  <c r="AA37" i="66"/>
  <c r="AA38" i="66"/>
  <c r="AA39" i="66"/>
  <c r="AA40" i="66"/>
  <c r="AA41" i="66"/>
  <c r="AA42" i="66"/>
  <c r="AA43" i="66"/>
  <c r="AA44" i="66"/>
  <c r="AA45" i="66"/>
  <c r="AA46" i="66"/>
  <c r="AA47" i="66"/>
  <c r="AA48" i="66"/>
  <c r="AA49" i="66"/>
  <c r="AA50" i="66"/>
  <c r="AA51" i="66"/>
  <c r="AA52" i="66"/>
  <c r="AA53" i="66"/>
  <c r="AA54" i="66"/>
  <c r="AA55" i="66"/>
  <c r="AA56" i="66"/>
  <c r="AA57" i="66"/>
  <c r="AA58" i="66"/>
  <c r="AA59" i="66"/>
  <c r="AA60" i="66"/>
  <c r="AA61" i="66"/>
  <c r="Y9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Y28" i="66"/>
  <c r="Y29" i="66"/>
  <c r="Y30" i="66"/>
  <c r="W5" i="66"/>
  <c r="W6" i="66" s="1"/>
  <c r="W7" i="66"/>
  <c r="W8" i="66" s="1"/>
  <c r="W9" i="66"/>
  <c r="W10" i="66"/>
  <c r="W11" i="66"/>
  <c r="W12" i="66"/>
  <c r="W13" i="66"/>
  <c r="W14" i="66"/>
  <c r="W15" i="66"/>
  <c r="W16" i="66"/>
  <c r="W17" i="66"/>
  <c r="W18" i="66"/>
  <c r="W19" i="66"/>
  <c r="W20" i="66"/>
  <c r="W21" i="66"/>
  <c r="W22" i="66"/>
  <c r="W23" i="66"/>
  <c r="W24" i="66"/>
  <c r="W25" i="66"/>
  <c r="W26" i="66"/>
  <c r="W27" i="66"/>
  <c r="W28" i="66"/>
  <c r="W29" i="66"/>
  <c r="W30" i="66"/>
  <c r="W31" i="66"/>
  <c r="W32" i="66"/>
  <c r="W33" i="66"/>
  <c r="W34" i="66"/>
  <c r="W35" i="66"/>
  <c r="W36" i="66"/>
  <c r="W37" i="66"/>
  <c r="W38" i="66"/>
  <c r="W39" i="66"/>
  <c r="W40" i="66"/>
  <c r="W41" i="66"/>
  <c r="W42" i="66"/>
  <c r="W43" i="66"/>
  <c r="W44" i="66"/>
  <c r="W45" i="66"/>
  <c r="W46" i="66"/>
  <c r="W47" i="66"/>
  <c r="W48" i="66"/>
  <c r="W49" i="66"/>
  <c r="W50" i="66"/>
  <c r="W51" i="66"/>
  <c r="W52" i="66"/>
  <c r="W53" i="66"/>
  <c r="W54" i="66"/>
  <c r="W55" i="66"/>
  <c r="W56" i="66"/>
  <c r="W57" i="66"/>
  <c r="W58" i="66"/>
  <c r="W59" i="66"/>
  <c r="W60" i="66"/>
  <c r="W61" i="66"/>
  <c r="P3" i="66"/>
  <c r="T4" i="66"/>
  <c r="T5" i="66"/>
  <c r="T6" i="66"/>
  <c r="T7" i="66"/>
  <c r="T8" i="66"/>
  <c r="T9" i="66"/>
  <c r="T10" i="66"/>
  <c r="T11" i="66"/>
  <c r="T12" i="66"/>
  <c r="T13" i="66"/>
  <c r="T14" i="66"/>
  <c r="T15" i="66"/>
  <c r="T16" i="66"/>
  <c r="T17" i="66"/>
  <c r="T18" i="66"/>
  <c r="T19" i="66"/>
  <c r="T20" i="66"/>
  <c r="T21" i="66"/>
  <c r="T22" i="66"/>
  <c r="T23" i="66"/>
  <c r="T24" i="66"/>
  <c r="T25" i="66"/>
  <c r="T26" i="66"/>
  <c r="T27" i="66"/>
  <c r="T28" i="66"/>
  <c r="T29" i="66"/>
  <c r="T30" i="66"/>
  <c r="T31" i="66"/>
  <c r="T32" i="66"/>
  <c r="T33" i="66"/>
  <c r="T34" i="66"/>
  <c r="T35" i="66"/>
  <c r="T36" i="66"/>
  <c r="T37" i="66"/>
  <c r="T38" i="66"/>
  <c r="T39" i="66"/>
  <c r="T40" i="66"/>
  <c r="T41" i="66"/>
  <c r="T42" i="66"/>
  <c r="T43" i="66"/>
  <c r="T44" i="66"/>
  <c r="T45" i="66"/>
  <c r="T46" i="66"/>
  <c r="T47" i="66"/>
  <c r="T48" i="66"/>
  <c r="T49" i="66"/>
  <c r="T50" i="66"/>
  <c r="T51" i="66"/>
  <c r="T52" i="66"/>
  <c r="T53" i="66"/>
  <c r="T54" i="66"/>
  <c r="T55" i="66"/>
  <c r="T56" i="66"/>
  <c r="T57" i="66"/>
  <c r="T58" i="66"/>
  <c r="T59" i="66"/>
  <c r="T60" i="66"/>
  <c r="T61" i="66"/>
  <c r="T62" i="66"/>
  <c r="T3" i="66"/>
  <c r="P4" i="66"/>
  <c r="P5" i="66"/>
  <c r="P6" i="66"/>
  <c r="P7" i="66"/>
  <c r="P8" i="66"/>
  <c r="P9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P28" i="66"/>
  <c r="P29" i="66"/>
  <c r="P30" i="66"/>
  <c r="P31" i="66"/>
  <c r="P32" i="66"/>
  <c r="P33" i="66"/>
  <c r="P34" i="66"/>
  <c r="P35" i="66"/>
  <c r="P36" i="66"/>
  <c r="P37" i="66"/>
  <c r="P38" i="66"/>
  <c r="P39" i="66"/>
  <c r="P40" i="66"/>
  <c r="P41" i="66"/>
  <c r="P42" i="66"/>
  <c r="P43" i="66"/>
  <c r="P44" i="66"/>
  <c r="P45" i="66"/>
  <c r="P46" i="66"/>
  <c r="P47" i="66"/>
  <c r="P48" i="66"/>
  <c r="P49" i="66"/>
  <c r="P50" i="66"/>
  <c r="P51" i="66"/>
  <c r="P52" i="66"/>
  <c r="P53" i="66"/>
  <c r="P54" i="66"/>
  <c r="P55" i="66"/>
  <c r="P56" i="66"/>
  <c r="P57" i="66"/>
  <c r="P58" i="66"/>
  <c r="P59" i="66"/>
  <c r="P60" i="66"/>
  <c r="P61" i="66"/>
  <c r="P62" i="66"/>
  <c r="W3" i="66" l="1"/>
  <c r="W4" i="66" s="1"/>
  <c r="X3" i="66"/>
  <c r="G11" i="66"/>
  <c r="G60" i="66"/>
  <c r="G61" i="66"/>
  <c r="X11" i="66"/>
  <c r="X12" i="66"/>
  <c r="X13" i="66"/>
  <c r="V13" i="66" s="1"/>
  <c r="X14" i="66"/>
  <c r="V14" i="66" s="1"/>
  <c r="X15" i="66"/>
  <c r="X16" i="66"/>
  <c r="V16" i="66" s="1"/>
  <c r="X17" i="66"/>
  <c r="X18" i="66"/>
  <c r="V18" i="66" s="1"/>
  <c r="X19" i="66"/>
  <c r="X20" i="66"/>
  <c r="V20" i="66" s="1"/>
  <c r="X21" i="66"/>
  <c r="X22" i="66"/>
  <c r="V22" i="66" s="1"/>
  <c r="X23" i="66"/>
  <c r="X24" i="66"/>
  <c r="V24" i="66" s="1"/>
  <c r="X25" i="66"/>
  <c r="X26" i="66"/>
  <c r="V26" i="66" s="1"/>
  <c r="X27" i="66"/>
  <c r="X28" i="66"/>
  <c r="V28" i="66" s="1"/>
  <c r="X29" i="66"/>
  <c r="X30" i="66"/>
  <c r="V30" i="66" s="1"/>
  <c r="X31" i="66"/>
  <c r="Y31" i="66" s="1"/>
  <c r="X32" i="66"/>
  <c r="Y32" i="66" s="1"/>
  <c r="X33" i="66"/>
  <c r="Y33" i="66" s="1"/>
  <c r="X34" i="66"/>
  <c r="Y34" i="66" s="1"/>
  <c r="X35" i="66"/>
  <c r="Y35" i="66" s="1"/>
  <c r="X36" i="66"/>
  <c r="Y36" i="66" s="1"/>
  <c r="X37" i="66"/>
  <c r="Y37" i="66" s="1"/>
  <c r="X38" i="66"/>
  <c r="Y38" i="66" s="1"/>
  <c r="X39" i="66"/>
  <c r="Y39" i="66" s="1"/>
  <c r="X40" i="66"/>
  <c r="Y40" i="66" s="1"/>
  <c r="X41" i="66"/>
  <c r="Y41" i="66" s="1"/>
  <c r="X42" i="66"/>
  <c r="Y42" i="66" s="1"/>
  <c r="X43" i="66"/>
  <c r="Y43" i="66" s="1"/>
  <c r="X44" i="66"/>
  <c r="Y44" i="66" s="1"/>
  <c r="X45" i="66"/>
  <c r="Y45" i="66" s="1"/>
  <c r="X46" i="66"/>
  <c r="Y46" i="66" s="1"/>
  <c r="X47" i="66"/>
  <c r="Y47" i="66" s="1"/>
  <c r="X48" i="66"/>
  <c r="Y48" i="66" s="1"/>
  <c r="X49" i="66"/>
  <c r="Y49" i="66" s="1"/>
  <c r="X50" i="66"/>
  <c r="Y50" i="66" s="1"/>
  <c r="X51" i="66"/>
  <c r="Y51" i="66" s="1"/>
  <c r="X52" i="66"/>
  <c r="Y52" i="66" s="1"/>
  <c r="X53" i="66"/>
  <c r="Y53" i="66" s="1"/>
  <c r="X54" i="66"/>
  <c r="Y54" i="66" s="1"/>
  <c r="X55" i="66"/>
  <c r="Y55" i="66" s="1"/>
  <c r="X56" i="66"/>
  <c r="Y56" i="66" s="1"/>
  <c r="X57" i="66"/>
  <c r="Y57" i="66" s="1"/>
  <c r="X58" i="66"/>
  <c r="Y58" i="66" s="1"/>
  <c r="X59" i="66"/>
  <c r="Y59" i="66" s="1"/>
  <c r="X60" i="66"/>
  <c r="Y60" i="66" s="1"/>
  <c r="X61" i="66"/>
  <c r="Y61" i="66" s="1"/>
  <c r="G5" i="66"/>
  <c r="H5" i="66" s="1"/>
  <c r="AA5" i="66" s="1"/>
  <c r="G6" i="66"/>
  <c r="H6" i="66" s="1"/>
  <c r="AA6" i="66" s="1"/>
  <c r="G7" i="66"/>
  <c r="G8" i="66"/>
  <c r="G9" i="66"/>
  <c r="G10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H31" i="66" s="1"/>
  <c r="AA31" i="66" s="1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Q28" i="66"/>
  <c r="Q29" i="66"/>
  <c r="Q30" i="66"/>
  <c r="Q31" i="66"/>
  <c r="Q32" i="66"/>
  <c r="Q33" i="66"/>
  <c r="Q34" i="66"/>
  <c r="Q35" i="66"/>
  <c r="Q36" i="66"/>
  <c r="Q37" i="66"/>
  <c r="Q38" i="66"/>
  <c r="Q39" i="66"/>
  <c r="Q40" i="66"/>
  <c r="Q41" i="66"/>
  <c r="Q42" i="66"/>
  <c r="Q43" i="66"/>
  <c r="Q44" i="66"/>
  <c r="Q45" i="66"/>
  <c r="Q46" i="66"/>
  <c r="Q47" i="66"/>
  <c r="Q48" i="66"/>
  <c r="Q49" i="66"/>
  <c r="Q50" i="66"/>
  <c r="Q51" i="66"/>
  <c r="Q52" i="66"/>
  <c r="Q53" i="66"/>
  <c r="Q54" i="66"/>
  <c r="Q55" i="66"/>
  <c r="Q56" i="66"/>
  <c r="Q57" i="66"/>
  <c r="Q58" i="66"/>
  <c r="Q59" i="66"/>
  <c r="Q60" i="66"/>
  <c r="Q61" i="66"/>
  <c r="Q62" i="66"/>
  <c r="Q8" i="66"/>
  <c r="Q9" i="66"/>
  <c r="Q7" i="66"/>
  <c r="Q4" i="66"/>
  <c r="Q5" i="66"/>
  <c r="Q6" i="66"/>
  <c r="Q3" i="66"/>
  <c r="G3" i="66"/>
  <c r="X10" i="66"/>
  <c r="X9" i="66"/>
  <c r="X8" i="66"/>
  <c r="X7" i="66"/>
  <c r="Y7" i="66" s="1"/>
  <c r="X6" i="66"/>
  <c r="Y6" i="66" s="1"/>
  <c r="X4" i="66"/>
  <c r="X5" i="66"/>
  <c r="Y5" i="66" s="1"/>
  <c r="V8" i="66" l="1"/>
  <c r="Y8" i="66"/>
  <c r="H4" i="66"/>
  <c r="AA4" i="66" s="1"/>
  <c r="H3" i="66"/>
  <c r="AA3" i="66" s="1"/>
  <c r="V5" i="66"/>
  <c r="V34" i="66"/>
  <c r="Z34" i="66"/>
  <c r="V48" i="66"/>
  <c r="V40" i="66"/>
  <c r="Z40" i="66"/>
  <c r="V32" i="66"/>
  <c r="Z32" i="66"/>
  <c r="V42" i="66"/>
  <c r="Z42" i="66"/>
  <c r="V50" i="66"/>
  <c r="Z50" i="66"/>
  <c r="V46" i="66"/>
  <c r="Z46" i="66"/>
  <c r="V38" i="66"/>
  <c r="Z38" i="66"/>
  <c r="V52" i="66"/>
  <c r="Z52" i="66"/>
  <c r="V44" i="66"/>
  <c r="Z44" i="66"/>
  <c r="V36" i="66"/>
  <c r="Z36" i="66"/>
  <c r="V7" i="66"/>
  <c r="AC61" i="66"/>
  <c r="L61" i="66" s="1"/>
  <c r="K61" i="66" s="1"/>
  <c r="AC31" i="66"/>
  <c r="AC16" i="66"/>
  <c r="L16" i="66" s="1"/>
  <c r="K16" i="66" s="1"/>
  <c r="AC52" i="66"/>
  <c r="L52" i="66" s="1"/>
  <c r="K52" i="66" s="1"/>
  <c r="AC44" i="66"/>
  <c r="L44" i="66" s="1"/>
  <c r="K44" i="66" s="1"/>
  <c r="AC36" i="66"/>
  <c r="AC28" i="66"/>
  <c r="AC20" i="66"/>
  <c r="L20" i="66" s="1"/>
  <c r="K20" i="66" s="1"/>
  <c r="AC54" i="66"/>
  <c r="L54" i="66" s="1"/>
  <c r="K54" i="66" s="1"/>
  <c r="AC46" i="66"/>
  <c r="L46" i="66" s="1"/>
  <c r="K46" i="66" s="1"/>
  <c r="AC38" i="66"/>
  <c r="L38" i="66" s="1"/>
  <c r="K38" i="66" s="1"/>
  <c r="AC30" i="66"/>
  <c r="AC22" i="66"/>
  <c r="AC58" i="66"/>
  <c r="AC42" i="66"/>
  <c r="AC18" i="66"/>
  <c r="L18" i="66" s="1"/>
  <c r="K18" i="66" s="1"/>
  <c r="AC41" i="66"/>
  <c r="AC25" i="66"/>
  <c r="AC50" i="66"/>
  <c r="AC26" i="66"/>
  <c r="L26" i="66" s="1"/>
  <c r="K26" i="66" s="1"/>
  <c r="AC49" i="66"/>
  <c r="AC33" i="66"/>
  <c r="AC48" i="66"/>
  <c r="AC40" i="66"/>
  <c r="AC32" i="66"/>
  <c r="AC24" i="66"/>
  <c r="AC34" i="66"/>
  <c r="L34" i="66" s="1"/>
  <c r="K34" i="66" s="1"/>
  <c r="V54" i="66"/>
  <c r="Z48" i="66"/>
  <c r="V4" i="66"/>
  <c r="V11" i="66"/>
  <c r="Z56" i="66"/>
  <c r="Z53" i="66"/>
  <c r="Z51" i="66"/>
  <c r="Z49" i="66"/>
  <c r="Z47" i="66"/>
  <c r="Z45" i="66"/>
  <c r="Z43" i="66"/>
  <c r="Z41" i="66"/>
  <c r="Z39" i="66"/>
  <c r="Z37" i="66"/>
  <c r="Z35" i="66"/>
  <c r="Z33" i="66"/>
  <c r="Z31" i="66"/>
  <c r="Z29" i="66"/>
  <c r="Z27" i="66"/>
  <c r="Z25" i="66"/>
  <c r="Z23" i="66"/>
  <c r="Z21" i="66"/>
  <c r="Z19" i="66"/>
  <c r="Z17" i="66"/>
  <c r="Z15" i="66"/>
  <c r="Z55" i="66"/>
  <c r="V53" i="66"/>
  <c r="V51" i="66"/>
  <c r="V49" i="66"/>
  <c r="V47" i="66"/>
  <c r="V45" i="66"/>
  <c r="V43" i="66"/>
  <c r="V41" i="66"/>
  <c r="V39" i="66"/>
  <c r="V37" i="66"/>
  <c r="V35" i="66"/>
  <c r="V33" i="66"/>
  <c r="V31" i="66"/>
  <c r="V29" i="66"/>
  <c r="V27" i="66"/>
  <c r="V25" i="66"/>
  <c r="V23" i="66"/>
  <c r="V21" i="66"/>
  <c r="V19" i="66"/>
  <c r="V17" i="66"/>
  <c r="V15" i="66"/>
  <c r="Z57" i="66"/>
  <c r="V12" i="66"/>
  <c r="Z54" i="66"/>
  <c r="Z30" i="66"/>
  <c r="Z28" i="66"/>
  <c r="Z26" i="66"/>
  <c r="Z24" i="66"/>
  <c r="Z22" i="66"/>
  <c r="Z20" i="66"/>
  <c r="Z18" i="66"/>
  <c r="Z16" i="66"/>
  <c r="Z58" i="66"/>
  <c r="V58" i="66"/>
  <c r="Z59" i="66"/>
  <c r="V61" i="66"/>
  <c r="Z61" i="66" s="1"/>
  <c r="Z60" i="66"/>
  <c r="V59" i="66"/>
  <c r="V57" i="66"/>
  <c r="V60" i="66"/>
  <c r="V55" i="66"/>
  <c r="V56" i="66"/>
  <c r="V10" i="66"/>
  <c r="V3" i="66"/>
  <c r="Y4" i="66" s="1"/>
  <c r="V6" i="66"/>
  <c r="V9" i="66"/>
  <c r="Y3" i="66" l="1"/>
  <c r="Z3" i="66" s="1"/>
  <c r="AC14" i="66"/>
  <c r="AC29" i="66"/>
  <c r="L29" i="66" s="1"/>
  <c r="K29" i="66" s="1"/>
  <c r="AC10" i="66"/>
  <c r="AC8" i="66"/>
  <c r="L8" i="66" s="1"/>
  <c r="K8" i="66" s="1"/>
  <c r="AC19" i="66"/>
  <c r="L19" i="66" s="1"/>
  <c r="K19" i="66" s="1"/>
  <c r="AC6" i="66"/>
  <c r="L6" i="66" s="1"/>
  <c r="K6" i="66" s="1"/>
  <c r="AC17" i="66"/>
  <c r="L17" i="66" s="1"/>
  <c r="K17" i="66" s="1"/>
  <c r="AC7" i="66"/>
  <c r="L7" i="66" s="1"/>
  <c r="K7" i="66" s="1"/>
  <c r="AC23" i="66"/>
  <c r="L23" i="66" s="1"/>
  <c r="K23" i="66" s="1"/>
  <c r="AC9" i="66"/>
  <c r="L9" i="66" s="1"/>
  <c r="K9" i="66" s="1"/>
  <c r="AC39" i="66"/>
  <c r="L39" i="66" s="1"/>
  <c r="K39" i="66" s="1"/>
  <c r="AC43" i="66"/>
  <c r="L43" i="66" s="1"/>
  <c r="K43" i="66" s="1"/>
  <c r="AC21" i="66"/>
  <c r="L21" i="66" s="1"/>
  <c r="K21" i="66" s="1"/>
  <c r="AC3" i="66"/>
  <c r="AC11" i="66"/>
  <c r="AC12" i="66"/>
  <c r="L12" i="66" s="1"/>
  <c r="K12" i="66" s="1"/>
  <c r="AC45" i="66"/>
  <c r="L45" i="66" s="1"/>
  <c r="K45" i="66" s="1"/>
  <c r="AC35" i="66"/>
  <c r="L35" i="66" s="1"/>
  <c r="K35" i="66" s="1"/>
  <c r="AC47" i="66"/>
  <c r="L47" i="66" s="1"/>
  <c r="K47" i="66" s="1"/>
  <c r="AC57" i="66"/>
  <c r="L57" i="66" s="1"/>
  <c r="K57" i="66" s="1"/>
  <c r="AC53" i="66"/>
  <c r="L53" i="66" s="1"/>
  <c r="K53" i="66" s="1"/>
  <c r="AC27" i="66"/>
  <c r="L27" i="66" s="1"/>
  <c r="K27" i="66" s="1"/>
  <c r="AC60" i="66"/>
  <c r="L60" i="66" s="1"/>
  <c r="K60" i="66" s="1"/>
  <c r="AC5" i="66"/>
  <c r="AC37" i="66"/>
  <c r="L37" i="66" s="1"/>
  <c r="K37" i="66" s="1"/>
  <c r="AC15" i="66"/>
  <c r="L15" i="66" s="1"/>
  <c r="K15" i="66" s="1"/>
  <c r="AC51" i="66"/>
  <c r="L51" i="66" s="1"/>
  <c r="K51" i="66" s="1"/>
  <c r="AC55" i="66"/>
  <c r="L55" i="66" s="1"/>
  <c r="K55" i="66" s="1"/>
  <c r="AC56" i="66"/>
  <c r="L56" i="66" s="1"/>
  <c r="K56" i="66" s="1"/>
  <c r="AC59" i="66"/>
  <c r="L59" i="66" s="1"/>
  <c r="K59" i="66" s="1"/>
  <c r="Z12" i="66"/>
  <c r="Z8" i="66"/>
  <c r="Z13" i="66"/>
  <c r="Z14" i="66"/>
  <c r="Z6" i="66"/>
  <c r="Z10" i="66"/>
  <c r="Z11" i="66"/>
  <c r="Z7" i="66"/>
  <c r="Z9" i="66"/>
  <c r="Z5" i="66"/>
  <c r="L30" i="66"/>
  <c r="K30" i="66" s="1"/>
  <c r="L25" i="66"/>
  <c r="K25" i="66" s="1"/>
  <c r="L40" i="66"/>
  <c r="K40" i="66" s="1"/>
  <c r="L33" i="66"/>
  <c r="K33" i="66" s="1"/>
  <c r="L36" i="66"/>
  <c r="K36" i="66" s="1"/>
  <c r="L48" i="66"/>
  <c r="K48" i="66" s="1"/>
  <c r="L24" i="66"/>
  <c r="K24" i="66" s="1"/>
  <c r="L22" i="66"/>
  <c r="K22" i="66" s="1"/>
  <c r="L41" i="66"/>
  <c r="K41" i="66" s="1"/>
  <c r="L49" i="66"/>
  <c r="K49" i="66" s="1"/>
  <c r="L32" i="66"/>
  <c r="K32" i="66" s="1"/>
  <c r="L31" i="66"/>
  <c r="K31" i="66" s="1"/>
  <c r="L42" i="66"/>
  <c r="K42" i="66" s="1"/>
  <c r="L28" i="66"/>
  <c r="K28" i="66" s="1"/>
  <c r="L50" i="66"/>
  <c r="K50" i="66" s="1"/>
  <c r="L3" i="66"/>
  <c r="L58" i="66"/>
  <c r="K58" i="66" s="1"/>
  <c r="AC13" i="66" l="1"/>
  <c r="L13" i="66" s="1"/>
  <c r="K13" i="66" s="1"/>
  <c r="L14" i="66"/>
  <c r="K14" i="66" s="1"/>
  <c r="L5" i="66"/>
  <c r="K5" i="66" s="1"/>
  <c r="L10" i="66"/>
  <c r="K10" i="66" s="1"/>
  <c r="L11" i="66"/>
  <c r="K11" i="66" s="1"/>
  <c r="AC4" i="66" l="1"/>
  <c r="L4" i="66" s="1"/>
  <c r="K4" i="66" s="1"/>
  <c r="Z4" i="66"/>
  <c r="L62" i="66" l="1"/>
  <c r="AB4" i="66"/>
  <c r="I4" i="66" s="1"/>
  <c r="AB5" i="66"/>
  <c r="I5" i="66" s="1"/>
  <c r="AB61" i="66"/>
  <c r="I61" i="66" s="1"/>
  <c r="AB8" i="66"/>
  <c r="I8" i="66" s="1"/>
  <c r="AB25" i="66"/>
  <c r="I25" i="66" s="1"/>
  <c r="AB31" i="66"/>
  <c r="I31" i="66" s="1"/>
  <c r="AB59" i="66"/>
  <c r="I59" i="66" s="1"/>
  <c r="AB44" i="66"/>
  <c r="I44" i="66" s="1"/>
  <c r="AB16" i="66"/>
  <c r="I16" i="66" s="1"/>
  <c r="AB23" i="66"/>
  <c r="I23" i="66" s="1"/>
  <c r="AB43" i="66"/>
  <c r="I43" i="66" s="1"/>
  <c r="AB51" i="66"/>
  <c r="I51" i="66" s="1"/>
  <c r="AB14" i="66"/>
  <c r="I14" i="66" s="1"/>
  <c r="AB15" i="66"/>
  <c r="I15" i="66" s="1"/>
  <c r="AB54" i="66"/>
  <c r="I54" i="66" s="1"/>
  <c r="AB56" i="66"/>
  <c r="I56" i="66" s="1"/>
  <c r="AB11" i="66"/>
  <c r="I11" i="66" s="1"/>
  <c r="AB55" i="66"/>
  <c r="I55" i="66" s="1"/>
  <c r="AB60" i="66"/>
  <c r="I60" i="66" s="1"/>
  <c r="AB36" i="66"/>
  <c r="I36" i="66" s="1"/>
  <c r="AB49" i="66"/>
  <c r="I49" i="66" s="1"/>
  <c r="AB29" i="66"/>
  <c r="I29" i="66" s="1"/>
  <c r="AB9" i="66"/>
  <c r="I9" i="66" s="1"/>
  <c r="AB48" i="66"/>
  <c r="I48" i="66" s="1"/>
  <c r="AB7" i="66"/>
  <c r="I7" i="66" s="1"/>
  <c r="AB57" i="66"/>
  <c r="I57" i="66" s="1"/>
  <c r="AB30" i="66"/>
  <c r="I30" i="66" s="1"/>
  <c r="AB26" i="66"/>
  <c r="I26" i="66" s="1"/>
  <c r="AB39" i="66"/>
  <c r="I39" i="66" s="1"/>
  <c r="AB34" i="66"/>
  <c r="I34" i="66" s="1"/>
  <c r="AB19" i="66"/>
  <c r="I19" i="66" s="1"/>
  <c r="AB42" i="66"/>
  <c r="I42" i="66" s="1"/>
  <c r="AB47" i="66"/>
  <c r="I47" i="66" s="1"/>
  <c r="AB40" i="66"/>
  <c r="I40" i="66" s="1"/>
  <c r="AB32" i="66"/>
  <c r="I32" i="66" s="1"/>
  <c r="AB28" i="66"/>
  <c r="I28" i="66" s="1"/>
  <c r="AB21" i="66"/>
  <c r="I21" i="66" s="1"/>
  <c r="AB27" i="66"/>
  <c r="I27" i="66" s="1"/>
  <c r="AB38" i="66"/>
  <c r="I38" i="66" s="1"/>
  <c r="AB12" i="66"/>
  <c r="I12" i="66" s="1"/>
  <c r="AB20" i="66"/>
  <c r="I20" i="66" s="1"/>
  <c r="AB17" i="66"/>
  <c r="I17" i="66" s="1"/>
  <c r="AB13" i="66"/>
  <c r="I13" i="66" s="1"/>
  <c r="AB35" i="66"/>
  <c r="I35" i="66" s="1"/>
  <c r="AB41" i="66"/>
  <c r="I41" i="66" s="1"/>
  <c r="AB24" i="66"/>
  <c r="I24" i="66" s="1"/>
  <c r="AB10" i="66"/>
  <c r="I10" i="66" s="1"/>
  <c r="AB50" i="66"/>
  <c r="I50" i="66" s="1"/>
  <c r="AB52" i="66"/>
  <c r="I52" i="66" s="1"/>
  <c r="AB18" i="66"/>
  <c r="I18" i="66" s="1"/>
  <c r="AB3" i="66"/>
  <c r="I3" i="66" s="1"/>
  <c r="AB53" i="66"/>
  <c r="I53" i="66" s="1"/>
  <c r="AB46" i="66"/>
  <c r="I46" i="66" s="1"/>
  <c r="AB6" i="66"/>
  <c r="I6" i="66" s="1"/>
  <c r="AB22" i="66"/>
  <c r="I22" i="66" s="1"/>
  <c r="AB33" i="66"/>
  <c r="I33" i="66" s="1"/>
  <c r="AB45" i="66"/>
  <c r="I45" i="66" s="1"/>
  <c r="AB37" i="66"/>
  <c r="I37" i="66" s="1"/>
  <c r="AB58" i="66"/>
  <c r="I58" i="66" s="1"/>
  <c r="I62" i="66" l="1"/>
</calcChain>
</file>

<file path=xl/sharedStrings.xml><?xml version="1.0" encoding="utf-8"?>
<sst xmlns="http://schemas.openxmlformats.org/spreadsheetml/2006/main" count="30" uniqueCount="26">
  <si>
    <t>日付</t>
    <rPh sb="0" eb="1">
      <t>ヒ</t>
    </rPh>
    <rPh sb="1" eb="2">
      <t>ヅ</t>
    </rPh>
    <phoneticPr fontId="1"/>
  </si>
  <si>
    <t>数</t>
    <rPh sb="0" eb="1">
      <t>カズ</t>
    </rPh>
    <phoneticPr fontId="1"/>
  </si>
  <si>
    <t>日</t>
    <rPh sb="0" eb="1">
      <t>ヒ</t>
    </rPh>
    <phoneticPr fontId="1"/>
  </si>
  <si>
    <t>利用者名</t>
    <rPh sb="0" eb="3">
      <t>リヨウシャ</t>
    </rPh>
    <rPh sb="3" eb="4">
      <t>メイ</t>
    </rPh>
    <phoneticPr fontId="1"/>
  </si>
  <si>
    <t>単価</t>
    <rPh sb="0" eb="2">
      <t>タンカ</t>
    </rPh>
    <phoneticPr fontId="1"/>
  </si>
  <si>
    <t>単価</t>
    <rPh sb="0" eb="2">
      <t>タンカ</t>
    </rPh>
    <phoneticPr fontId="1"/>
  </si>
  <si>
    <t>検索</t>
    <rPh sb="0" eb="2">
      <t>ケンサク</t>
    </rPh>
    <phoneticPr fontId="1"/>
  </si>
  <si>
    <t>利用者</t>
    <rPh sb="0" eb="3">
      <t>リヨウシャ</t>
    </rPh>
    <phoneticPr fontId="1"/>
  </si>
  <si>
    <t>各合計</t>
    <rPh sb="0" eb="1">
      <t>カク</t>
    </rPh>
    <rPh sb="1" eb="3">
      <t>ゴウケイ</t>
    </rPh>
    <phoneticPr fontId="1"/>
  </si>
  <si>
    <t>使用品目</t>
    <rPh sb="0" eb="2">
      <t>シヨウ</t>
    </rPh>
    <rPh sb="2" eb="4">
      <t>ヒンモク</t>
    </rPh>
    <phoneticPr fontId="1"/>
  </si>
  <si>
    <t>日計</t>
    <rPh sb="0" eb="1">
      <t>ヒ</t>
    </rPh>
    <rPh sb="1" eb="2">
      <t>ケイ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</si>
  <si>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</si>
  <si>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</si>
  <si>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数計</t>
    <rPh sb="0" eb="1">
      <t>カズ</t>
    </rPh>
    <rPh sb="1" eb="2">
      <t>ケイ</t>
    </rPh>
    <phoneticPr fontId="1"/>
  </si>
  <si>
    <t>各合計</t>
    <rPh sb="0" eb="3">
      <t>カクゴウケイ</t>
    </rPh>
    <phoneticPr fontId="1"/>
  </si>
  <si>
    <t>日計</t>
    <rPh sb="0" eb="1">
      <t>ヒ</t>
    </rPh>
    <rPh sb="1" eb="2">
      <t>ケイ</t>
    </rPh>
    <phoneticPr fontId="1"/>
  </si>
  <si>
    <t>支出</t>
    <rPh sb="0" eb="2">
      <t>シシュツ</t>
    </rPh>
    <phoneticPr fontId="1"/>
  </si>
  <si>
    <t>利用者</t>
    <rPh sb="0" eb="3">
      <t>リヨウシャ</t>
    </rPh>
    <phoneticPr fontId="1"/>
  </si>
  <si>
    <t>集計</t>
    <rPh sb="0" eb="2">
      <t>シュウケイ</t>
    </rPh>
    <phoneticPr fontId="1"/>
  </si>
  <si>
    <t>空白欄</t>
    <rPh sb="0" eb="2">
      <t>クウハク</t>
    </rPh>
    <rPh sb="2" eb="3">
      <t>ラン</t>
    </rPh>
    <phoneticPr fontId="1"/>
  </si>
  <si>
    <t>合計</t>
    <rPh sb="0" eb="2">
      <t>ゴウケイ</t>
    </rPh>
    <phoneticPr fontId="1"/>
  </si>
  <si>
    <t>品名・サービス</t>
    <rPh sb="0" eb="2">
      <t>ヒンメイ</t>
    </rPh>
    <phoneticPr fontId="1"/>
  </si>
  <si>
    <t>月サービス及び使用品集計</t>
    <rPh sb="0" eb="1">
      <t>ガツ</t>
    </rPh>
    <rPh sb="5" eb="6">
      <t>オヨ</t>
    </rPh>
    <rPh sb="7" eb="10">
      <t>シヨウヒン</t>
    </rPh>
    <rPh sb="10" eb="12">
      <t>シュウケイ</t>
    </rPh>
    <phoneticPr fontId="1"/>
  </si>
  <si>
    <t>↓非表示です</t>
    <rPh sb="1" eb="4">
      <t>ヒヒョウジ</t>
    </rPh>
    <phoneticPr fontId="1"/>
  </si>
  <si>
    <t>金額</t>
    <rPh sb="0" eb="2">
      <t>キンガク</t>
    </rPh>
    <phoneticPr fontId="1"/>
  </si>
  <si>
    <t>↓入力列</t>
    <rPh sb="1" eb="3">
      <t>ニュウリョク</t>
    </rPh>
    <rPh sb="3" eb="4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</si>
</sst>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5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1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38" fontId="7" fillId="0" borderId="2" xfId="1" applyFont="1" applyFill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38" fontId="3" fillId="0" borderId="1" xfId="1" applyFont="1" applyFill="1" applyBorder="1">
      <alignment vertical="center"/>
    </xf>
    <xf numFmtId="0" fontId="6" fillId="0" borderId="7" xfId="0" applyFont="1" applyBorder="1" applyAlignment="1">
      <alignment horizontal="right" vertical="center" indent="1"/>
    </xf>
    <xf numFmtId="0" fontId="6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8" fillId="0" borderId="0" xfId="1" applyFont="1" applyFill="1" applyAlignment="1">
      <alignment horizontal="right" vertical="top"/>
    </xf>
    <xf numFmtId="38" fontId="7" fillId="0" borderId="6" xfId="1" applyFont="1" applyFill="1" applyBorder="1">
      <alignment vertical="center"/>
    </xf>
    <xf numFmtId="38" fontId="6" fillId="0" borderId="8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right" vertical="center"/>
    </xf>
    <xf numFmtId="38" fontId="7" fillId="0" borderId="9" xfId="1" applyFont="1" applyFill="1" applyBorder="1">
      <alignment vertical="center"/>
    </xf>
    <xf numFmtId="38" fontId="6" fillId="0" borderId="4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38" fontId="3" fillId="0" borderId="3" xfId="1" applyFont="1" applyFill="1" applyBorder="1">
      <alignment vertical="center"/>
    </xf>
    <xf numFmtId="38" fontId="7" fillId="0" borderId="0" xfId="1" applyFont="1" applyFill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7255-C428-41F0-B32B-D99CB21DCF66}">
  <dimension ref="A1:AD299"/>
  <sheetViews>
    <sheetView tabSelected="1" zoomScale="85" zoomScaleNormal="85" zoomScaleSheetLayoutView="70" workbookViewId="0">
      <pane xSplit="1" ySplit="2" topLeftCell="B3" activePane="bottomRight" state="frozen"/>
      <selection pane="topRight" activeCell="C1" sqref="C1"/>
      <selection pane="bottomLeft" activeCell="A4" sqref="A4"/>
      <selection pane="bottomRight"/>
    </sheetView>
  </sheetViews>
  <sheetFormatPr defaultRowHeight="16.2" x14ac:dyDescent="0.2"/>
  <cols>
    <col min="1" max="1" width="15.77734375" style="14" customWidth="1"/>
    <col min="2" max="2" width="6.77734375" style="11" customWidth="1"/>
    <col min="3" max="4" width="20.77734375" style="11" customWidth="1"/>
    <col min="5" max="5" width="15.77734375" style="11" customWidth="1"/>
    <col min="6" max="6" width="5.77734375" style="11" customWidth="1"/>
    <col min="7" max="7" width="8.77734375" style="52" customWidth="1"/>
    <col min="8" max="8" width="9.77734375" style="11" customWidth="1"/>
    <col min="9" max="9" width="10.77734375" style="11" customWidth="1"/>
    <col min="10" max="10" width="3.77734375" style="11" customWidth="1"/>
    <col min="11" max="11" width="7" style="11" bestFit="1" customWidth="1"/>
    <col min="12" max="12" width="9.77734375" style="11" customWidth="1"/>
    <col min="13" max="13" width="3.77734375" style="11" customWidth="1"/>
    <col min="14" max="14" width="20" style="11" customWidth="1"/>
    <col min="15" max="15" width="9.77734375" style="11" customWidth="1"/>
    <col min="16" max="16" width="7" style="11" customWidth="1"/>
    <col min="17" max="17" width="10.77734375" style="11" customWidth="1"/>
    <col min="18" max="18" width="3.77734375" style="11" customWidth="1"/>
    <col min="19" max="19" width="15.21875" style="11" customWidth="1"/>
    <col min="20" max="20" width="10.77734375" style="11" customWidth="1"/>
    <col min="21" max="21" width="3.77734375" style="11" customWidth="1"/>
    <col min="22" max="22" width="4.88671875" style="11" customWidth="1"/>
    <col min="23" max="23" width="5.77734375" style="11" customWidth="1"/>
    <col min="24" max="24" width="15.77734375" style="19" customWidth="1"/>
    <col min="25" max="25" width="15.88671875" style="19" bestFit="1" customWidth="1"/>
    <col min="26" max="26" width="16.88671875" style="11" bestFit="1" customWidth="1"/>
    <col min="27" max="29" width="10.77734375" style="20" customWidth="1"/>
    <col min="30" max="30" width="20.77734375" style="11" customWidth="1"/>
    <col min="31" max="16384" width="8.88671875" style="11"/>
  </cols>
  <sheetData>
    <row r="1" spans="1:30" ht="30" customHeight="1" x14ac:dyDescent="0.2">
      <c r="B1" s="15">
        <v>8</v>
      </c>
      <c r="C1" s="16" t="s">
        <v>22</v>
      </c>
      <c r="D1" s="16"/>
      <c r="E1" s="16"/>
      <c r="F1" s="17"/>
      <c r="G1" s="18"/>
      <c r="H1" s="17"/>
      <c r="I1" s="4"/>
      <c r="J1" s="5"/>
      <c r="K1" s="5"/>
      <c r="L1" s="5"/>
      <c r="N1" s="56" t="s">
        <v>25</v>
      </c>
      <c r="O1" s="56" t="s">
        <v>25</v>
      </c>
      <c r="S1" s="56" t="s">
        <v>25</v>
      </c>
    </row>
    <row r="2" spans="1:30" ht="30" customHeight="1" x14ac:dyDescent="0.2">
      <c r="B2" s="21" t="s">
        <v>0</v>
      </c>
      <c r="C2" s="21" t="s">
        <v>3</v>
      </c>
      <c r="D2" s="21" t="s">
        <v>12</v>
      </c>
      <c r="E2" s="21" t="s">
        <v>9</v>
      </c>
      <c r="F2" s="22" t="s">
        <v>1</v>
      </c>
      <c r="G2" s="53" t="s">
        <v>5</v>
      </c>
      <c r="H2" s="21" t="s">
        <v>24</v>
      </c>
      <c r="I2" s="21" t="s">
        <v>20</v>
      </c>
      <c r="J2" s="23"/>
      <c r="K2" s="21" t="s">
        <v>11</v>
      </c>
      <c r="L2" s="21" t="s">
        <v>10</v>
      </c>
      <c r="M2" s="24"/>
      <c r="N2" s="21" t="s">
        <v>21</v>
      </c>
      <c r="O2" s="12" t="s">
        <v>4</v>
      </c>
      <c r="P2" s="12" t="s">
        <v>13</v>
      </c>
      <c r="Q2" s="12" t="s">
        <v>14</v>
      </c>
      <c r="R2" s="25"/>
      <c r="S2" s="12" t="s">
        <v>17</v>
      </c>
      <c r="T2" s="12" t="s">
        <v>18</v>
      </c>
      <c r="U2" s="24"/>
      <c r="V2" s="26" t="s">
        <v>1</v>
      </c>
      <c r="W2" s="26" t="s">
        <v>2</v>
      </c>
      <c r="X2" s="27" t="s">
        <v>7</v>
      </c>
      <c r="Y2" s="28" t="s">
        <v>19</v>
      </c>
      <c r="Z2" s="26" t="s">
        <v>6</v>
      </c>
      <c r="AA2" s="29" t="s">
        <v>16</v>
      </c>
      <c r="AB2" s="29" t="s">
        <v>8</v>
      </c>
      <c r="AC2" s="29" t="s">
        <v>15</v>
      </c>
      <c r="AD2" s="24"/>
    </row>
    <row r="3" spans="1:30" ht="30" customHeight="1" thickBot="1" x14ac:dyDescent="0.25">
      <c r="B3" s="30"/>
      <c r="C3" s="31"/>
      <c r="D3" s="31"/>
      <c r="E3" s="31"/>
      <c r="F3" s="9"/>
      <c r="G3" s="54" t="str">
        <f t="shared" ref="G3:G34" si="0">IF(E3="","",IFERROR(VLOOKUP(E3,$N$3:$O$62,2,0),0))</f>
        <v/>
      </c>
      <c r="H3" s="2" t="str">
        <f>IF(COUNTA(B3:F3),IFERROR(IF(F3="",0,G3*F3),0),"")</f>
        <v/>
      </c>
      <c r="I3" s="2" t="str">
        <f>IF(AB3="","",AB3)</f>
        <v/>
      </c>
      <c r="J3" s="32"/>
      <c r="K3" s="2" t="str">
        <f t="shared" ref="K3:K14" si="1">IF(L3="","",$B$1&amp;"/"&amp;W3)</f>
        <v/>
      </c>
      <c r="L3" s="2" t="str">
        <f>IF(AD4="","",AD4)</f>
        <v/>
      </c>
      <c r="M3" s="1"/>
      <c r="N3" s="21"/>
      <c r="O3" s="13"/>
      <c r="P3" s="13" t="str">
        <f>IF($O3="","",SUMIF($E$3:$E$61,N3,$F$3:$F$61))</f>
        <v/>
      </c>
      <c r="Q3" s="13" t="str">
        <f>IF($O3="","",O3*P3)</f>
        <v/>
      </c>
      <c r="R3" s="32"/>
      <c r="S3" s="13"/>
      <c r="T3" s="13" t="str">
        <f>IF(S3="","",SUMIF($Y$3:$Y$61,S3,$AA$3:$AA$61))</f>
        <v/>
      </c>
      <c r="U3" s="1"/>
      <c r="V3" s="6" t="str">
        <f>IF(X3="","",COUNTA($X$3:X3))</f>
        <v/>
      </c>
      <c r="W3" s="6" t="str">
        <f>IF(B3="","",B3)</f>
        <v/>
      </c>
      <c r="X3" s="7" t="str">
        <f>IF(C3="","",C3)</f>
        <v/>
      </c>
      <c r="Y3" s="7" t="str">
        <f>IFERROR(IF(X3="",IF(COUNTA(C3:F3),VLOOKUP(MAX($V$3:V3),$V$3:X3,3,0),""),X3),"")</f>
        <v/>
      </c>
      <c r="Z3" s="33" t="str">
        <f>IF(Y3="","",W3&amp;"day@"&amp;Y3)</f>
        <v/>
      </c>
      <c r="AA3" s="34" t="str">
        <f>IF(COUNTA(B3:F3),H3,"")</f>
        <v/>
      </c>
      <c r="AB3" s="34" t="str">
        <f>IF(OR(AA3="",COUNTIF($Z$3:Z3,Z3)&lt;&gt;COUNTIF($Z$3:$Z$61,Z3)),"",SUMIF($Z$3:Z3,Z3,$AA$3:AA3))</f>
        <v/>
      </c>
      <c r="AC3" s="34" t="str">
        <f>IF(OR(AA3="",W3=W4),"",SUMIF($W$3:W3,W3,$AA$3:AA3))</f>
        <v/>
      </c>
    </row>
    <row r="4" spans="1:30" ht="30" customHeight="1" thickBot="1" x14ac:dyDescent="0.25">
      <c r="B4" s="35"/>
      <c r="C4" s="36"/>
      <c r="D4" s="36"/>
      <c r="E4" s="36"/>
      <c r="F4" s="10"/>
      <c r="G4" s="54" t="str">
        <f>IF(E4="","",IFERROR(VLOOKUP(E4,$N$3:$O$62,2,0),0))</f>
        <v/>
      </c>
      <c r="H4" s="2" t="str">
        <f t="shared" ref="H4:H61" si="2">IF(COUNTA(B4:F4),IFERROR(IF(F4="",0,G4*F4),0),"")</f>
        <v/>
      </c>
      <c r="I4" s="2" t="str">
        <f t="shared" ref="I4:I11" si="3">IF(AB4="","",AB4)</f>
        <v/>
      </c>
      <c r="J4" s="32"/>
      <c r="K4" s="2" t="str">
        <f t="shared" si="1"/>
        <v/>
      </c>
      <c r="L4" s="2" t="str">
        <f t="shared" ref="L4:L10" si="4">IF(AC4="","",AC4)</f>
        <v/>
      </c>
      <c r="M4" s="37"/>
      <c r="N4" s="21"/>
      <c r="O4" s="13"/>
      <c r="P4" s="13" t="str">
        <f t="shared" ref="P4:P62" si="5">IF($O4="","",SUMIF($E$3:$E$61,N4,$F$3:$F$61))</f>
        <v/>
      </c>
      <c r="Q4" s="13" t="str">
        <f t="shared" ref="Q4:Q7" si="6">IF($O4="","",O4*P4)</f>
        <v/>
      </c>
      <c r="R4" s="32"/>
      <c r="S4" s="13"/>
      <c r="T4" s="13" t="str">
        <f t="shared" ref="T4:T62" si="7">IF(S4="","",SUMIF($Y$3:$Y$61,S4,$AA$3:$AA$61))</f>
        <v/>
      </c>
      <c r="U4" s="37"/>
      <c r="V4" s="6" t="str">
        <f>IF(X4="","",COUNTA($X$3:X4))</f>
        <v/>
      </c>
      <c r="W4" s="6" t="str">
        <f>IF(B4="",IF(COUNTA(C4:F4),W3,""),B4)</f>
        <v/>
      </c>
      <c r="X4" s="7" t="str">
        <f t="shared" ref="X4:X10" si="8">IF(C4="","",C4)</f>
        <v/>
      </c>
      <c r="Y4" s="7" t="str">
        <f>IFERROR(IF(X4="",IF(COUNTA(C4:F4),VLOOKUP(MAX($V$3:V4),$V$3:X4,3,0),""),X4),"")</f>
        <v/>
      </c>
      <c r="Z4" s="33" t="str">
        <f t="shared" ref="Z4:Z61" si="9">IF(Y4="","",W4&amp;"day@"&amp;Y4)</f>
        <v/>
      </c>
      <c r="AA4" s="34" t="str">
        <f t="shared" ref="AA4:AA61" si="10">IF(COUNTA(B4:F4),H4,"")</f>
        <v/>
      </c>
      <c r="AB4" s="34" t="str">
        <f>IF(OR(AA4="",COUNTIF($Z$3:Z4,Z4)&lt;&gt;COUNTIF($Z$3:$Z$61,Z4)),"",SUMIF($Z$3:Z4,Z4,$AA$3:AA4))</f>
        <v/>
      </c>
      <c r="AC4" s="34" t="str">
        <f>IF(OR(AA4="",W4=W5),"",SUMIF($W$3:W4,W4,$AA$3:AA4))</f>
        <v/>
      </c>
      <c r="AD4" s="55"/>
    </row>
    <row r="5" spans="1:30" ht="30" customHeight="1" thickBot="1" x14ac:dyDescent="0.25">
      <c r="B5" s="35"/>
      <c r="C5" s="36"/>
      <c r="D5" s="36"/>
      <c r="E5" s="36"/>
      <c r="F5" s="10"/>
      <c r="G5" s="54" t="str">
        <f t="shared" si="0"/>
        <v/>
      </c>
      <c r="H5" s="2" t="str">
        <f t="shared" si="2"/>
        <v/>
      </c>
      <c r="I5" s="2" t="str">
        <f t="shared" si="3"/>
        <v/>
      </c>
      <c r="J5" s="32"/>
      <c r="K5" s="2" t="str">
        <f t="shared" si="1"/>
        <v/>
      </c>
      <c r="L5" s="2" t="str">
        <f t="shared" si="4"/>
        <v/>
      </c>
      <c r="M5" s="37"/>
      <c r="N5" s="21"/>
      <c r="O5" s="13"/>
      <c r="P5" s="13" t="str">
        <f t="shared" si="5"/>
        <v/>
      </c>
      <c r="Q5" s="13" t="str">
        <f t="shared" si="6"/>
        <v/>
      </c>
      <c r="R5" s="32"/>
      <c r="S5" s="13"/>
      <c r="T5" s="13" t="str">
        <f t="shared" si="7"/>
        <v/>
      </c>
      <c r="U5" s="37"/>
      <c r="V5" s="6" t="str">
        <f>IF(X5="","",COUNTA($X$3:X5))</f>
        <v/>
      </c>
      <c r="W5" s="6" t="str">
        <f t="shared" ref="W5:W61" si="11">IF(B5="",IF(COUNTA(C5:F5),W4,""),B5)</f>
        <v/>
      </c>
      <c r="X5" s="7" t="str">
        <f t="shared" si="8"/>
        <v/>
      </c>
      <c r="Y5" s="7" t="str">
        <f>IFERROR(IF(X5="",IF(COUNTA(C5:F5),VLOOKUP(MAX($V$3:V5),$V$3:X5,3,0),""),X5),"")</f>
        <v/>
      </c>
      <c r="Z5" s="33" t="str">
        <f t="shared" si="9"/>
        <v/>
      </c>
      <c r="AA5" s="34" t="str">
        <f t="shared" si="10"/>
        <v/>
      </c>
      <c r="AB5" s="34" t="str">
        <f>IF(OR(AA5="",COUNTIF($Z$3:Z5,Z5)&lt;&gt;COUNTIF($Z$3:$Z$61,Z5)),"",SUMIF($Z$3:Z5,Z5,$AA$3:AA5))</f>
        <v/>
      </c>
      <c r="AC5" s="34" t="str">
        <f>IF(OR(AA5="",W5=W6),"",SUMIF($W$3:W5,W5,$AA$3:AA5))</f>
        <v/>
      </c>
      <c r="AD5" s="37"/>
    </row>
    <row r="6" spans="1:30" ht="30" customHeight="1" thickBot="1" x14ac:dyDescent="0.25">
      <c r="B6" s="35"/>
      <c r="C6" s="36"/>
      <c r="D6" s="36"/>
      <c r="E6" s="36"/>
      <c r="F6" s="10"/>
      <c r="G6" s="54" t="str">
        <f t="shared" si="0"/>
        <v/>
      </c>
      <c r="H6" s="2" t="str">
        <f t="shared" si="2"/>
        <v/>
      </c>
      <c r="I6" s="2" t="str">
        <f t="shared" si="3"/>
        <v/>
      </c>
      <c r="J6" s="32"/>
      <c r="K6" s="2" t="str">
        <f t="shared" si="1"/>
        <v/>
      </c>
      <c r="L6" s="2" t="str">
        <f t="shared" si="4"/>
        <v/>
      </c>
      <c r="M6" s="37"/>
      <c r="N6" s="21"/>
      <c r="O6" s="13"/>
      <c r="P6" s="13" t="str">
        <f t="shared" si="5"/>
        <v/>
      </c>
      <c r="Q6" s="13" t="str">
        <f t="shared" si="6"/>
        <v/>
      </c>
      <c r="R6" s="32"/>
      <c r="S6" s="13"/>
      <c r="T6" s="13" t="str">
        <f t="shared" si="7"/>
        <v/>
      </c>
      <c r="U6" s="37"/>
      <c r="V6" s="6" t="str">
        <f>IF(X6="","",COUNTA($X$3:X6))</f>
        <v/>
      </c>
      <c r="W6" s="6" t="str">
        <f t="shared" si="11"/>
        <v/>
      </c>
      <c r="X6" s="7" t="str">
        <f t="shared" si="8"/>
        <v/>
      </c>
      <c r="Y6" s="7" t="str">
        <f>IFERROR(IF(X6="",IF(COUNTA(C6:F6),VLOOKUP(MAX($V$3:V6),$V$3:X6,3,0),""),X6),"")</f>
        <v/>
      </c>
      <c r="Z6" s="33" t="str">
        <f t="shared" si="9"/>
        <v/>
      </c>
      <c r="AA6" s="34" t="str">
        <f t="shared" si="10"/>
        <v/>
      </c>
      <c r="AB6" s="34" t="str">
        <f>IF(OR(AA6="",COUNTIF($Z$3:Z6,Z6)&lt;&gt;COUNTIF($Z$3:$Z$61,Z6)),"",SUMIF($Z$3:Z6,Z6,$AA$3:AA6))</f>
        <v/>
      </c>
      <c r="AC6" s="34" t="str">
        <f>IF(OR(AA6="",W6=W7),"",SUMIF($W$3:W6,W6,$AA$3:AA6))</f>
        <v/>
      </c>
      <c r="AD6" s="37"/>
    </row>
    <row r="7" spans="1:30" ht="30" customHeight="1" thickBot="1" x14ac:dyDescent="0.25">
      <c r="B7" s="35"/>
      <c r="C7" s="36"/>
      <c r="D7" s="36"/>
      <c r="E7" s="36"/>
      <c r="F7" s="10"/>
      <c r="G7" s="54" t="str">
        <f t="shared" si="0"/>
        <v/>
      </c>
      <c r="H7" s="2" t="str">
        <f t="shared" si="2"/>
        <v/>
      </c>
      <c r="I7" s="2" t="str">
        <f t="shared" si="3"/>
        <v/>
      </c>
      <c r="J7" s="32"/>
      <c r="K7" s="2" t="str">
        <f t="shared" si="1"/>
        <v/>
      </c>
      <c r="L7" s="2" t="str">
        <f t="shared" si="4"/>
        <v/>
      </c>
      <c r="M7" s="37"/>
      <c r="N7" s="38"/>
      <c r="O7" s="13"/>
      <c r="P7" s="13" t="str">
        <f t="shared" si="5"/>
        <v/>
      </c>
      <c r="Q7" s="13" t="str">
        <f t="shared" si="6"/>
        <v/>
      </c>
      <c r="R7" s="32"/>
      <c r="S7" s="13"/>
      <c r="T7" s="13" t="str">
        <f t="shared" si="7"/>
        <v/>
      </c>
      <c r="U7" s="37"/>
      <c r="V7" s="6" t="str">
        <f>IF(X7="","",COUNTA($X$3:X7))</f>
        <v/>
      </c>
      <c r="W7" s="6" t="str">
        <f t="shared" si="11"/>
        <v/>
      </c>
      <c r="X7" s="28" t="str">
        <f t="shared" si="8"/>
        <v/>
      </c>
      <c r="Y7" s="7" t="str">
        <f>IFERROR(IF(X7="",IF(COUNTA(C7:F7),VLOOKUP(MAX($V$3:V7),$V$3:X7,3,0),""),X7),"")</f>
        <v/>
      </c>
      <c r="Z7" s="33" t="str">
        <f t="shared" si="9"/>
        <v/>
      </c>
      <c r="AA7" s="34" t="str">
        <f t="shared" si="10"/>
        <v/>
      </c>
      <c r="AB7" s="34" t="str">
        <f>IF(OR(AA7="",COUNTIF($Z$3:Z7,Z7)&lt;&gt;COUNTIF($Z$3:$Z$61,Z7)),"",SUMIF($Z$3:Z7,Z7,$AA$3:AA7))</f>
        <v/>
      </c>
      <c r="AC7" s="34" t="str">
        <f>IF(OR(AA7="",W7=W8),"",SUMIF($W$3:W7,W7,$AA$3:AA7))</f>
        <v/>
      </c>
      <c r="AD7" s="37"/>
    </row>
    <row r="8" spans="1:30" ht="30" customHeight="1" thickBot="1" x14ac:dyDescent="0.25">
      <c r="B8" s="35"/>
      <c r="C8" s="36"/>
      <c r="D8" s="36"/>
      <c r="E8" s="36"/>
      <c r="F8" s="10"/>
      <c r="G8" s="54" t="str">
        <f t="shared" si="0"/>
        <v/>
      </c>
      <c r="H8" s="2" t="str">
        <f t="shared" si="2"/>
        <v/>
      </c>
      <c r="I8" s="2" t="str">
        <f t="shared" si="3"/>
        <v/>
      </c>
      <c r="J8" s="32"/>
      <c r="K8" s="2" t="str">
        <f t="shared" si="1"/>
        <v/>
      </c>
      <c r="L8" s="2" t="str">
        <f>IF(AC8="","",AC8)</f>
        <v/>
      </c>
      <c r="M8" s="37"/>
      <c r="N8" s="38"/>
      <c r="O8" s="13"/>
      <c r="P8" s="13" t="str">
        <f t="shared" si="5"/>
        <v/>
      </c>
      <c r="Q8" s="13" t="str">
        <f t="shared" ref="Q8:Q10" si="12">IF($O8="","",O8*P8)</f>
        <v/>
      </c>
      <c r="R8" s="32"/>
      <c r="S8" s="13"/>
      <c r="T8" s="13" t="str">
        <f t="shared" si="7"/>
        <v/>
      </c>
      <c r="U8" s="37"/>
      <c r="V8" s="6" t="str">
        <f>IF(X8="","",COUNTA($X$3:X8))</f>
        <v/>
      </c>
      <c r="W8" s="6" t="str">
        <f t="shared" si="11"/>
        <v/>
      </c>
      <c r="X8" s="28" t="str">
        <f t="shared" si="8"/>
        <v/>
      </c>
      <c r="Y8" s="7" t="str">
        <f>IFERROR(IF(X8="",IF(COUNTA(C8:F8),VLOOKUP(MAX($V$3:V8),$V$3:X8,3,0),""),X8),"")</f>
        <v/>
      </c>
      <c r="Z8" s="33" t="str">
        <f t="shared" si="9"/>
        <v/>
      </c>
      <c r="AA8" s="34" t="str">
        <f t="shared" si="10"/>
        <v/>
      </c>
      <c r="AB8" s="34" t="str">
        <f>IF(OR(AA8="",COUNTIF($Z$3:Z8,Z8)&lt;&gt;COUNTIF($Z$3:$Z$61,Z8)),"",SUMIF($Z$3:Z8,Z8,$AA$3:AA8))</f>
        <v/>
      </c>
      <c r="AC8" s="34" t="str">
        <f>IF(OR(AA8="",W8=W9),"",SUMIF($W$3:W8,W8,$AA$3:AA8))</f>
        <v/>
      </c>
      <c r="AD8" s="37"/>
    </row>
    <row r="9" spans="1:30" ht="30" customHeight="1" thickBot="1" x14ac:dyDescent="0.25">
      <c r="B9" s="35"/>
      <c r="C9" s="36"/>
      <c r="D9" s="36"/>
      <c r="E9" s="36"/>
      <c r="F9" s="10"/>
      <c r="G9" s="54" t="str">
        <f t="shared" si="0"/>
        <v/>
      </c>
      <c r="H9" s="2" t="str">
        <f t="shared" si="2"/>
        <v/>
      </c>
      <c r="I9" s="2" t="str">
        <f t="shared" si="3"/>
        <v/>
      </c>
      <c r="J9" s="32"/>
      <c r="K9" s="2" t="str">
        <f t="shared" si="1"/>
        <v/>
      </c>
      <c r="L9" s="2" t="str">
        <f t="shared" si="4"/>
        <v/>
      </c>
      <c r="M9" s="37"/>
      <c r="N9" s="38"/>
      <c r="O9" s="13"/>
      <c r="P9" s="13" t="str">
        <f t="shared" si="5"/>
        <v/>
      </c>
      <c r="Q9" s="13" t="str">
        <f t="shared" si="12"/>
        <v/>
      </c>
      <c r="R9" s="32"/>
      <c r="S9" s="13"/>
      <c r="T9" s="13" t="str">
        <f t="shared" si="7"/>
        <v/>
      </c>
      <c r="U9" s="37"/>
      <c r="V9" s="6" t="str">
        <f>IF(X9="","",COUNTA($X$3:X9))</f>
        <v/>
      </c>
      <c r="W9" s="6" t="str">
        <f t="shared" si="11"/>
        <v/>
      </c>
      <c r="X9" s="28" t="str">
        <f t="shared" si="8"/>
        <v/>
      </c>
      <c r="Y9" s="7" t="str">
        <f>IFERROR(IF(X9="",IF(COUNTA(C9:F9),VLOOKUP(MAX($V$3:V9),$V$3:X9,3,0),""),X9),"")</f>
        <v/>
      </c>
      <c r="Z9" s="33" t="str">
        <f t="shared" si="9"/>
        <v/>
      </c>
      <c r="AA9" s="34" t="str">
        <f t="shared" si="10"/>
        <v/>
      </c>
      <c r="AB9" s="34" t="str">
        <f>IF(OR(AA9="",COUNTIF($Z$3:Z9,Z9)&lt;&gt;COUNTIF($Z$3:$Z$61,Z9)),"",SUMIF($Z$3:Z9,Z9,$AA$3:AA9))</f>
        <v/>
      </c>
      <c r="AC9" s="34" t="str">
        <f>IF(OR(AA9="",W9=W10),"",SUMIF($W$3:W9,W9,$AA$3:AA9))</f>
        <v/>
      </c>
      <c r="AD9" s="37"/>
    </row>
    <row r="10" spans="1:30" ht="30" customHeight="1" thickBot="1" x14ac:dyDescent="0.25">
      <c r="B10" s="35"/>
      <c r="C10" s="36"/>
      <c r="D10" s="36"/>
      <c r="E10" s="36"/>
      <c r="F10" s="10"/>
      <c r="G10" s="54" t="str">
        <f t="shared" si="0"/>
        <v/>
      </c>
      <c r="H10" s="2" t="str">
        <f t="shared" si="2"/>
        <v/>
      </c>
      <c r="I10" s="2" t="str">
        <f t="shared" si="3"/>
        <v/>
      </c>
      <c r="J10" s="32"/>
      <c r="K10" s="2" t="str">
        <f t="shared" si="1"/>
        <v/>
      </c>
      <c r="L10" s="2" t="str">
        <f t="shared" si="4"/>
        <v/>
      </c>
      <c r="M10" s="37"/>
      <c r="N10" s="38"/>
      <c r="O10" s="13"/>
      <c r="P10" s="13" t="str">
        <f t="shared" si="5"/>
        <v/>
      </c>
      <c r="Q10" s="13" t="str">
        <f t="shared" si="12"/>
        <v/>
      </c>
      <c r="R10" s="32"/>
      <c r="S10" s="13"/>
      <c r="T10" s="13" t="str">
        <f t="shared" si="7"/>
        <v/>
      </c>
      <c r="U10" s="37"/>
      <c r="V10" s="6" t="str">
        <f>IF(X10="","",COUNTA($X$3:X10))</f>
        <v/>
      </c>
      <c r="W10" s="6" t="str">
        <f t="shared" si="11"/>
        <v/>
      </c>
      <c r="X10" s="28" t="str">
        <f t="shared" si="8"/>
        <v/>
      </c>
      <c r="Y10" s="7" t="str">
        <f>IFERROR(IF(X10="",IF(COUNTA(C10:F10),VLOOKUP(MAX($V$3:V10),$V$3:X10,3,0),""),X10),"")</f>
        <v/>
      </c>
      <c r="Z10" s="33" t="str">
        <f t="shared" si="9"/>
        <v/>
      </c>
      <c r="AA10" s="34" t="str">
        <f t="shared" si="10"/>
        <v/>
      </c>
      <c r="AB10" s="34" t="str">
        <f>IF(OR(AA10="",COUNTIF($Z$3:Z10,Z10)&lt;&gt;COUNTIF($Z$3:$Z$61,Z10)),"",SUMIF($Z$3:Z10,Z10,$AA$3:AA10))</f>
        <v/>
      </c>
      <c r="AC10" s="34" t="str">
        <f>IF(OR(AA10="",W10=W11),"",SUMIF($W$3:W10,W10,$AA$3:AA10))</f>
        <v/>
      </c>
      <c r="AD10" s="37"/>
    </row>
    <row r="11" spans="1:30" ht="30" customHeight="1" thickBot="1" x14ac:dyDescent="0.25">
      <c r="B11" s="35"/>
      <c r="C11" s="36"/>
      <c r="D11" s="36"/>
      <c r="E11" s="36"/>
      <c r="F11" s="10"/>
      <c r="G11" s="54" t="str">
        <f t="shared" si="0"/>
        <v/>
      </c>
      <c r="H11" s="2" t="str">
        <f t="shared" si="2"/>
        <v/>
      </c>
      <c r="I11" s="2" t="str">
        <f t="shared" si="3"/>
        <v/>
      </c>
      <c r="J11" s="32"/>
      <c r="K11" s="2" t="str">
        <f t="shared" si="1"/>
        <v/>
      </c>
      <c r="L11" s="2" t="str">
        <f t="shared" ref="L11" si="13">IF(AC11="","",AC11)</f>
        <v/>
      </c>
      <c r="M11" s="37"/>
      <c r="N11" s="38"/>
      <c r="O11" s="13"/>
      <c r="P11" s="13" t="str">
        <f t="shared" si="5"/>
        <v/>
      </c>
      <c r="Q11" s="13" t="str">
        <f t="shared" ref="Q11:Q62" si="14">IF($O11="","",O11*P11)</f>
        <v/>
      </c>
      <c r="R11" s="32"/>
      <c r="S11" s="13"/>
      <c r="T11" s="13" t="str">
        <f t="shared" si="7"/>
        <v/>
      </c>
      <c r="U11" s="37"/>
      <c r="V11" s="6" t="str">
        <f>IF(X11="","",COUNTA($X$3:X11))</f>
        <v/>
      </c>
      <c r="W11" s="6" t="str">
        <f t="shared" si="11"/>
        <v/>
      </c>
      <c r="X11" s="28" t="str">
        <f t="shared" ref="X11:X61" si="15">IF(C11="","",C11)</f>
        <v/>
      </c>
      <c r="Y11" s="7" t="str">
        <f>IFERROR(IF(X11="",IF(COUNTA(C11:F11),VLOOKUP(MAX($V$3:V11),$V$3:X11,3,0),""),X11),"")</f>
        <v/>
      </c>
      <c r="Z11" s="33" t="str">
        <f t="shared" si="9"/>
        <v/>
      </c>
      <c r="AA11" s="34" t="str">
        <f t="shared" si="10"/>
        <v/>
      </c>
      <c r="AB11" s="34" t="str">
        <f>IF(OR(AA11="",COUNTIF($Z$3:Z11,Z11)&lt;&gt;COUNTIF($Z$3:$Z$61,Z11)),"",SUMIF($Z$3:Z11,Z11,$AA$3:AA11))</f>
        <v/>
      </c>
      <c r="AC11" s="34" t="str">
        <f>IF(OR(AA11="",W11=W12),"",SUMIF($W$3:W11,W11,$AA$3:AA11))</f>
        <v/>
      </c>
      <c r="AD11" s="37"/>
    </row>
    <row r="12" spans="1:30" ht="30" customHeight="1" thickBot="1" x14ac:dyDescent="0.25">
      <c r="B12" s="35"/>
      <c r="C12" s="36"/>
      <c r="D12" s="36"/>
      <c r="E12" s="36"/>
      <c r="F12" s="10"/>
      <c r="G12" s="54" t="str">
        <f t="shared" si="0"/>
        <v/>
      </c>
      <c r="H12" s="2" t="str">
        <f t="shared" si="2"/>
        <v/>
      </c>
      <c r="I12" s="2" t="str">
        <f t="shared" ref="I12:I16" si="16">IF(AB12="","",AB12)</f>
        <v/>
      </c>
      <c r="J12" s="32"/>
      <c r="K12" s="2" t="str">
        <f t="shared" si="1"/>
        <v/>
      </c>
      <c r="L12" s="2" t="str">
        <f t="shared" ref="L12:L14" si="17">IF(AC12="","",AC12)</f>
        <v/>
      </c>
      <c r="M12" s="37"/>
      <c r="N12" s="38"/>
      <c r="O12" s="13"/>
      <c r="P12" s="13" t="str">
        <f t="shared" si="5"/>
        <v/>
      </c>
      <c r="Q12" s="13" t="str">
        <f t="shared" si="14"/>
        <v/>
      </c>
      <c r="R12" s="32"/>
      <c r="S12" s="13"/>
      <c r="T12" s="13" t="str">
        <f t="shared" si="7"/>
        <v/>
      </c>
      <c r="U12" s="37"/>
      <c r="V12" s="6" t="str">
        <f>IF(X12="","",COUNTA($X$3:X12))</f>
        <v/>
      </c>
      <c r="W12" s="6" t="str">
        <f t="shared" si="11"/>
        <v/>
      </c>
      <c r="X12" s="28" t="str">
        <f t="shared" si="15"/>
        <v/>
      </c>
      <c r="Y12" s="7" t="str">
        <f>IFERROR(IF(X12="",IF(COUNTA(C12:F12),VLOOKUP(MAX($V$3:V12),$V$3:X12,3,0),""),X12),"")</f>
        <v/>
      </c>
      <c r="Z12" s="33" t="str">
        <f t="shared" si="9"/>
        <v/>
      </c>
      <c r="AA12" s="34" t="str">
        <f t="shared" si="10"/>
        <v/>
      </c>
      <c r="AB12" s="34" t="str">
        <f>IF(OR(AA12="",COUNTIF($Z$3:Z12,Z12)&lt;&gt;COUNTIF($Z$3:$Z$61,Z12)),"",SUMIF($Z$3:Z12,Z12,$AA$3:AA12))</f>
        <v/>
      </c>
      <c r="AC12" s="34" t="str">
        <f>IF(OR(AA12="",W12=W13),"",SUMIF($W$3:W12,W12,$AA$3:AA12))</f>
        <v/>
      </c>
      <c r="AD12" s="37"/>
    </row>
    <row r="13" spans="1:30" ht="30" customHeight="1" thickBot="1" x14ac:dyDescent="0.25">
      <c r="B13" s="35"/>
      <c r="C13" s="36"/>
      <c r="D13" s="36"/>
      <c r="E13" s="36"/>
      <c r="F13" s="10"/>
      <c r="G13" s="54" t="str">
        <f>IF(E13="","",IFERROR(VLOOKUP(E13,$N$3:$O$62,2,0),0))</f>
        <v/>
      </c>
      <c r="H13" s="2" t="str">
        <f t="shared" si="2"/>
        <v/>
      </c>
      <c r="I13" s="2" t="str">
        <f t="shared" si="16"/>
        <v/>
      </c>
      <c r="J13" s="32"/>
      <c r="K13" s="2" t="str">
        <f t="shared" si="1"/>
        <v/>
      </c>
      <c r="L13" s="2" t="str">
        <f t="shared" si="17"/>
        <v/>
      </c>
      <c r="M13" s="37"/>
      <c r="N13" s="38"/>
      <c r="O13" s="13"/>
      <c r="P13" s="13" t="str">
        <f t="shared" si="5"/>
        <v/>
      </c>
      <c r="Q13" s="13" t="str">
        <f t="shared" si="14"/>
        <v/>
      </c>
      <c r="R13" s="32"/>
      <c r="S13" s="13"/>
      <c r="T13" s="13" t="str">
        <f t="shared" si="7"/>
        <v/>
      </c>
      <c r="U13" s="37"/>
      <c r="V13" s="6" t="str">
        <f>IF(X13="","",COUNTA($X$3:X13))</f>
        <v/>
      </c>
      <c r="W13" s="6" t="str">
        <f t="shared" si="11"/>
        <v/>
      </c>
      <c r="X13" s="28" t="str">
        <f t="shared" si="15"/>
        <v/>
      </c>
      <c r="Y13" s="7" t="str">
        <f>IFERROR(IF(X13="",IF(COUNTA(C13:F13),VLOOKUP(MAX($V$3:V13),$V$3:X13,3,0),""),X13),"")</f>
        <v/>
      </c>
      <c r="Z13" s="33" t="str">
        <f t="shared" si="9"/>
        <v/>
      </c>
      <c r="AA13" s="34" t="str">
        <f t="shared" si="10"/>
        <v/>
      </c>
      <c r="AB13" s="34" t="str">
        <f>IF(OR(AA13="",COUNTIF($Z$3:Z13,Z13)&lt;&gt;COUNTIF($Z$3:$Z$61,Z13)),"",SUMIF($Z$3:Z13,Z13,$AA$3:AA13))</f>
        <v/>
      </c>
      <c r="AC13" s="34" t="str">
        <f>IF(OR(AA13="",W13=W14),"",SUMIF($W$3:W13,W13,$AA$3:AA13))</f>
        <v/>
      </c>
      <c r="AD13" s="37"/>
    </row>
    <row r="14" spans="1:30" ht="30" customHeight="1" thickBot="1" x14ac:dyDescent="0.25">
      <c r="B14" s="35"/>
      <c r="C14" s="36"/>
      <c r="D14" s="36"/>
      <c r="E14" s="36"/>
      <c r="F14" s="10"/>
      <c r="G14" s="54" t="str">
        <f>IF(E14="","",IFERROR(VLOOKUP(E14,$N$3:$O$62,2,0),0))</f>
        <v/>
      </c>
      <c r="H14" s="2" t="str">
        <f t="shared" si="2"/>
        <v/>
      </c>
      <c r="I14" s="2" t="str">
        <f t="shared" si="16"/>
        <v/>
      </c>
      <c r="J14" s="32"/>
      <c r="K14" s="2" t="str">
        <f t="shared" si="1"/>
        <v/>
      </c>
      <c r="L14" s="2" t="str">
        <f t="shared" si="17"/>
        <v/>
      </c>
      <c r="M14" s="37"/>
      <c r="N14" s="38"/>
      <c r="O14" s="13"/>
      <c r="P14" s="13" t="str">
        <f t="shared" si="5"/>
        <v/>
      </c>
      <c r="Q14" s="13" t="str">
        <f t="shared" si="14"/>
        <v/>
      </c>
      <c r="R14" s="32"/>
      <c r="S14" s="13"/>
      <c r="T14" s="13" t="str">
        <f t="shared" si="7"/>
        <v/>
      </c>
      <c r="U14" s="37"/>
      <c r="V14" s="6" t="str">
        <f>IF(X14="","",COUNTA($X$3:X14))</f>
        <v/>
      </c>
      <c r="W14" s="6" t="str">
        <f t="shared" si="11"/>
        <v/>
      </c>
      <c r="X14" s="28" t="str">
        <f t="shared" si="15"/>
        <v/>
      </c>
      <c r="Y14" s="7" t="str">
        <f>IFERROR(IF(X14="",IF(COUNTA(C14:F14),VLOOKUP(MAX($V$3:V14),$V$3:X14,3,0),""),X14),"")</f>
        <v/>
      </c>
      <c r="Z14" s="33" t="str">
        <f t="shared" si="9"/>
        <v/>
      </c>
      <c r="AA14" s="34" t="str">
        <f t="shared" si="10"/>
        <v/>
      </c>
      <c r="AB14" s="34" t="str">
        <f>IF(OR(AA14="",COUNTIF($Z$3:Z14,Z14)&lt;&gt;COUNTIF($Z$3:$Z$61,Z14)),"",SUMIF($Z$3:Z14,Z14,$AA$3:AA14))</f>
        <v/>
      </c>
      <c r="AC14" s="34" t="str">
        <f>IF(OR(AA14="",W14=W15),"",SUMIF($W$3:W14,W14,$AA$3:AA14))</f>
        <v/>
      </c>
      <c r="AD14" s="37"/>
    </row>
    <row r="15" spans="1:30" ht="30" customHeight="1" thickBot="1" x14ac:dyDescent="0.25">
      <c r="B15" s="35"/>
      <c r="C15" s="36"/>
      <c r="D15" s="36"/>
      <c r="E15" s="36"/>
      <c r="F15" s="10"/>
      <c r="G15" s="54" t="str">
        <f t="shared" si="0"/>
        <v/>
      </c>
      <c r="H15" s="2" t="str">
        <f t="shared" si="2"/>
        <v/>
      </c>
      <c r="I15" s="2" t="str">
        <f t="shared" si="16"/>
        <v/>
      </c>
      <c r="J15" s="32"/>
      <c r="K15" s="2" t="str">
        <f t="shared" ref="K15:K61" si="18">IF(L15="","",$B$1&amp;"/"&amp;W15)</f>
        <v/>
      </c>
      <c r="L15" s="2" t="str">
        <f t="shared" ref="L15:L61" si="19">IF(AC15="","",AC15)</f>
        <v/>
      </c>
      <c r="M15" s="37"/>
      <c r="N15" s="38"/>
      <c r="O15" s="13"/>
      <c r="P15" s="13" t="str">
        <f t="shared" si="5"/>
        <v/>
      </c>
      <c r="Q15" s="13" t="str">
        <f t="shared" si="14"/>
        <v/>
      </c>
      <c r="R15" s="32"/>
      <c r="S15" s="13"/>
      <c r="T15" s="13" t="str">
        <f t="shared" si="7"/>
        <v/>
      </c>
      <c r="U15" s="37"/>
      <c r="V15" s="6" t="str">
        <f>IF(X15="","",COUNTA($X$3:X15))</f>
        <v/>
      </c>
      <c r="W15" s="6" t="str">
        <f t="shared" si="11"/>
        <v/>
      </c>
      <c r="X15" s="28" t="str">
        <f t="shared" si="15"/>
        <v/>
      </c>
      <c r="Y15" s="7" t="str">
        <f>IFERROR(IF(X15="",IF(COUNTA(C15:F15),VLOOKUP(MAX($V$3:V15),$V$3:X15,3,0),""),X15),"")</f>
        <v/>
      </c>
      <c r="Z15" s="33" t="str">
        <f t="shared" si="9"/>
        <v/>
      </c>
      <c r="AA15" s="34" t="str">
        <f t="shared" si="10"/>
        <v/>
      </c>
      <c r="AB15" s="34" t="str">
        <f>IF(OR(AA15="",COUNTIF($Z$3:Z15,Z15)&lt;&gt;COUNTIF($Z$3:$Z$61,Z15)),"",SUMIF($Z$3:Z15,Z15,$AA$3:AA15))</f>
        <v/>
      </c>
      <c r="AC15" s="34" t="str">
        <f>IF(OR(AA15="",W15=W16),"",SUMIF($W$3:W15,W15,$AA$3:AA15))</f>
        <v/>
      </c>
      <c r="AD15" s="37"/>
    </row>
    <row r="16" spans="1:30" ht="30" customHeight="1" thickBot="1" x14ac:dyDescent="0.25">
      <c r="A16" s="39"/>
      <c r="B16" s="35"/>
      <c r="C16" s="36"/>
      <c r="D16" s="36"/>
      <c r="E16" s="36"/>
      <c r="F16" s="10"/>
      <c r="G16" s="54" t="str">
        <f t="shared" si="0"/>
        <v/>
      </c>
      <c r="H16" s="2" t="str">
        <f t="shared" si="2"/>
        <v/>
      </c>
      <c r="I16" s="2" t="str">
        <f t="shared" si="16"/>
        <v/>
      </c>
      <c r="J16" s="32"/>
      <c r="K16" s="2" t="str">
        <f t="shared" si="18"/>
        <v/>
      </c>
      <c r="L16" s="2" t="str">
        <f t="shared" si="19"/>
        <v/>
      </c>
      <c r="M16" s="37"/>
      <c r="N16" s="38"/>
      <c r="O16" s="13"/>
      <c r="P16" s="13" t="str">
        <f t="shared" si="5"/>
        <v/>
      </c>
      <c r="Q16" s="13" t="str">
        <f t="shared" si="14"/>
        <v/>
      </c>
      <c r="R16" s="32"/>
      <c r="S16" s="13"/>
      <c r="T16" s="13" t="str">
        <f t="shared" si="7"/>
        <v/>
      </c>
      <c r="U16" s="37"/>
      <c r="V16" s="6" t="str">
        <f>IF(X16="","",COUNTA($X$3:X16))</f>
        <v/>
      </c>
      <c r="W16" s="6" t="str">
        <f t="shared" si="11"/>
        <v/>
      </c>
      <c r="X16" s="28" t="str">
        <f t="shared" si="15"/>
        <v/>
      </c>
      <c r="Y16" s="7" t="str">
        <f>IFERROR(IF(X16="",IF(COUNTA(C16:F16),VLOOKUP(MAX($V$3:V16),$V$3:X16,3,0),""),X16),"")</f>
        <v/>
      </c>
      <c r="Z16" s="33" t="str">
        <f t="shared" si="9"/>
        <v/>
      </c>
      <c r="AA16" s="34" t="str">
        <f t="shared" si="10"/>
        <v/>
      </c>
      <c r="AB16" s="34" t="str">
        <f>IF(OR(AA16="",COUNTIF($Z$3:Z16,Z16)&lt;&gt;COUNTIF($Z$3:$Z$61,Z16)),"",SUMIF($Z$3:Z16,Z16,$AA$3:AA16))</f>
        <v/>
      </c>
      <c r="AC16" s="34" t="str">
        <f>IF(OR(AA16="",W16=W17),"",SUMIF($W$3:W16,W16,$AA$3:AA16))</f>
        <v/>
      </c>
      <c r="AD16" s="37"/>
    </row>
    <row r="17" spans="1:30" ht="30" customHeight="1" thickBot="1" x14ac:dyDescent="0.25">
      <c r="A17" s="11"/>
      <c r="B17" s="35"/>
      <c r="C17" s="36"/>
      <c r="D17" s="36"/>
      <c r="E17" s="36"/>
      <c r="F17" s="3"/>
      <c r="G17" s="40" t="str">
        <f t="shared" si="0"/>
        <v/>
      </c>
      <c r="H17" s="2" t="str">
        <f t="shared" si="2"/>
        <v/>
      </c>
      <c r="I17" s="2" t="str">
        <f t="shared" ref="I17:I59" si="20">IF(AB17="","",AB17)</f>
        <v/>
      </c>
      <c r="J17" s="32"/>
      <c r="K17" s="2" t="str">
        <f t="shared" si="18"/>
        <v/>
      </c>
      <c r="L17" s="2" t="str">
        <f t="shared" si="19"/>
        <v/>
      </c>
      <c r="M17" s="37"/>
      <c r="N17" s="38"/>
      <c r="O17" s="13"/>
      <c r="P17" s="13" t="str">
        <f t="shared" si="5"/>
        <v/>
      </c>
      <c r="Q17" s="13" t="str">
        <f t="shared" si="14"/>
        <v/>
      </c>
      <c r="R17" s="32"/>
      <c r="S17" s="13"/>
      <c r="T17" s="13" t="str">
        <f t="shared" si="7"/>
        <v/>
      </c>
      <c r="U17" s="37"/>
      <c r="V17" s="6" t="str">
        <f>IF(X17="","",COUNTA($X$3:X17))</f>
        <v/>
      </c>
      <c r="W17" s="6" t="str">
        <f t="shared" si="11"/>
        <v/>
      </c>
      <c r="X17" s="28" t="str">
        <f t="shared" si="15"/>
        <v/>
      </c>
      <c r="Y17" s="7" t="str">
        <f>IFERROR(IF(X17="",IF(COUNTA(C17:F17),VLOOKUP(MAX($V$3:V17),$V$3:X17,3,0),""),X17),"")</f>
        <v/>
      </c>
      <c r="Z17" s="33" t="str">
        <f t="shared" si="9"/>
        <v/>
      </c>
      <c r="AA17" s="34" t="str">
        <f t="shared" si="10"/>
        <v/>
      </c>
      <c r="AB17" s="34" t="str">
        <f>IF(OR(AA17="",COUNTIF($Z$3:Z17,Z17)&lt;&gt;COUNTIF($Z$3:$Z$61,Z17)),"",SUMIF($Z$3:Z17,Z17,$AA$3:AA17))</f>
        <v/>
      </c>
      <c r="AC17" s="34" t="str">
        <f>IF(OR(AA17="",W17=W18),"",SUMIF($W$3:W17,W17,$AA$3:AA17))</f>
        <v/>
      </c>
      <c r="AD17" s="37"/>
    </row>
    <row r="18" spans="1:30" ht="30" customHeight="1" thickBot="1" x14ac:dyDescent="0.25">
      <c r="A18" s="11"/>
      <c r="B18" s="35"/>
      <c r="C18" s="36"/>
      <c r="D18" s="36"/>
      <c r="E18" s="36"/>
      <c r="F18" s="3"/>
      <c r="G18" s="40" t="str">
        <f t="shared" si="0"/>
        <v/>
      </c>
      <c r="H18" s="2" t="str">
        <f t="shared" si="2"/>
        <v/>
      </c>
      <c r="I18" s="2" t="str">
        <f t="shared" si="20"/>
        <v/>
      </c>
      <c r="J18" s="32"/>
      <c r="K18" s="2" t="str">
        <f t="shared" si="18"/>
        <v/>
      </c>
      <c r="L18" s="2" t="str">
        <f t="shared" si="19"/>
        <v/>
      </c>
      <c r="M18" s="37"/>
      <c r="N18" s="38"/>
      <c r="O18" s="13"/>
      <c r="P18" s="13" t="str">
        <f t="shared" si="5"/>
        <v/>
      </c>
      <c r="Q18" s="13" t="str">
        <f t="shared" si="14"/>
        <v/>
      </c>
      <c r="R18" s="32"/>
      <c r="S18" s="13"/>
      <c r="T18" s="13" t="str">
        <f t="shared" si="7"/>
        <v/>
      </c>
      <c r="U18" s="37"/>
      <c r="V18" s="6" t="str">
        <f>IF(X18="","",COUNTA($X$3:X18))</f>
        <v/>
      </c>
      <c r="W18" s="6" t="str">
        <f t="shared" si="11"/>
        <v/>
      </c>
      <c r="X18" s="28" t="str">
        <f t="shared" si="15"/>
        <v/>
      </c>
      <c r="Y18" s="7" t="str">
        <f>IFERROR(IF(X18="",IF(COUNTA(C18:F18),VLOOKUP(MAX($V$3:V18),$V$3:X18,3,0),""),X18),"")</f>
        <v/>
      </c>
      <c r="Z18" s="33" t="str">
        <f t="shared" si="9"/>
        <v/>
      </c>
      <c r="AA18" s="34" t="str">
        <f t="shared" si="10"/>
        <v/>
      </c>
      <c r="AB18" s="34" t="str">
        <f>IF(OR(AA18="",COUNTIF($Z$3:Z18,Z18)&lt;&gt;COUNTIF($Z$3:$Z$61,Z18)),"",SUMIF($Z$3:Z18,Z18,$AA$3:AA18))</f>
        <v/>
      </c>
      <c r="AC18" s="34" t="str">
        <f>IF(OR(AA18="",W18=W19),"",SUMIF($W$3:W18,W18,$AA$3:AA18))</f>
        <v/>
      </c>
      <c r="AD18" s="37"/>
    </row>
    <row r="19" spans="1:30" ht="30" customHeight="1" thickBot="1" x14ac:dyDescent="0.25">
      <c r="A19" s="11"/>
      <c r="B19" s="35"/>
      <c r="C19" s="36"/>
      <c r="D19" s="36"/>
      <c r="E19" s="36"/>
      <c r="F19" s="3"/>
      <c r="G19" s="40" t="str">
        <f t="shared" si="0"/>
        <v/>
      </c>
      <c r="H19" s="2" t="str">
        <f t="shared" si="2"/>
        <v/>
      </c>
      <c r="I19" s="2" t="str">
        <f t="shared" si="20"/>
        <v/>
      </c>
      <c r="J19" s="32"/>
      <c r="K19" s="2" t="str">
        <f t="shared" si="18"/>
        <v/>
      </c>
      <c r="L19" s="2" t="str">
        <f t="shared" si="19"/>
        <v/>
      </c>
      <c r="M19" s="37"/>
      <c r="N19" s="38"/>
      <c r="O19" s="13"/>
      <c r="P19" s="13" t="str">
        <f t="shared" si="5"/>
        <v/>
      </c>
      <c r="Q19" s="13" t="str">
        <f t="shared" si="14"/>
        <v/>
      </c>
      <c r="R19" s="32"/>
      <c r="S19" s="13"/>
      <c r="T19" s="13" t="str">
        <f t="shared" si="7"/>
        <v/>
      </c>
      <c r="U19" s="37"/>
      <c r="V19" s="6" t="str">
        <f>IF(X19="","",COUNTA($X$3:X19))</f>
        <v/>
      </c>
      <c r="W19" s="6" t="str">
        <f t="shared" si="11"/>
        <v/>
      </c>
      <c r="X19" s="28" t="str">
        <f t="shared" si="15"/>
        <v/>
      </c>
      <c r="Y19" s="7" t="str">
        <f>IFERROR(IF(X19="",IF(COUNTA(C19:F19),VLOOKUP(MAX($V$3:V19),$V$3:X19,3,0),""),X19),"")</f>
        <v/>
      </c>
      <c r="Z19" s="33" t="str">
        <f t="shared" si="9"/>
        <v/>
      </c>
      <c r="AA19" s="34" t="str">
        <f t="shared" si="10"/>
        <v/>
      </c>
      <c r="AB19" s="34" t="str">
        <f>IF(OR(AA19="",COUNTIF($Z$3:Z19,Z19)&lt;&gt;COUNTIF($Z$3:$Z$61,Z19)),"",SUMIF($Z$3:Z19,Z19,$AA$3:AA19))</f>
        <v/>
      </c>
      <c r="AC19" s="34" t="str">
        <f>IF(OR(AA19="",W19=W20),"",SUMIF($W$3:W19,W19,$AA$3:AA19))</f>
        <v/>
      </c>
      <c r="AD19" s="37"/>
    </row>
    <row r="20" spans="1:30" ht="30" customHeight="1" thickBot="1" x14ac:dyDescent="0.25">
      <c r="A20" s="11"/>
      <c r="B20" s="35"/>
      <c r="C20" s="36"/>
      <c r="D20" s="36"/>
      <c r="E20" s="36"/>
      <c r="F20" s="3"/>
      <c r="G20" s="40" t="str">
        <f t="shared" si="0"/>
        <v/>
      </c>
      <c r="H20" s="2" t="str">
        <f t="shared" si="2"/>
        <v/>
      </c>
      <c r="I20" s="2" t="str">
        <f t="shared" si="20"/>
        <v/>
      </c>
      <c r="J20" s="32"/>
      <c r="K20" s="2" t="str">
        <f t="shared" si="18"/>
        <v/>
      </c>
      <c r="L20" s="2" t="str">
        <f t="shared" si="19"/>
        <v/>
      </c>
      <c r="M20" s="37"/>
      <c r="N20" s="38"/>
      <c r="O20" s="13"/>
      <c r="P20" s="13" t="str">
        <f t="shared" si="5"/>
        <v/>
      </c>
      <c r="Q20" s="13" t="str">
        <f t="shared" si="14"/>
        <v/>
      </c>
      <c r="R20" s="32"/>
      <c r="S20" s="13"/>
      <c r="T20" s="13" t="str">
        <f t="shared" si="7"/>
        <v/>
      </c>
      <c r="U20" s="37"/>
      <c r="V20" s="6" t="str">
        <f>IF(X20="","",COUNTA($X$3:X20))</f>
        <v/>
      </c>
      <c r="W20" s="6" t="str">
        <f t="shared" si="11"/>
        <v/>
      </c>
      <c r="X20" s="28" t="str">
        <f t="shared" si="15"/>
        <v/>
      </c>
      <c r="Y20" s="7" t="str">
        <f>IFERROR(IF(X20="",IF(COUNTA(C20:F20),VLOOKUP(MAX($V$3:V20),$V$3:X20,3,0),""),X20),"")</f>
        <v/>
      </c>
      <c r="Z20" s="33" t="str">
        <f t="shared" si="9"/>
        <v/>
      </c>
      <c r="AA20" s="34" t="str">
        <f t="shared" si="10"/>
        <v/>
      </c>
      <c r="AB20" s="34" t="str">
        <f>IF(OR(AA20="",COUNTIF($Z$3:Z20,Z20)&lt;&gt;COUNTIF($Z$3:$Z$61,Z20)),"",SUMIF($Z$3:Z20,Z20,$AA$3:AA20))</f>
        <v/>
      </c>
      <c r="AC20" s="34" t="str">
        <f>IF(OR(AA20="",W20=W21),"",SUMIF($W$3:W20,W20,$AA$3:AA20))</f>
        <v/>
      </c>
      <c r="AD20" s="37"/>
    </row>
    <row r="21" spans="1:30" ht="30" customHeight="1" thickBot="1" x14ac:dyDescent="0.25">
      <c r="A21" s="11"/>
      <c r="B21" s="35"/>
      <c r="C21" s="36"/>
      <c r="D21" s="36"/>
      <c r="E21" s="36"/>
      <c r="F21" s="3"/>
      <c r="G21" s="40" t="str">
        <f t="shared" si="0"/>
        <v/>
      </c>
      <c r="H21" s="2" t="str">
        <f t="shared" si="2"/>
        <v/>
      </c>
      <c r="I21" s="2" t="str">
        <f t="shared" si="20"/>
        <v/>
      </c>
      <c r="J21" s="32"/>
      <c r="K21" s="2" t="str">
        <f t="shared" si="18"/>
        <v/>
      </c>
      <c r="L21" s="2" t="str">
        <f t="shared" si="19"/>
        <v/>
      </c>
      <c r="M21" s="37"/>
      <c r="N21" s="38"/>
      <c r="O21" s="13"/>
      <c r="P21" s="13" t="str">
        <f t="shared" si="5"/>
        <v/>
      </c>
      <c r="Q21" s="13" t="str">
        <f t="shared" si="14"/>
        <v/>
      </c>
      <c r="R21" s="32"/>
      <c r="S21" s="13"/>
      <c r="T21" s="13" t="str">
        <f t="shared" si="7"/>
        <v/>
      </c>
      <c r="U21" s="37"/>
      <c r="V21" s="6" t="str">
        <f>IF(X21="","",COUNTA($X$3:X21))</f>
        <v/>
      </c>
      <c r="W21" s="6" t="str">
        <f t="shared" si="11"/>
        <v/>
      </c>
      <c r="X21" s="28" t="str">
        <f t="shared" si="15"/>
        <v/>
      </c>
      <c r="Y21" s="7" t="str">
        <f>IFERROR(IF(X21="",IF(COUNTA(C21:F21),VLOOKUP(MAX($V$3:V21),$V$3:X21,3,0),""),X21),"")</f>
        <v/>
      </c>
      <c r="Z21" s="33" t="str">
        <f t="shared" si="9"/>
        <v/>
      </c>
      <c r="AA21" s="34" t="str">
        <f t="shared" si="10"/>
        <v/>
      </c>
      <c r="AB21" s="34" t="str">
        <f>IF(OR(AA21="",COUNTIF($Z$3:Z21,Z21)&lt;&gt;COUNTIF($Z$3:$Z$61,Z21)),"",SUMIF($Z$3:Z21,Z21,$AA$3:AA21))</f>
        <v/>
      </c>
      <c r="AC21" s="34" t="str">
        <f>IF(OR(AA21="",W21=W22),"",SUMIF($W$3:W21,W21,$AA$3:AA21))</f>
        <v/>
      </c>
      <c r="AD21" s="37"/>
    </row>
    <row r="22" spans="1:30" ht="30" customHeight="1" thickBot="1" x14ac:dyDescent="0.25">
      <c r="A22" s="11"/>
      <c r="B22" s="35"/>
      <c r="C22" s="36"/>
      <c r="D22" s="36"/>
      <c r="E22" s="36"/>
      <c r="F22" s="3"/>
      <c r="G22" s="40" t="str">
        <f t="shared" si="0"/>
        <v/>
      </c>
      <c r="H22" s="2" t="str">
        <f t="shared" si="2"/>
        <v/>
      </c>
      <c r="I22" s="2" t="str">
        <f t="shared" si="20"/>
        <v/>
      </c>
      <c r="J22" s="32"/>
      <c r="K22" s="2" t="str">
        <f t="shared" si="18"/>
        <v/>
      </c>
      <c r="L22" s="2" t="str">
        <f t="shared" si="19"/>
        <v/>
      </c>
      <c r="M22" s="37"/>
      <c r="N22" s="38"/>
      <c r="O22" s="13"/>
      <c r="P22" s="13" t="str">
        <f t="shared" si="5"/>
        <v/>
      </c>
      <c r="Q22" s="13" t="str">
        <f t="shared" si="14"/>
        <v/>
      </c>
      <c r="R22" s="32"/>
      <c r="S22" s="13"/>
      <c r="T22" s="13" t="str">
        <f t="shared" si="7"/>
        <v/>
      </c>
      <c r="U22" s="37"/>
      <c r="V22" s="6" t="str">
        <f>IF(X22="","",COUNTA($X$3:X22))</f>
        <v/>
      </c>
      <c r="W22" s="6" t="str">
        <f t="shared" si="11"/>
        <v/>
      </c>
      <c r="X22" s="28" t="str">
        <f t="shared" si="15"/>
        <v/>
      </c>
      <c r="Y22" s="7" t="str">
        <f>IFERROR(IF(X22="",IF(COUNTA(C22:F22),VLOOKUP(MAX($V$3:V22),$V$3:X22,3,0),""),X22),"")</f>
        <v/>
      </c>
      <c r="Z22" s="33" t="str">
        <f t="shared" si="9"/>
        <v/>
      </c>
      <c r="AA22" s="34" t="str">
        <f t="shared" si="10"/>
        <v/>
      </c>
      <c r="AB22" s="34" t="str">
        <f>IF(OR(AA22="",COUNTIF($Z$3:Z22,Z22)&lt;&gt;COUNTIF($Z$3:$Z$61,Z22)),"",SUMIF($Z$3:Z22,Z22,$AA$3:AA22))</f>
        <v/>
      </c>
      <c r="AC22" s="34" t="str">
        <f>IF(OR(AA22="",W22=W23),"",SUMIF($W$3:W22,W22,$AA$3:AA22))</f>
        <v/>
      </c>
      <c r="AD22" s="37"/>
    </row>
    <row r="23" spans="1:30" ht="30" customHeight="1" thickBot="1" x14ac:dyDescent="0.25">
      <c r="A23" s="11"/>
      <c r="B23" s="35"/>
      <c r="C23" s="36"/>
      <c r="D23" s="36"/>
      <c r="E23" s="36"/>
      <c r="F23" s="3"/>
      <c r="G23" s="40" t="str">
        <f t="shared" si="0"/>
        <v/>
      </c>
      <c r="H23" s="2" t="str">
        <f t="shared" si="2"/>
        <v/>
      </c>
      <c r="I23" s="2" t="str">
        <f t="shared" si="20"/>
        <v/>
      </c>
      <c r="J23" s="32"/>
      <c r="K23" s="2" t="str">
        <f t="shared" si="18"/>
        <v/>
      </c>
      <c r="L23" s="2" t="str">
        <f t="shared" si="19"/>
        <v/>
      </c>
      <c r="M23" s="37"/>
      <c r="N23" s="38"/>
      <c r="O23" s="13"/>
      <c r="P23" s="13" t="str">
        <f t="shared" si="5"/>
        <v/>
      </c>
      <c r="Q23" s="13" t="str">
        <f t="shared" si="14"/>
        <v/>
      </c>
      <c r="R23" s="32"/>
      <c r="S23" s="13"/>
      <c r="T23" s="13" t="str">
        <f t="shared" si="7"/>
        <v/>
      </c>
      <c r="U23" s="37"/>
      <c r="V23" s="6" t="str">
        <f>IF(X23="","",COUNTA($X$3:X23))</f>
        <v/>
      </c>
      <c r="W23" s="6" t="str">
        <f t="shared" si="11"/>
        <v/>
      </c>
      <c r="X23" s="28" t="str">
        <f t="shared" si="15"/>
        <v/>
      </c>
      <c r="Y23" s="7" t="str">
        <f>IFERROR(IF(X23="",IF(COUNTA(C23:F23),VLOOKUP(MAX($V$3:V23),$V$3:X23,3,0),""),X23),"")</f>
        <v/>
      </c>
      <c r="Z23" s="33" t="str">
        <f t="shared" si="9"/>
        <v/>
      </c>
      <c r="AA23" s="34" t="str">
        <f t="shared" si="10"/>
        <v/>
      </c>
      <c r="AB23" s="34" t="str">
        <f>IF(OR(AA23="",COUNTIF($Z$3:Z23,Z23)&lt;&gt;COUNTIF($Z$3:$Z$61,Z23)),"",SUMIF($Z$3:Z23,Z23,$AA$3:AA23))</f>
        <v/>
      </c>
      <c r="AC23" s="34" t="str">
        <f>IF(OR(AA23="",W23=W24),"",SUMIF($W$3:W23,W23,$AA$3:AA23))</f>
        <v/>
      </c>
      <c r="AD23" s="37"/>
    </row>
    <row r="24" spans="1:30" ht="30" customHeight="1" thickBot="1" x14ac:dyDescent="0.25">
      <c r="A24" s="11"/>
      <c r="B24" s="35"/>
      <c r="C24" s="36"/>
      <c r="D24" s="36"/>
      <c r="E24" s="36"/>
      <c r="F24" s="3"/>
      <c r="G24" s="40" t="str">
        <f t="shared" si="0"/>
        <v/>
      </c>
      <c r="H24" s="2" t="str">
        <f t="shared" si="2"/>
        <v/>
      </c>
      <c r="I24" s="2" t="str">
        <f t="shared" si="20"/>
        <v/>
      </c>
      <c r="J24" s="32"/>
      <c r="K24" s="2" t="str">
        <f t="shared" si="18"/>
        <v/>
      </c>
      <c r="L24" s="2" t="str">
        <f t="shared" si="19"/>
        <v/>
      </c>
      <c r="M24" s="37"/>
      <c r="N24" s="38"/>
      <c r="O24" s="13"/>
      <c r="P24" s="13" t="str">
        <f t="shared" si="5"/>
        <v/>
      </c>
      <c r="Q24" s="13" t="str">
        <f t="shared" si="14"/>
        <v/>
      </c>
      <c r="R24" s="32"/>
      <c r="S24" s="13"/>
      <c r="T24" s="13" t="str">
        <f t="shared" si="7"/>
        <v/>
      </c>
      <c r="U24" s="37"/>
      <c r="V24" s="6" t="str">
        <f>IF(X24="","",COUNTA($X$3:X24))</f>
        <v/>
      </c>
      <c r="W24" s="6" t="str">
        <f t="shared" si="11"/>
        <v/>
      </c>
      <c r="X24" s="28" t="str">
        <f t="shared" si="15"/>
        <v/>
      </c>
      <c r="Y24" s="7" t="str">
        <f>IFERROR(IF(X24="",IF(COUNTA(C24:F24),VLOOKUP(MAX($V$3:V24),$V$3:X24,3,0),""),X24),"")</f>
        <v/>
      </c>
      <c r="Z24" s="33" t="str">
        <f t="shared" si="9"/>
        <v/>
      </c>
      <c r="AA24" s="34" t="str">
        <f t="shared" si="10"/>
        <v/>
      </c>
      <c r="AB24" s="34" t="str">
        <f>IF(OR(AA24="",COUNTIF($Z$3:Z24,Z24)&lt;&gt;COUNTIF($Z$3:$Z$61,Z24)),"",SUMIF($Z$3:Z24,Z24,$AA$3:AA24))</f>
        <v/>
      </c>
      <c r="AC24" s="34" t="str">
        <f>IF(OR(AA24="",W24=W25),"",SUMIF($W$3:W24,W24,$AA$3:AA24))</f>
        <v/>
      </c>
      <c r="AD24" s="37"/>
    </row>
    <row r="25" spans="1:30" ht="30" customHeight="1" thickBot="1" x14ac:dyDescent="0.25">
      <c r="A25" s="11"/>
      <c r="B25" s="35"/>
      <c r="C25" s="36"/>
      <c r="D25" s="36"/>
      <c r="E25" s="36"/>
      <c r="F25" s="3"/>
      <c r="G25" s="40" t="str">
        <f t="shared" si="0"/>
        <v/>
      </c>
      <c r="H25" s="2" t="str">
        <f t="shared" si="2"/>
        <v/>
      </c>
      <c r="I25" s="2" t="str">
        <f t="shared" si="20"/>
        <v/>
      </c>
      <c r="J25" s="32"/>
      <c r="K25" s="2" t="str">
        <f t="shared" si="18"/>
        <v/>
      </c>
      <c r="L25" s="2" t="str">
        <f t="shared" si="19"/>
        <v/>
      </c>
      <c r="M25" s="37"/>
      <c r="N25" s="38"/>
      <c r="O25" s="13"/>
      <c r="P25" s="13" t="str">
        <f t="shared" si="5"/>
        <v/>
      </c>
      <c r="Q25" s="13" t="str">
        <f t="shared" si="14"/>
        <v/>
      </c>
      <c r="R25" s="32"/>
      <c r="S25" s="13"/>
      <c r="T25" s="13" t="str">
        <f t="shared" si="7"/>
        <v/>
      </c>
      <c r="U25" s="37"/>
      <c r="V25" s="6" t="str">
        <f>IF(X25="","",COUNTA($X$3:X25))</f>
        <v/>
      </c>
      <c r="W25" s="6" t="str">
        <f t="shared" si="11"/>
        <v/>
      </c>
      <c r="X25" s="28" t="str">
        <f t="shared" si="15"/>
        <v/>
      </c>
      <c r="Y25" s="7" t="str">
        <f>IFERROR(IF(X25="",IF(COUNTA(C25:F25),VLOOKUP(MAX($V$3:V25),$V$3:X25,3,0),""),X25),"")</f>
        <v/>
      </c>
      <c r="Z25" s="33" t="str">
        <f t="shared" si="9"/>
        <v/>
      </c>
      <c r="AA25" s="34" t="str">
        <f t="shared" si="10"/>
        <v/>
      </c>
      <c r="AB25" s="34" t="str">
        <f>IF(OR(AA25="",COUNTIF($Z$3:Z25,Z25)&lt;&gt;COUNTIF($Z$3:$Z$61,Z25)),"",SUMIF($Z$3:Z25,Z25,$AA$3:AA25))</f>
        <v/>
      </c>
      <c r="AC25" s="34" t="str">
        <f>IF(OR(AA25="",W25=W26),"",SUMIF($W$3:W25,W25,$AA$3:AA25))</f>
        <v/>
      </c>
      <c r="AD25" s="37"/>
    </row>
    <row r="26" spans="1:30" ht="30" customHeight="1" thickBot="1" x14ac:dyDescent="0.25">
      <c r="A26" s="11"/>
      <c r="B26" s="35"/>
      <c r="C26" s="36"/>
      <c r="D26" s="36"/>
      <c r="E26" s="36"/>
      <c r="F26" s="3"/>
      <c r="G26" s="40" t="str">
        <f t="shared" si="0"/>
        <v/>
      </c>
      <c r="H26" s="2" t="str">
        <f t="shared" si="2"/>
        <v/>
      </c>
      <c r="I26" s="2" t="str">
        <f t="shared" si="20"/>
        <v/>
      </c>
      <c r="J26" s="32"/>
      <c r="K26" s="2" t="str">
        <f t="shared" si="18"/>
        <v/>
      </c>
      <c r="L26" s="2" t="str">
        <f t="shared" si="19"/>
        <v/>
      </c>
      <c r="M26" s="37"/>
      <c r="N26" s="38"/>
      <c r="O26" s="13"/>
      <c r="P26" s="13" t="str">
        <f t="shared" si="5"/>
        <v/>
      </c>
      <c r="Q26" s="13" t="str">
        <f t="shared" si="14"/>
        <v/>
      </c>
      <c r="R26" s="32"/>
      <c r="S26" s="13"/>
      <c r="T26" s="13" t="str">
        <f t="shared" si="7"/>
        <v/>
      </c>
      <c r="U26" s="37"/>
      <c r="V26" s="6" t="str">
        <f>IF(X26="","",COUNTA($X$3:X26))</f>
        <v/>
      </c>
      <c r="W26" s="6" t="str">
        <f t="shared" si="11"/>
        <v/>
      </c>
      <c r="X26" s="28" t="str">
        <f t="shared" si="15"/>
        <v/>
      </c>
      <c r="Y26" s="7" t="str">
        <f>IFERROR(IF(X26="",IF(COUNTA(C26:F26),VLOOKUP(MAX($V$3:V26),$V$3:X26,3,0),""),X26),"")</f>
        <v/>
      </c>
      <c r="Z26" s="33" t="str">
        <f t="shared" si="9"/>
        <v/>
      </c>
      <c r="AA26" s="34" t="str">
        <f t="shared" si="10"/>
        <v/>
      </c>
      <c r="AB26" s="34" t="str">
        <f>IF(OR(AA26="",COUNTIF($Z$3:Z26,Z26)&lt;&gt;COUNTIF($Z$3:$Z$61,Z26)),"",SUMIF($Z$3:Z26,Z26,$AA$3:AA26))</f>
        <v/>
      </c>
      <c r="AC26" s="34" t="str">
        <f>IF(OR(AA26="",W26=W27),"",SUMIF($W$3:W26,W26,$AA$3:AA26))</f>
        <v/>
      </c>
      <c r="AD26" s="37"/>
    </row>
    <row r="27" spans="1:30" ht="30" customHeight="1" thickBot="1" x14ac:dyDescent="0.25">
      <c r="A27" s="11"/>
      <c r="B27" s="35"/>
      <c r="C27" s="36"/>
      <c r="D27" s="36"/>
      <c r="E27" s="36"/>
      <c r="F27" s="3"/>
      <c r="G27" s="40" t="str">
        <f t="shared" si="0"/>
        <v/>
      </c>
      <c r="H27" s="2" t="str">
        <f t="shared" si="2"/>
        <v/>
      </c>
      <c r="I27" s="2" t="str">
        <f t="shared" si="20"/>
        <v/>
      </c>
      <c r="J27" s="32"/>
      <c r="K27" s="2" t="str">
        <f t="shared" si="18"/>
        <v/>
      </c>
      <c r="L27" s="2" t="str">
        <f t="shared" si="19"/>
        <v/>
      </c>
      <c r="M27" s="37"/>
      <c r="N27" s="38"/>
      <c r="O27" s="13"/>
      <c r="P27" s="13" t="str">
        <f t="shared" si="5"/>
        <v/>
      </c>
      <c r="Q27" s="13" t="str">
        <f t="shared" si="14"/>
        <v/>
      </c>
      <c r="R27" s="32"/>
      <c r="S27" s="13"/>
      <c r="T27" s="13" t="str">
        <f t="shared" si="7"/>
        <v/>
      </c>
      <c r="U27" s="37"/>
      <c r="V27" s="6" t="str">
        <f>IF(X27="","",COUNTA($X$3:X27))</f>
        <v/>
      </c>
      <c r="W27" s="6" t="str">
        <f t="shared" si="11"/>
        <v/>
      </c>
      <c r="X27" s="28" t="str">
        <f t="shared" si="15"/>
        <v/>
      </c>
      <c r="Y27" s="7" t="str">
        <f>IFERROR(IF(X27="",IF(COUNTA(C27:F27),VLOOKUP(MAX($V$3:V27),$V$3:X27,3,0),""),X27),"")</f>
        <v/>
      </c>
      <c r="Z27" s="33" t="str">
        <f t="shared" si="9"/>
        <v/>
      </c>
      <c r="AA27" s="34" t="str">
        <f t="shared" si="10"/>
        <v/>
      </c>
      <c r="AB27" s="34" t="str">
        <f>IF(OR(AA27="",COUNTIF($Z$3:Z27,Z27)&lt;&gt;COUNTIF($Z$3:$Z$61,Z27)),"",SUMIF($Z$3:Z27,Z27,$AA$3:AA27))</f>
        <v/>
      </c>
      <c r="AC27" s="34" t="str">
        <f>IF(OR(AA27="",W27=W28),"",SUMIF($W$3:W27,W27,$AA$3:AA27))</f>
        <v/>
      </c>
      <c r="AD27" s="37"/>
    </row>
    <row r="28" spans="1:30" ht="30" customHeight="1" thickBot="1" x14ac:dyDescent="0.25">
      <c r="A28" s="11"/>
      <c r="B28" s="35"/>
      <c r="C28" s="36"/>
      <c r="D28" s="36"/>
      <c r="E28" s="36"/>
      <c r="F28" s="3"/>
      <c r="G28" s="40" t="str">
        <f t="shared" si="0"/>
        <v/>
      </c>
      <c r="H28" s="2" t="str">
        <f t="shared" si="2"/>
        <v/>
      </c>
      <c r="I28" s="2" t="str">
        <f t="shared" si="20"/>
        <v/>
      </c>
      <c r="J28" s="32"/>
      <c r="K28" s="2" t="str">
        <f t="shared" si="18"/>
        <v/>
      </c>
      <c r="L28" s="2" t="str">
        <f t="shared" si="19"/>
        <v/>
      </c>
      <c r="M28" s="37"/>
      <c r="N28" s="38"/>
      <c r="O28" s="13"/>
      <c r="P28" s="13" t="str">
        <f t="shared" si="5"/>
        <v/>
      </c>
      <c r="Q28" s="13" t="str">
        <f t="shared" si="14"/>
        <v/>
      </c>
      <c r="R28" s="32"/>
      <c r="S28" s="13"/>
      <c r="T28" s="13" t="str">
        <f t="shared" si="7"/>
        <v/>
      </c>
      <c r="U28" s="37"/>
      <c r="V28" s="6" t="str">
        <f>IF(X28="","",COUNTA($X$3:X28))</f>
        <v/>
      </c>
      <c r="W28" s="6" t="str">
        <f t="shared" si="11"/>
        <v/>
      </c>
      <c r="X28" s="28" t="str">
        <f t="shared" si="15"/>
        <v/>
      </c>
      <c r="Y28" s="7" t="str">
        <f>IFERROR(IF(X28="",IF(COUNTA(C28:F28),VLOOKUP(MAX($V$3:V28),$V$3:X28,3,0),""),X28),"")</f>
        <v/>
      </c>
      <c r="Z28" s="33" t="str">
        <f t="shared" si="9"/>
        <v/>
      </c>
      <c r="AA28" s="34" t="str">
        <f t="shared" si="10"/>
        <v/>
      </c>
      <c r="AB28" s="34" t="str">
        <f>IF(OR(AA28="",COUNTIF($Z$3:Z28,Z28)&lt;&gt;COUNTIF($Z$3:$Z$61,Z28)),"",SUMIF($Z$3:Z28,Z28,$AA$3:AA28))</f>
        <v/>
      </c>
      <c r="AC28" s="34" t="str">
        <f>IF(OR(AA28="",W28=W29),"",SUMIF($W$3:W28,W28,$AA$3:AA28))</f>
        <v/>
      </c>
      <c r="AD28" s="37"/>
    </row>
    <row r="29" spans="1:30" ht="30" customHeight="1" thickBot="1" x14ac:dyDescent="0.25">
      <c r="A29" s="11"/>
      <c r="B29" s="35"/>
      <c r="C29" s="36"/>
      <c r="D29" s="36"/>
      <c r="E29" s="36"/>
      <c r="F29" s="3"/>
      <c r="G29" s="40" t="str">
        <f t="shared" si="0"/>
        <v/>
      </c>
      <c r="H29" s="2" t="str">
        <f t="shared" si="2"/>
        <v/>
      </c>
      <c r="I29" s="2" t="str">
        <f t="shared" si="20"/>
        <v/>
      </c>
      <c r="J29" s="32"/>
      <c r="K29" s="2" t="str">
        <f t="shared" si="18"/>
        <v/>
      </c>
      <c r="L29" s="2" t="str">
        <f t="shared" si="19"/>
        <v/>
      </c>
      <c r="M29" s="37"/>
      <c r="N29" s="38"/>
      <c r="O29" s="13"/>
      <c r="P29" s="13" t="str">
        <f t="shared" si="5"/>
        <v/>
      </c>
      <c r="Q29" s="13" t="str">
        <f t="shared" si="14"/>
        <v/>
      </c>
      <c r="R29" s="32"/>
      <c r="S29" s="13"/>
      <c r="T29" s="13" t="str">
        <f t="shared" si="7"/>
        <v/>
      </c>
      <c r="U29" s="37"/>
      <c r="V29" s="6" t="str">
        <f>IF(X29="","",COUNTA($X$3:X29))</f>
        <v/>
      </c>
      <c r="W29" s="6" t="str">
        <f t="shared" si="11"/>
        <v/>
      </c>
      <c r="X29" s="28" t="str">
        <f t="shared" si="15"/>
        <v/>
      </c>
      <c r="Y29" s="7" t="str">
        <f>IFERROR(IF(X29="",IF(COUNTA(C29:F29),VLOOKUP(MAX($V$3:V29),$V$3:X29,3,0),""),X29),"")</f>
        <v/>
      </c>
      <c r="Z29" s="33" t="str">
        <f t="shared" si="9"/>
        <v/>
      </c>
      <c r="AA29" s="34" t="str">
        <f t="shared" si="10"/>
        <v/>
      </c>
      <c r="AB29" s="34" t="str">
        <f>IF(OR(AA29="",COUNTIF($Z$3:Z29,Z29)&lt;&gt;COUNTIF($Z$3:$Z$61,Z29)),"",SUMIF($Z$3:Z29,Z29,$AA$3:AA29))</f>
        <v/>
      </c>
      <c r="AC29" s="34" t="str">
        <f>IF(OR(AA29="",W29=W30),"",SUMIF($W$3:W29,W29,$AA$3:AA29))</f>
        <v/>
      </c>
      <c r="AD29" s="37"/>
    </row>
    <row r="30" spans="1:30" ht="30" customHeight="1" thickBot="1" x14ac:dyDescent="0.25">
      <c r="A30" s="11"/>
      <c r="B30" s="35"/>
      <c r="C30" s="36"/>
      <c r="D30" s="36"/>
      <c r="E30" s="36"/>
      <c r="F30" s="3"/>
      <c r="G30" s="40" t="str">
        <f t="shared" si="0"/>
        <v/>
      </c>
      <c r="H30" s="2" t="str">
        <f t="shared" si="2"/>
        <v/>
      </c>
      <c r="I30" s="2" t="str">
        <f t="shared" si="20"/>
        <v/>
      </c>
      <c r="J30" s="32"/>
      <c r="K30" s="2" t="str">
        <f t="shared" si="18"/>
        <v/>
      </c>
      <c r="L30" s="2" t="str">
        <f t="shared" si="19"/>
        <v/>
      </c>
      <c r="M30" s="37"/>
      <c r="N30" s="38"/>
      <c r="O30" s="13"/>
      <c r="P30" s="13" t="str">
        <f t="shared" si="5"/>
        <v/>
      </c>
      <c r="Q30" s="13" t="str">
        <f t="shared" si="14"/>
        <v/>
      </c>
      <c r="R30" s="32"/>
      <c r="S30" s="13"/>
      <c r="T30" s="13" t="str">
        <f t="shared" si="7"/>
        <v/>
      </c>
      <c r="U30" s="37"/>
      <c r="V30" s="6" t="str">
        <f>IF(X30="","",COUNTA($X$3:X30))</f>
        <v/>
      </c>
      <c r="W30" s="6" t="str">
        <f t="shared" si="11"/>
        <v/>
      </c>
      <c r="X30" s="28" t="str">
        <f t="shared" si="15"/>
        <v/>
      </c>
      <c r="Y30" s="7" t="str">
        <f>IFERROR(IF(X30="",IF(COUNTA(C30:F30),VLOOKUP(MAX($V$3:V30),$V$3:X30,3,0),""),X30),"")</f>
        <v/>
      </c>
      <c r="Z30" s="33" t="str">
        <f t="shared" si="9"/>
        <v/>
      </c>
      <c r="AA30" s="34" t="str">
        <f t="shared" si="10"/>
        <v/>
      </c>
      <c r="AB30" s="34" t="str">
        <f>IF(OR(AA30="",COUNTIF($Z$3:Z30,Z30)&lt;&gt;COUNTIF($Z$3:$Z$61,Z30)),"",SUMIF($Z$3:Z30,Z30,$AA$3:AA30))</f>
        <v/>
      </c>
      <c r="AC30" s="34" t="str">
        <f>IF(OR(AA30="",W30=W31),"",SUMIF($W$3:W30,W30,$AA$3:AA30))</f>
        <v/>
      </c>
      <c r="AD30" s="37"/>
    </row>
    <row r="31" spans="1:30" ht="30" customHeight="1" thickBot="1" x14ac:dyDescent="0.25">
      <c r="A31" s="11" t="s">
        <v>23</v>
      </c>
      <c r="B31" s="35"/>
      <c r="C31" s="36"/>
      <c r="D31" s="36"/>
      <c r="E31" s="36"/>
      <c r="F31" s="3"/>
      <c r="G31" s="40" t="str">
        <f t="shared" si="0"/>
        <v/>
      </c>
      <c r="H31" s="2" t="str">
        <f t="shared" si="2"/>
        <v/>
      </c>
      <c r="I31" s="2" t="str">
        <f t="shared" si="20"/>
        <v/>
      </c>
      <c r="J31" s="32"/>
      <c r="K31" s="2" t="str">
        <f t="shared" si="18"/>
        <v/>
      </c>
      <c r="L31" s="2" t="str">
        <f t="shared" si="19"/>
        <v/>
      </c>
      <c r="M31" s="37"/>
      <c r="N31" s="38"/>
      <c r="O31" s="13"/>
      <c r="P31" s="13" t="str">
        <f t="shared" si="5"/>
        <v/>
      </c>
      <c r="Q31" s="13" t="str">
        <f t="shared" si="14"/>
        <v/>
      </c>
      <c r="R31" s="32"/>
      <c r="S31" s="13"/>
      <c r="T31" s="13" t="str">
        <f t="shared" si="7"/>
        <v/>
      </c>
      <c r="U31" s="37"/>
      <c r="V31" s="6" t="str">
        <f>IF(X31="","",COUNTA($X$3:X31))</f>
        <v/>
      </c>
      <c r="W31" s="6" t="str">
        <f t="shared" si="11"/>
        <v/>
      </c>
      <c r="X31" s="28" t="str">
        <f t="shared" si="15"/>
        <v/>
      </c>
      <c r="Y31" s="7" t="str">
        <f>IFERROR(IF(X31="",IF(COUNTA(C31:F31),VLOOKUP(MAX($V$3:V31),$V$3:X31,3,0),""),X31),"")</f>
        <v/>
      </c>
      <c r="Z31" s="33" t="str">
        <f t="shared" si="9"/>
        <v/>
      </c>
      <c r="AA31" s="34" t="str">
        <f t="shared" si="10"/>
        <v/>
      </c>
      <c r="AB31" s="34" t="str">
        <f>IF(OR(AA31="",COUNTIF($Z$3:Z31,Z31)&lt;&gt;COUNTIF($Z$3:$Z$61,Z31)),"",SUMIF($Z$3:Z31,Z31,$AA$3:AA31))</f>
        <v/>
      </c>
      <c r="AC31" s="34" t="str">
        <f>IF(OR(AA31="",W31=W32),"",SUMIF($W$3:W31,W31,$AA$3:AA31))</f>
        <v/>
      </c>
      <c r="AD31" s="37"/>
    </row>
    <row r="32" spans="1:30" ht="30" hidden="1" customHeight="1" thickBot="1" x14ac:dyDescent="0.25">
      <c r="A32" s="11"/>
      <c r="B32" s="35"/>
      <c r="C32" s="36"/>
      <c r="D32" s="36"/>
      <c r="E32" s="36"/>
      <c r="F32" s="3"/>
      <c r="G32" s="40" t="str">
        <f t="shared" si="0"/>
        <v/>
      </c>
      <c r="H32" s="2" t="str">
        <f t="shared" si="2"/>
        <v/>
      </c>
      <c r="I32" s="2" t="str">
        <f t="shared" si="20"/>
        <v/>
      </c>
      <c r="J32" s="32"/>
      <c r="K32" s="2" t="str">
        <f t="shared" si="18"/>
        <v/>
      </c>
      <c r="L32" s="2" t="str">
        <f t="shared" si="19"/>
        <v/>
      </c>
      <c r="M32" s="37"/>
      <c r="N32" s="38"/>
      <c r="O32" s="13"/>
      <c r="P32" s="13" t="str">
        <f t="shared" si="5"/>
        <v/>
      </c>
      <c r="Q32" s="13" t="str">
        <f t="shared" si="14"/>
        <v/>
      </c>
      <c r="R32" s="32"/>
      <c r="S32" s="13"/>
      <c r="T32" s="13" t="str">
        <f t="shared" si="7"/>
        <v/>
      </c>
      <c r="U32" s="37"/>
      <c r="V32" s="6" t="str">
        <f>IF(X32="","",COUNTA($X$3:X32))</f>
        <v/>
      </c>
      <c r="W32" s="6" t="str">
        <f t="shared" si="11"/>
        <v/>
      </c>
      <c r="X32" s="28" t="str">
        <f t="shared" si="15"/>
        <v/>
      </c>
      <c r="Y32" s="7" t="str">
        <f>IFERROR(IF(X32="",IF(COUNTA(C32:F32),VLOOKUP(MAX($V$3:V32),$V$3:X32,3,0),""),X32),"")</f>
        <v/>
      </c>
      <c r="Z32" s="33" t="str">
        <f t="shared" si="9"/>
        <v/>
      </c>
      <c r="AA32" s="34" t="str">
        <f t="shared" si="10"/>
        <v/>
      </c>
      <c r="AB32" s="34" t="str">
        <f>IF(OR(AA32="",COUNTIF($Z$3:Z32,Z32)&lt;&gt;COUNTIF($Z$3:$Z$61,Z32)),"",SUMIF($Z$3:Z32,Z32,$AA$3:AA32))</f>
        <v/>
      </c>
      <c r="AC32" s="34" t="str">
        <f>IF(OR(AA32="",W32=W33),"",SUMIF($W$3:W32,W32,$AA$3:AA32))</f>
        <v/>
      </c>
      <c r="AD32" s="37"/>
    </row>
    <row r="33" spans="1:30" ht="30" hidden="1" customHeight="1" thickBot="1" x14ac:dyDescent="0.25">
      <c r="A33" s="11"/>
      <c r="B33" s="35"/>
      <c r="C33" s="36"/>
      <c r="D33" s="36"/>
      <c r="E33" s="36"/>
      <c r="F33" s="3"/>
      <c r="G33" s="40" t="str">
        <f t="shared" si="0"/>
        <v/>
      </c>
      <c r="H33" s="2" t="str">
        <f t="shared" si="2"/>
        <v/>
      </c>
      <c r="I33" s="2" t="str">
        <f t="shared" si="20"/>
        <v/>
      </c>
      <c r="J33" s="32"/>
      <c r="K33" s="2" t="str">
        <f t="shared" si="18"/>
        <v/>
      </c>
      <c r="L33" s="2" t="str">
        <f t="shared" si="19"/>
        <v/>
      </c>
      <c r="M33" s="37"/>
      <c r="N33" s="38"/>
      <c r="O33" s="13"/>
      <c r="P33" s="13" t="str">
        <f t="shared" si="5"/>
        <v/>
      </c>
      <c r="Q33" s="13" t="str">
        <f t="shared" si="14"/>
        <v/>
      </c>
      <c r="R33" s="32"/>
      <c r="S33" s="13"/>
      <c r="T33" s="13" t="str">
        <f t="shared" si="7"/>
        <v/>
      </c>
      <c r="U33" s="37"/>
      <c r="V33" s="6" t="str">
        <f>IF(X33="","",COUNTA($X$3:X33))</f>
        <v/>
      </c>
      <c r="W33" s="6" t="str">
        <f t="shared" si="11"/>
        <v/>
      </c>
      <c r="X33" s="28" t="str">
        <f t="shared" si="15"/>
        <v/>
      </c>
      <c r="Y33" s="7" t="str">
        <f>IFERROR(IF(X33="",IF(COUNTA(C33:F33),VLOOKUP(MAX($V$3:V33),$V$3:X33,3,0),""),X33),"")</f>
        <v/>
      </c>
      <c r="Z33" s="33" t="str">
        <f t="shared" si="9"/>
        <v/>
      </c>
      <c r="AA33" s="34" t="str">
        <f t="shared" si="10"/>
        <v/>
      </c>
      <c r="AB33" s="34" t="str">
        <f>IF(OR(AA33="",COUNTIF($Z$3:Z33,Z33)&lt;&gt;COUNTIF($Z$3:$Z$61,Z33)),"",SUMIF($Z$3:Z33,Z33,$AA$3:AA33))</f>
        <v/>
      </c>
      <c r="AC33" s="34" t="str">
        <f>IF(OR(AA33="",W33=W34),"",SUMIF($W$3:W33,W33,$AA$3:AA33))</f>
        <v/>
      </c>
      <c r="AD33" s="37"/>
    </row>
    <row r="34" spans="1:30" ht="30" hidden="1" customHeight="1" thickBot="1" x14ac:dyDescent="0.25">
      <c r="A34" s="11"/>
      <c r="B34" s="35"/>
      <c r="C34" s="36"/>
      <c r="D34" s="36"/>
      <c r="E34" s="36"/>
      <c r="F34" s="3"/>
      <c r="G34" s="40" t="str">
        <f t="shared" si="0"/>
        <v/>
      </c>
      <c r="H34" s="2" t="str">
        <f t="shared" si="2"/>
        <v/>
      </c>
      <c r="I34" s="2" t="str">
        <f t="shared" si="20"/>
        <v/>
      </c>
      <c r="J34" s="32"/>
      <c r="K34" s="2" t="str">
        <f t="shared" si="18"/>
        <v/>
      </c>
      <c r="L34" s="2" t="str">
        <f t="shared" si="19"/>
        <v/>
      </c>
      <c r="M34" s="37"/>
      <c r="N34" s="38"/>
      <c r="O34" s="13"/>
      <c r="P34" s="13" t="str">
        <f t="shared" si="5"/>
        <v/>
      </c>
      <c r="Q34" s="13" t="str">
        <f t="shared" si="14"/>
        <v/>
      </c>
      <c r="R34" s="32"/>
      <c r="S34" s="13"/>
      <c r="T34" s="13" t="str">
        <f t="shared" si="7"/>
        <v/>
      </c>
      <c r="U34" s="37"/>
      <c r="V34" s="6" t="str">
        <f>IF(X34="","",COUNTA($X$3:X34))</f>
        <v/>
      </c>
      <c r="W34" s="6" t="str">
        <f t="shared" si="11"/>
        <v/>
      </c>
      <c r="X34" s="28" t="str">
        <f t="shared" si="15"/>
        <v/>
      </c>
      <c r="Y34" s="7" t="str">
        <f>IFERROR(IF(X34="",IF(COUNTA(C34:F34),VLOOKUP(MAX($V$3:V34),$V$3:X34,3,0),""),X34),"")</f>
        <v/>
      </c>
      <c r="Z34" s="33" t="str">
        <f t="shared" si="9"/>
        <v/>
      </c>
      <c r="AA34" s="34" t="str">
        <f t="shared" si="10"/>
        <v/>
      </c>
      <c r="AB34" s="34" t="str">
        <f>IF(OR(AA34="",COUNTIF($Z$3:Z34,Z34)&lt;&gt;COUNTIF($Z$3:$Z$61,Z34)),"",SUMIF($Z$3:Z34,Z34,$AA$3:AA34))</f>
        <v/>
      </c>
      <c r="AC34" s="34" t="str">
        <f>IF(OR(AA34="",W34=W35),"",SUMIF($W$3:W34,W34,$AA$3:AA34))</f>
        <v/>
      </c>
      <c r="AD34" s="37"/>
    </row>
    <row r="35" spans="1:30" ht="30" hidden="1" customHeight="1" thickBot="1" x14ac:dyDescent="0.25">
      <c r="A35" s="11"/>
      <c r="B35" s="35"/>
      <c r="C35" s="36"/>
      <c r="D35" s="36"/>
      <c r="E35" s="36"/>
      <c r="F35" s="3"/>
      <c r="G35" s="40" t="str">
        <f t="shared" ref="G35:G59" si="21">IF(E35="","",IFERROR(VLOOKUP(E35,$N$3:$O$62,2,0),0))</f>
        <v/>
      </c>
      <c r="H35" s="2" t="str">
        <f t="shared" si="2"/>
        <v/>
      </c>
      <c r="I35" s="2" t="str">
        <f t="shared" si="20"/>
        <v/>
      </c>
      <c r="J35" s="32"/>
      <c r="K35" s="2" t="str">
        <f t="shared" si="18"/>
        <v/>
      </c>
      <c r="L35" s="2" t="str">
        <f t="shared" si="19"/>
        <v/>
      </c>
      <c r="M35" s="37"/>
      <c r="N35" s="38"/>
      <c r="O35" s="13"/>
      <c r="P35" s="13" t="str">
        <f t="shared" si="5"/>
        <v/>
      </c>
      <c r="Q35" s="13" t="str">
        <f t="shared" si="14"/>
        <v/>
      </c>
      <c r="R35" s="32"/>
      <c r="S35" s="13"/>
      <c r="T35" s="13" t="str">
        <f t="shared" si="7"/>
        <v/>
      </c>
      <c r="U35" s="37"/>
      <c r="V35" s="6" t="str">
        <f>IF(X35="","",COUNTA($X$3:X35))</f>
        <v/>
      </c>
      <c r="W35" s="6" t="str">
        <f t="shared" si="11"/>
        <v/>
      </c>
      <c r="X35" s="28" t="str">
        <f t="shared" si="15"/>
        <v/>
      </c>
      <c r="Y35" s="7" t="str">
        <f>IFERROR(IF(X35="",IF(COUNTA(C35:F35),VLOOKUP(MAX($V$3:V35),$V$3:X35,3,0),""),X35),"")</f>
        <v/>
      </c>
      <c r="Z35" s="33" t="str">
        <f t="shared" si="9"/>
        <v/>
      </c>
      <c r="AA35" s="34" t="str">
        <f t="shared" si="10"/>
        <v/>
      </c>
      <c r="AB35" s="34" t="str">
        <f>IF(OR(AA35="",COUNTIF($Z$3:Z35,Z35)&lt;&gt;COUNTIF($Z$3:$Z$61,Z35)),"",SUMIF($Z$3:Z35,Z35,$AA$3:AA35))</f>
        <v/>
      </c>
      <c r="AC35" s="34" t="str">
        <f>IF(OR(AA35="",W35=W36),"",SUMIF($W$3:W35,W35,$AA$3:AA35))</f>
        <v/>
      </c>
      <c r="AD35" s="37"/>
    </row>
    <row r="36" spans="1:30" ht="30" hidden="1" customHeight="1" thickBot="1" x14ac:dyDescent="0.25">
      <c r="A36" s="11"/>
      <c r="B36" s="35"/>
      <c r="C36" s="36"/>
      <c r="D36" s="36"/>
      <c r="E36" s="36"/>
      <c r="F36" s="3"/>
      <c r="G36" s="40" t="str">
        <f t="shared" si="21"/>
        <v/>
      </c>
      <c r="H36" s="2" t="str">
        <f t="shared" si="2"/>
        <v/>
      </c>
      <c r="I36" s="2" t="str">
        <f t="shared" si="20"/>
        <v/>
      </c>
      <c r="J36" s="32"/>
      <c r="K36" s="2" t="str">
        <f t="shared" si="18"/>
        <v/>
      </c>
      <c r="L36" s="2" t="str">
        <f t="shared" si="19"/>
        <v/>
      </c>
      <c r="M36" s="37"/>
      <c r="N36" s="38"/>
      <c r="O36" s="13"/>
      <c r="P36" s="13" t="str">
        <f t="shared" si="5"/>
        <v/>
      </c>
      <c r="Q36" s="13" t="str">
        <f t="shared" si="14"/>
        <v/>
      </c>
      <c r="R36" s="32"/>
      <c r="S36" s="13"/>
      <c r="T36" s="13" t="str">
        <f t="shared" si="7"/>
        <v/>
      </c>
      <c r="U36" s="37"/>
      <c r="V36" s="6" t="str">
        <f>IF(X36="","",COUNTA($X$3:X36))</f>
        <v/>
      </c>
      <c r="W36" s="6" t="str">
        <f t="shared" si="11"/>
        <v/>
      </c>
      <c r="X36" s="28" t="str">
        <f t="shared" si="15"/>
        <v/>
      </c>
      <c r="Y36" s="7" t="str">
        <f>IFERROR(IF(X36="",IF(COUNTA(C36:F36),VLOOKUP(MAX($V$3:V36),$V$3:X36,3,0),""),X36),"")</f>
        <v/>
      </c>
      <c r="Z36" s="33" t="str">
        <f t="shared" si="9"/>
        <v/>
      </c>
      <c r="AA36" s="34" t="str">
        <f t="shared" si="10"/>
        <v/>
      </c>
      <c r="AB36" s="34" t="str">
        <f>IF(OR(AA36="",COUNTIF($Z$3:Z36,Z36)&lt;&gt;COUNTIF($Z$3:$Z$61,Z36)),"",SUMIF($Z$3:Z36,Z36,$AA$3:AA36))</f>
        <v/>
      </c>
      <c r="AC36" s="34" t="str">
        <f>IF(OR(AA36="",W36=W37),"",SUMIF($W$3:W36,W36,$AA$3:AA36))</f>
        <v/>
      </c>
      <c r="AD36" s="37"/>
    </row>
    <row r="37" spans="1:30" ht="30" hidden="1" customHeight="1" thickBot="1" x14ac:dyDescent="0.25">
      <c r="A37" s="11"/>
      <c r="B37" s="35"/>
      <c r="C37" s="36"/>
      <c r="D37" s="36"/>
      <c r="E37" s="36"/>
      <c r="F37" s="3"/>
      <c r="G37" s="40" t="str">
        <f t="shared" si="21"/>
        <v/>
      </c>
      <c r="H37" s="2" t="str">
        <f t="shared" si="2"/>
        <v/>
      </c>
      <c r="I37" s="2" t="str">
        <f t="shared" si="20"/>
        <v/>
      </c>
      <c r="J37" s="32"/>
      <c r="K37" s="2" t="str">
        <f t="shared" si="18"/>
        <v/>
      </c>
      <c r="L37" s="2" t="str">
        <f t="shared" si="19"/>
        <v/>
      </c>
      <c r="M37" s="37"/>
      <c r="N37" s="38"/>
      <c r="O37" s="13"/>
      <c r="P37" s="13" t="str">
        <f t="shared" si="5"/>
        <v/>
      </c>
      <c r="Q37" s="13" t="str">
        <f t="shared" si="14"/>
        <v/>
      </c>
      <c r="R37" s="32"/>
      <c r="S37" s="13"/>
      <c r="T37" s="13" t="str">
        <f t="shared" si="7"/>
        <v/>
      </c>
      <c r="U37" s="37"/>
      <c r="V37" s="6" t="str">
        <f>IF(X37="","",COUNTA($X$3:X37))</f>
        <v/>
      </c>
      <c r="W37" s="6" t="str">
        <f t="shared" si="11"/>
        <v/>
      </c>
      <c r="X37" s="28" t="str">
        <f t="shared" si="15"/>
        <v/>
      </c>
      <c r="Y37" s="7" t="str">
        <f>IFERROR(IF(X37="",IF(COUNTA(C37:F37),VLOOKUP(MAX($V$3:V37),$V$3:X37,3,0),""),X37),"")</f>
        <v/>
      </c>
      <c r="Z37" s="33" t="str">
        <f t="shared" si="9"/>
        <v/>
      </c>
      <c r="AA37" s="34" t="str">
        <f t="shared" si="10"/>
        <v/>
      </c>
      <c r="AB37" s="34" t="str">
        <f>IF(OR(AA37="",COUNTIF($Z$3:Z37,Z37)&lt;&gt;COUNTIF($Z$3:$Z$61,Z37)),"",SUMIF($Z$3:Z37,Z37,$AA$3:AA37))</f>
        <v/>
      </c>
      <c r="AC37" s="34" t="str">
        <f>IF(OR(AA37="",W37=W38),"",SUMIF($W$3:W37,W37,$AA$3:AA37))</f>
        <v/>
      </c>
      <c r="AD37" s="37"/>
    </row>
    <row r="38" spans="1:30" ht="30" hidden="1" customHeight="1" thickBot="1" x14ac:dyDescent="0.25">
      <c r="A38" s="11"/>
      <c r="B38" s="35"/>
      <c r="C38" s="36"/>
      <c r="D38" s="36"/>
      <c r="E38" s="36"/>
      <c r="F38" s="3"/>
      <c r="G38" s="40" t="str">
        <f t="shared" si="21"/>
        <v/>
      </c>
      <c r="H38" s="2" t="str">
        <f t="shared" si="2"/>
        <v/>
      </c>
      <c r="I38" s="2" t="str">
        <f t="shared" si="20"/>
        <v/>
      </c>
      <c r="J38" s="32"/>
      <c r="K38" s="2" t="str">
        <f t="shared" si="18"/>
        <v/>
      </c>
      <c r="L38" s="2" t="str">
        <f t="shared" si="19"/>
        <v/>
      </c>
      <c r="M38" s="37"/>
      <c r="N38" s="38"/>
      <c r="O38" s="13"/>
      <c r="P38" s="13" t="str">
        <f t="shared" si="5"/>
        <v/>
      </c>
      <c r="Q38" s="13" t="str">
        <f t="shared" si="14"/>
        <v/>
      </c>
      <c r="R38" s="32"/>
      <c r="S38" s="13"/>
      <c r="T38" s="13" t="str">
        <f t="shared" si="7"/>
        <v/>
      </c>
      <c r="U38" s="37"/>
      <c r="V38" s="6" t="str">
        <f>IF(X38="","",COUNTA($X$3:X38))</f>
        <v/>
      </c>
      <c r="W38" s="6" t="str">
        <f t="shared" si="11"/>
        <v/>
      </c>
      <c r="X38" s="28" t="str">
        <f t="shared" si="15"/>
        <v/>
      </c>
      <c r="Y38" s="7" t="str">
        <f>IFERROR(IF(X38="",IF(COUNTA(C38:F38),VLOOKUP(MAX($V$3:V38),$V$3:X38,3,0),""),X38),"")</f>
        <v/>
      </c>
      <c r="Z38" s="33" t="str">
        <f t="shared" si="9"/>
        <v/>
      </c>
      <c r="AA38" s="34" t="str">
        <f t="shared" si="10"/>
        <v/>
      </c>
      <c r="AB38" s="34" t="str">
        <f>IF(OR(AA38="",COUNTIF($Z$3:Z38,Z38)&lt;&gt;COUNTIF($Z$3:$Z$61,Z38)),"",SUMIF($Z$3:Z38,Z38,$AA$3:AA38))</f>
        <v/>
      </c>
      <c r="AC38" s="34" t="str">
        <f>IF(OR(AA38="",W38=W39),"",SUMIF($W$3:W38,W38,$AA$3:AA38))</f>
        <v/>
      </c>
      <c r="AD38" s="37"/>
    </row>
    <row r="39" spans="1:30" ht="30" hidden="1" customHeight="1" thickBot="1" x14ac:dyDescent="0.25">
      <c r="A39" s="11"/>
      <c r="B39" s="35"/>
      <c r="C39" s="36"/>
      <c r="D39" s="36"/>
      <c r="E39" s="36"/>
      <c r="F39" s="3"/>
      <c r="G39" s="40" t="str">
        <f t="shared" si="21"/>
        <v/>
      </c>
      <c r="H39" s="2" t="str">
        <f t="shared" si="2"/>
        <v/>
      </c>
      <c r="I39" s="2" t="str">
        <f t="shared" si="20"/>
        <v/>
      </c>
      <c r="J39" s="32"/>
      <c r="K39" s="2" t="str">
        <f t="shared" si="18"/>
        <v/>
      </c>
      <c r="L39" s="2" t="str">
        <f t="shared" si="19"/>
        <v/>
      </c>
      <c r="M39" s="37"/>
      <c r="N39" s="38"/>
      <c r="O39" s="13"/>
      <c r="P39" s="13" t="str">
        <f t="shared" si="5"/>
        <v/>
      </c>
      <c r="Q39" s="13" t="str">
        <f t="shared" si="14"/>
        <v/>
      </c>
      <c r="R39" s="32"/>
      <c r="S39" s="13"/>
      <c r="T39" s="13" t="str">
        <f t="shared" si="7"/>
        <v/>
      </c>
      <c r="U39" s="37"/>
      <c r="V39" s="6" t="str">
        <f>IF(X39="","",COUNTA($X$3:X39))</f>
        <v/>
      </c>
      <c r="W39" s="6" t="str">
        <f t="shared" si="11"/>
        <v/>
      </c>
      <c r="X39" s="28" t="str">
        <f t="shared" si="15"/>
        <v/>
      </c>
      <c r="Y39" s="7" t="str">
        <f>IFERROR(IF(X39="",IF(COUNTA(C39:F39),VLOOKUP(MAX($V$3:V39),$V$3:X39,3,0),""),X39),"")</f>
        <v/>
      </c>
      <c r="Z39" s="33" t="str">
        <f t="shared" si="9"/>
        <v/>
      </c>
      <c r="AA39" s="34" t="str">
        <f t="shared" si="10"/>
        <v/>
      </c>
      <c r="AB39" s="34" t="str">
        <f>IF(OR(AA39="",COUNTIF($Z$3:Z39,Z39)&lt;&gt;COUNTIF($Z$3:$Z$61,Z39)),"",SUMIF($Z$3:Z39,Z39,$AA$3:AA39))</f>
        <v/>
      </c>
      <c r="AC39" s="34" t="str">
        <f>IF(OR(AA39="",W39=W40),"",SUMIF($W$3:W39,W39,$AA$3:AA39))</f>
        <v/>
      </c>
      <c r="AD39" s="37"/>
    </row>
    <row r="40" spans="1:30" ht="30" hidden="1" customHeight="1" thickBot="1" x14ac:dyDescent="0.25">
      <c r="A40" s="11"/>
      <c r="B40" s="35"/>
      <c r="C40" s="36"/>
      <c r="D40" s="36"/>
      <c r="E40" s="36"/>
      <c r="F40" s="3"/>
      <c r="G40" s="40" t="str">
        <f t="shared" si="21"/>
        <v/>
      </c>
      <c r="H40" s="2" t="str">
        <f t="shared" si="2"/>
        <v/>
      </c>
      <c r="I40" s="2" t="str">
        <f t="shared" si="20"/>
        <v/>
      </c>
      <c r="J40" s="32"/>
      <c r="K40" s="2" t="str">
        <f t="shared" si="18"/>
        <v/>
      </c>
      <c r="L40" s="2" t="str">
        <f t="shared" si="19"/>
        <v/>
      </c>
      <c r="M40" s="37"/>
      <c r="N40" s="38"/>
      <c r="O40" s="13"/>
      <c r="P40" s="13" t="str">
        <f t="shared" si="5"/>
        <v/>
      </c>
      <c r="Q40" s="13" t="str">
        <f t="shared" si="14"/>
        <v/>
      </c>
      <c r="R40" s="32"/>
      <c r="S40" s="13"/>
      <c r="T40" s="13" t="str">
        <f t="shared" si="7"/>
        <v/>
      </c>
      <c r="U40" s="37"/>
      <c r="V40" s="6" t="str">
        <f>IF(X40="","",COUNTA($X$3:X40))</f>
        <v/>
      </c>
      <c r="W40" s="6" t="str">
        <f t="shared" si="11"/>
        <v/>
      </c>
      <c r="X40" s="28" t="str">
        <f t="shared" si="15"/>
        <v/>
      </c>
      <c r="Y40" s="7" t="str">
        <f>IFERROR(IF(X40="",IF(COUNTA(C40:F40),VLOOKUP(MAX($V$3:V40),$V$3:X40,3,0),""),X40),"")</f>
        <v/>
      </c>
      <c r="Z40" s="33" t="str">
        <f t="shared" si="9"/>
        <v/>
      </c>
      <c r="AA40" s="34" t="str">
        <f t="shared" si="10"/>
        <v/>
      </c>
      <c r="AB40" s="34" t="str">
        <f>IF(OR(AA40="",COUNTIF($Z$3:Z40,Z40)&lt;&gt;COUNTIF($Z$3:$Z$61,Z40)),"",SUMIF($Z$3:Z40,Z40,$AA$3:AA40))</f>
        <v/>
      </c>
      <c r="AC40" s="34" t="str">
        <f>IF(OR(AA40="",W40=W41),"",SUMIF($W$3:W40,W40,$AA$3:AA40))</f>
        <v/>
      </c>
      <c r="AD40" s="37"/>
    </row>
    <row r="41" spans="1:30" ht="30" hidden="1" customHeight="1" thickBot="1" x14ac:dyDescent="0.25">
      <c r="A41" s="11"/>
      <c r="B41" s="35"/>
      <c r="C41" s="36"/>
      <c r="D41" s="36"/>
      <c r="E41" s="36"/>
      <c r="F41" s="3"/>
      <c r="G41" s="40" t="str">
        <f t="shared" si="21"/>
        <v/>
      </c>
      <c r="H41" s="2" t="str">
        <f t="shared" si="2"/>
        <v/>
      </c>
      <c r="I41" s="2" t="str">
        <f t="shared" si="20"/>
        <v/>
      </c>
      <c r="J41" s="32"/>
      <c r="K41" s="2" t="str">
        <f t="shared" si="18"/>
        <v/>
      </c>
      <c r="L41" s="2" t="str">
        <f t="shared" si="19"/>
        <v/>
      </c>
      <c r="M41" s="37"/>
      <c r="N41" s="38"/>
      <c r="O41" s="13"/>
      <c r="P41" s="13" t="str">
        <f t="shared" si="5"/>
        <v/>
      </c>
      <c r="Q41" s="13" t="str">
        <f t="shared" si="14"/>
        <v/>
      </c>
      <c r="R41" s="32"/>
      <c r="S41" s="13"/>
      <c r="T41" s="13" t="str">
        <f t="shared" si="7"/>
        <v/>
      </c>
      <c r="U41" s="37"/>
      <c r="V41" s="6" t="str">
        <f>IF(X41="","",COUNTA($X$3:X41))</f>
        <v/>
      </c>
      <c r="W41" s="6" t="str">
        <f t="shared" si="11"/>
        <v/>
      </c>
      <c r="X41" s="28" t="str">
        <f t="shared" si="15"/>
        <v/>
      </c>
      <c r="Y41" s="7" t="str">
        <f>IFERROR(IF(X41="",IF(COUNTA(C41:F41),VLOOKUP(MAX($V$3:V41),$V$3:X41,3,0),""),X41),"")</f>
        <v/>
      </c>
      <c r="Z41" s="33" t="str">
        <f t="shared" si="9"/>
        <v/>
      </c>
      <c r="AA41" s="34" t="str">
        <f t="shared" si="10"/>
        <v/>
      </c>
      <c r="AB41" s="34" t="str">
        <f>IF(OR(AA41="",COUNTIF($Z$3:Z41,Z41)&lt;&gt;COUNTIF($Z$3:$Z$61,Z41)),"",SUMIF($Z$3:Z41,Z41,$AA$3:AA41))</f>
        <v/>
      </c>
      <c r="AC41" s="34" t="str">
        <f>IF(OR(AA41="",W41=W42),"",SUMIF($W$3:W41,W41,$AA$3:AA41))</f>
        <v/>
      </c>
      <c r="AD41" s="37"/>
    </row>
    <row r="42" spans="1:30" ht="30" hidden="1" customHeight="1" thickBot="1" x14ac:dyDescent="0.25">
      <c r="A42" s="11"/>
      <c r="B42" s="35"/>
      <c r="C42" s="36"/>
      <c r="D42" s="36"/>
      <c r="E42" s="36"/>
      <c r="F42" s="3"/>
      <c r="G42" s="40" t="str">
        <f t="shared" si="21"/>
        <v/>
      </c>
      <c r="H42" s="2" t="str">
        <f t="shared" si="2"/>
        <v/>
      </c>
      <c r="I42" s="2" t="str">
        <f t="shared" si="20"/>
        <v/>
      </c>
      <c r="J42" s="32"/>
      <c r="K42" s="2" t="str">
        <f t="shared" si="18"/>
        <v/>
      </c>
      <c r="L42" s="2" t="str">
        <f t="shared" si="19"/>
        <v/>
      </c>
      <c r="M42" s="37"/>
      <c r="N42" s="38"/>
      <c r="O42" s="13"/>
      <c r="P42" s="13" t="str">
        <f t="shared" si="5"/>
        <v/>
      </c>
      <c r="Q42" s="13" t="str">
        <f t="shared" si="14"/>
        <v/>
      </c>
      <c r="R42" s="32"/>
      <c r="S42" s="13"/>
      <c r="T42" s="13" t="str">
        <f t="shared" si="7"/>
        <v/>
      </c>
      <c r="U42" s="37"/>
      <c r="V42" s="6" t="str">
        <f>IF(X42="","",COUNTA($X$3:X42))</f>
        <v/>
      </c>
      <c r="W42" s="6" t="str">
        <f t="shared" si="11"/>
        <v/>
      </c>
      <c r="X42" s="28" t="str">
        <f t="shared" si="15"/>
        <v/>
      </c>
      <c r="Y42" s="7" t="str">
        <f>IFERROR(IF(X42="",IF(COUNTA(C42:F42),VLOOKUP(MAX($V$3:V42),$V$3:X42,3,0),""),X42),"")</f>
        <v/>
      </c>
      <c r="Z42" s="33" t="str">
        <f t="shared" si="9"/>
        <v/>
      </c>
      <c r="AA42" s="34" t="str">
        <f t="shared" si="10"/>
        <v/>
      </c>
      <c r="AB42" s="34" t="str">
        <f>IF(OR(AA42="",COUNTIF($Z$3:Z42,Z42)&lt;&gt;COUNTIF($Z$3:$Z$61,Z42)),"",SUMIF($Z$3:Z42,Z42,$AA$3:AA42))</f>
        <v/>
      </c>
      <c r="AC42" s="34" t="str">
        <f>IF(OR(AA42="",W42=W43),"",SUMIF($W$3:W42,W42,$AA$3:AA42))</f>
        <v/>
      </c>
      <c r="AD42" s="37"/>
    </row>
    <row r="43" spans="1:30" ht="30" hidden="1" customHeight="1" thickBot="1" x14ac:dyDescent="0.25">
      <c r="A43" s="11"/>
      <c r="B43" s="35"/>
      <c r="C43" s="36"/>
      <c r="D43" s="36"/>
      <c r="E43" s="36"/>
      <c r="F43" s="3"/>
      <c r="G43" s="40" t="str">
        <f t="shared" si="21"/>
        <v/>
      </c>
      <c r="H43" s="2" t="str">
        <f t="shared" si="2"/>
        <v/>
      </c>
      <c r="I43" s="2" t="str">
        <f t="shared" si="20"/>
        <v/>
      </c>
      <c r="J43" s="32"/>
      <c r="K43" s="2" t="str">
        <f t="shared" si="18"/>
        <v/>
      </c>
      <c r="L43" s="2" t="str">
        <f t="shared" si="19"/>
        <v/>
      </c>
      <c r="M43" s="37"/>
      <c r="N43" s="38"/>
      <c r="O43" s="13"/>
      <c r="P43" s="13" t="str">
        <f t="shared" si="5"/>
        <v/>
      </c>
      <c r="Q43" s="13" t="str">
        <f t="shared" si="14"/>
        <v/>
      </c>
      <c r="R43" s="32"/>
      <c r="S43" s="13"/>
      <c r="T43" s="13" t="str">
        <f t="shared" si="7"/>
        <v/>
      </c>
      <c r="U43" s="37"/>
      <c r="V43" s="6" t="str">
        <f>IF(X43="","",COUNTA($X$3:X43))</f>
        <v/>
      </c>
      <c r="W43" s="6" t="str">
        <f t="shared" si="11"/>
        <v/>
      </c>
      <c r="X43" s="28" t="str">
        <f t="shared" si="15"/>
        <v/>
      </c>
      <c r="Y43" s="7" t="str">
        <f>IFERROR(IF(X43="",IF(COUNTA(C43:F43),VLOOKUP(MAX($V$3:V43),$V$3:X43,3,0),""),X43),"")</f>
        <v/>
      </c>
      <c r="Z43" s="33" t="str">
        <f t="shared" si="9"/>
        <v/>
      </c>
      <c r="AA43" s="34" t="str">
        <f t="shared" si="10"/>
        <v/>
      </c>
      <c r="AB43" s="34" t="str">
        <f>IF(OR(AA43="",COUNTIF($Z$3:Z43,Z43)&lt;&gt;COUNTIF($Z$3:$Z$61,Z43)),"",SUMIF($Z$3:Z43,Z43,$AA$3:AA43))</f>
        <v/>
      </c>
      <c r="AC43" s="34" t="str">
        <f>IF(OR(AA43="",W43=W44),"",SUMIF($W$3:W43,W43,$AA$3:AA43))</f>
        <v/>
      </c>
      <c r="AD43" s="37"/>
    </row>
    <row r="44" spans="1:30" ht="30" hidden="1" customHeight="1" thickBot="1" x14ac:dyDescent="0.25">
      <c r="A44" s="11"/>
      <c r="B44" s="35"/>
      <c r="C44" s="36"/>
      <c r="D44" s="36"/>
      <c r="E44" s="36"/>
      <c r="F44" s="3"/>
      <c r="G44" s="40" t="str">
        <f t="shared" si="21"/>
        <v/>
      </c>
      <c r="H44" s="2" t="str">
        <f t="shared" si="2"/>
        <v/>
      </c>
      <c r="I44" s="2" t="str">
        <f t="shared" si="20"/>
        <v/>
      </c>
      <c r="J44" s="32"/>
      <c r="K44" s="2" t="str">
        <f t="shared" si="18"/>
        <v/>
      </c>
      <c r="L44" s="2" t="str">
        <f t="shared" si="19"/>
        <v/>
      </c>
      <c r="M44" s="37"/>
      <c r="N44" s="38"/>
      <c r="O44" s="13"/>
      <c r="P44" s="13" t="str">
        <f t="shared" si="5"/>
        <v/>
      </c>
      <c r="Q44" s="13" t="str">
        <f t="shared" si="14"/>
        <v/>
      </c>
      <c r="R44" s="32"/>
      <c r="S44" s="13"/>
      <c r="T44" s="13" t="str">
        <f t="shared" si="7"/>
        <v/>
      </c>
      <c r="U44" s="37"/>
      <c r="V44" s="6" t="str">
        <f>IF(X44="","",COUNTA($X$3:X44))</f>
        <v/>
      </c>
      <c r="W44" s="6" t="str">
        <f t="shared" si="11"/>
        <v/>
      </c>
      <c r="X44" s="28" t="str">
        <f t="shared" si="15"/>
        <v/>
      </c>
      <c r="Y44" s="7" t="str">
        <f>IFERROR(IF(X44="",IF(COUNTA(C44:F44),VLOOKUP(MAX($V$3:V44),$V$3:X44,3,0),""),X44),"")</f>
        <v/>
      </c>
      <c r="Z44" s="33" t="str">
        <f t="shared" si="9"/>
        <v/>
      </c>
      <c r="AA44" s="34" t="str">
        <f t="shared" si="10"/>
        <v/>
      </c>
      <c r="AB44" s="34" t="str">
        <f>IF(OR(AA44="",COUNTIF($Z$3:Z44,Z44)&lt;&gt;COUNTIF($Z$3:$Z$61,Z44)),"",SUMIF($Z$3:Z44,Z44,$AA$3:AA44))</f>
        <v/>
      </c>
      <c r="AC44" s="34" t="str">
        <f>IF(OR(AA44="",W44=W45),"",SUMIF($W$3:W44,W44,$AA$3:AA44))</f>
        <v/>
      </c>
      <c r="AD44" s="37"/>
    </row>
    <row r="45" spans="1:30" ht="30" hidden="1" customHeight="1" thickBot="1" x14ac:dyDescent="0.25">
      <c r="A45" s="11"/>
      <c r="B45" s="35"/>
      <c r="C45" s="36"/>
      <c r="D45" s="36"/>
      <c r="E45" s="36"/>
      <c r="F45" s="3"/>
      <c r="G45" s="40" t="str">
        <f t="shared" si="21"/>
        <v/>
      </c>
      <c r="H45" s="2" t="str">
        <f t="shared" si="2"/>
        <v/>
      </c>
      <c r="I45" s="2" t="str">
        <f t="shared" si="20"/>
        <v/>
      </c>
      <c r="J45" s="32"/>
      <c r="K45" s="2" t="str">
        <f t="shared" si="18"/>
        <v/>
      </c>
      <c r="L45" s="2" t="str">
        <f t="shared" si="19"/>
        <v/>
      </c>
      <c r="M45" s="37"/>
      <c r="N45" s="38"/>
      <c r="O45" s="13"/>
      <c r="P45" s="13" t="str">
        <f t="shared" si="5"/>
        <v/>
      </c>
      <c r="Q45" s="13" t="str">
        <f t="shared" si="14"/>
        <v/>
      </c>
      <c r="R45" s="32"/>
      <c r="S45" s="13"/>
      <c r="T45" s="13" t="str">
        <f t="shared" si="7"/>
        <v/>
      </c>
      <c r="U45" s="37"/>
      <c r="V45" s="6" t="str">
        <f>IF(X45="","",COUNTA($X$3:X45))</f>
        <v/>
      </c>
      <c r="W45" s="6" t="str">
        <f t="shared" si="11"/>
        <v/>
      </c>
      <c r="X45" s="28" t="str">
        <f t="shared" si="15"/>
        <v/>
      </c>
      <c r="Y45" s="7" t="str">
        <f>IFERROR(IF(X45="",IF(COUNTA(C45:F45),VLOOKUP(MAX($V$3:V45),$V$3:X45,3,0),""),X45),"")</f>
        <v/>
      </c>
      <c r="Z45" s="33" t="str">
        <f t="shared" si="9"/>
        <v/>
      </c>
      <c r="AA45" s="34" t="str">
        <f t="shared" si="10"/>
        <v/>
      </c>
      <c r="AB45" s="34" t="str">
        <f>IF(OR(AA45="",COUNTIF($Z$3:Z45,Z45)&lt;&gt;COUNTIF($Z$3:$Z$61,Z45)),"",SUMIF($Z$3:Z45,Z45,$AA$3:AA45))</f>
        <v/>
      </c>
      <c r="AC45" s="34" t="str">
        <f>IF(OR(AA45="",W45=W46),"",SUMIF($W$3:W45,W45,$AA$3:AA45))</f>
        <v/>
      </c>
      <c r="AD45" s="37"/>
    </row>
    <row r="46" spans="1:30" ht="30" hidden="1" customHeight="1" thickBot="1" x14ac:dyDescent="0.25">
      <c r="A46" s="11"/>
      <c r="B46" s="35"/>
      <c r="C46" s="36"/>
      <c r="D46" s="36"/>
      <c r="E46" s="36"/>
      <c r="F46" s="3"/>
      <c r="G46" s="40" t="str">
        <f t="shared" si="21"/>
        <v/>
      </c>
      <c r="H46" s="2" t="str">
        <f t="shared" si="2"/>
        <v/>
      </c>
      <c r="I46" s="2" t="str">
        <f t="shared" si="20"/>
        <v/>
      </c>
      <c r="J46" s="32"/>
      <c r="K46" s="2" t="str">
        <f t="shared" si="18"/>
        <v/>
      </c>
      <c r="L46" s="2" t="str">
        <f t="shared" si="19"/>
        <v/>
      </c>
      <c r="M46" s="37"/>
      <c r="N46" s="38"/>
      <c r="O46" s="13"/>
      <c r="P46" s="13" t="str">
        <f t="shared" si="5"/>
        <v/>
      </c>
      <c r="Q46" s="13" t="str">
        <f t="shared" si="14"/>
        <v/>
      </c>
      <c r="R46" s="32"/>
      <c r="S46" s="13"/>
      <c r="T46" s="13" t="str">
        <f t="shared" si="7"/>
        <v/>
      </c>
      <c r="U46" s="37"/>
      <c r="V46" s="6" t="str">
        <f>IF(X46="","",COUNTA($X$3:X46))</f>
        <v/>
      </c>
      <c r="W46" s="6" t="str">
        <f t="shared" si="11"/>
        <v/>
      </c>
      <c r="X46" s="28" t="str">
        <f t="shared" si="15"/>
        <v/>
      </c>
      <c r="Y46" s="7" t="str">
        <f>IFERROR(IF(X46="",IF(COUNTA(C46:F46),VLOOKUP(MAX($V$3:V46),$V$3:X46,3,0),""),X46),"")</f>
        <v/>
      </c>
      <c r="Z46" s="33" t="str">
        <f t="shared" si="9"/>
        <v/>
      </c>
      <c r="AA46" s="34" t="str">
        <f t="shared" si="10"/>
        <v/>
      </c>
      <c r="AB46" s="34" t="str">
        <f>IF(OR(AA46="",COUNTIF($Z$3:Z46,Z46)&lt;&gt;COUNTIF($Z$3:$Z$61,Z46)),"",SUMIF($Z$3:Z46,Z46,$AA$3:AA46))</f>
        <v/>
      </c>
      <c r="AC46" s="34" t="str">
        <f>IF(OR(AA46="",W46=W47),"",SUMIF($W$3:W46,W46,$AA$3:AA46))</f>
        <v/>
      </c>
      <c r="AD46" s="37"/>
    </row>
    <row r="47" spans="1:30" ht="30" hidden="1" customHeight="1" thickBot="1" x14ac:dyDescent="0.25">
      <c r="A47" s="11"/>
      <c r="B47" s="35"/>
      <c r="C47" s="36"/>
      <c r="D47" s="36"/>
      <c r="E47" s="36"/>
      <c r="F47" s="3"/>
      <c r="G47" s="40" t="str">
        <f t="shared" si="21"/>
        <v/>
      </c>
      <c r="H47" s="2" t="str">
        <f t="shared" si="2"/>
        <v/>
      </c>
      <c r="I47" s="2" t="str">
        <f t="shared" si="20"/>
        <v/>
      </c>
      <c r="J47" s="32"/>
      <c r="K47" s="2" t="str">
        <f t="shared" si="18"/>
        <v/>
      </c>
      <c r="L47" s="2" t="str">
        <f t="shared" si="19"/>
        <v/>
      </c>
      <c r="M47" s="37"/>
      <c r="N47" s="38"/>
      <c r="O47" s="13"/>
      <c r="P47" s="13" t="str">
        <f t="shared" si="5"/>
        <v/>
      </c>
      <c r="Q47" s="13" t="str">
        <f t="shared" si="14"/>
        <v/>
      </c>
      <c r="R47" s="32"/>
      <c r="S47" s="13"/>
      <c r="T47" s="13" t="str">
        <f t="shared" si="7"/>
        <v/>
      </c>
      <c r="U47" s="37"/>
      <c r="V47" s="6" t="str">
        <f>IF(X47="","",COUNTA($X$3:X47))</f>
        <v/>
      </c>
      <c r="W47" s="6" t="str">
        <f t="shared" si="11"/>
        <v/>
      </c>
      <c r="X47" s="28" t="str">
        <f t="shared" si="15"/>
        <v/>
      </c>
      <c r="Y47" s="7" t="str">
        <f>IFERROR(IF(X47="",IF(COUNTA(C47:F47),VLOOKUP(MAX($V$3:V47),$V$3:X47,3,0),""),X47),"")</f>
        <v/>
      </c>
      <c r="Z47" s="33" t="str">
        <f t="shared" si="9"/>
        <v/>
      </c>
      <c r="AA47" s="34" t="str">
        <f t="shared" si="10"/>
        <v/>
      </c>
      <c r="AB47" s="34" t="str">
        <f>IF(OR(AA47="",COUNTIF($Z$3:Z47,Z47)&lt;&gt;COUNTIF($Z$3:$Z$61,Z47)),"",SUMIF($Z$3:Z47,Z47,$AA$3:AA47))</f>
        <v/>
      </c>
      <c r="AC47" s="34" t="str">
        <f>IF(OR(AA47="",W47=W48),"",SUMIF($W$3:W47,W47,$AA$3:AA47))</f>
        <v/>
      </c>
      <c r="AD47" s="37"/>
    </row>
    <row r="48" spans="1:30" ht="30" hidden="1" customHeight="1" thickBot="1" x14ac:dyDescent="0.25">
      <c r="A48" s="11"/>
      <c r="B48" s="35"/>
      <c r="C48" s="36"/>
      <c r="D48" s="36"/>
      <c r="E48" s="36"/>
      <c r="F48" s="3"/>
      <c r="G48" s="40" t="str">
        <f t="shared" si="21"/>
        <v/>
      </c>
      <c r="H48" s="2" t="str">
        <f t="shared" si="2"/>
        <v/>
      </c>
      <c r="I48" s="2" t="str">
        <f t="shared" si="20"/>
        <v/>
      </c>
      <c r="J48" s="32"/>
      <c r="K48" s="2" t="str">
        <f t="shared" si="18"/>
        <v/>
      </c>
      <c r="L48" s="2" t="str">
        <f t="shared" si="19"/>
        <v/>
      </c>
      <c r="M48" s="37"/>
      <c r="N48" s="38"/>
      <c r="O48" s="13"/>
      <c r="P48" s="13" t="str">
        <f t="shared" si="5"/>
        <v/>
      </c>
      <c r="Q48" s="13" t="str">
        <f t="shared" si="14"/>
        <v/>
      </c>
      <c r="R48" s="32"/>
      <c r="S48" s="13"/>
      <c r="T48" s="13" t="str">
        <f t="shared" si="7"/>
        <v/>
      </c>
      <c r="U48" s="37"/>
      <c r="V48" s="6" t="str">
        <f>IF(X48="","",COUNTA($X$3:X48))</f>
        <v/>
      </c>
      <c r="W48" s="6" t="str">
        <f t="shared" si="11"/>
        <v/>
      </c>
      <c r="X48" s="28" t="str">
        <f t="shared" si="15"/>
        <v/>
      </c>
      <c r="Y48" s="7" t="str">
        <f>IFERROR(IF(X48="",IF(COUNTA(C48:F48),VLOOKUP(MAX($V$3:V48),$V$3:X48,3,0),""),X48),"")</f>
        <v/>
      </c>
      <c r="Z48" s="33" t="str">
        <f t="shared" si="9"/>
        <v/>
      </c>
      <c r="AA48" s="34" t="str">
        <f t="shared" si="10"/>
        <v/>
      </c>
      <c r="AB48" s="34" t="str">
        <f>IF(OR(AA48="",COUNTIF($Z$3:Z48,Z48)&lt;&gt;COUNTIF($Z$3:$Z$61,Z48)),"",SUMIF($Z$3:Z48,Z48,$AA$3:AA48))</f>
        <v/>
      </c>
      <c r="AC48" s="34" t="str">
        <f>IF(OR(AA48="",W48=W49),"",SUMIF($W$3:W48,W48,$AA$3:AA48))</f>
        <v/>
      </c>
      <c r="AD48" s="37"/>
    </row>
    <row r="49" spans="1:30" ht="30" hidden="1" customHeight="1" thickBot="1" x14ac:dyDescent="0.25">
      <c r="A49" s="11"/>
      <c r="B49" s="35"/>
      <c r="C49" s="36"/>
      <c r="D49" s="36"/>
      <c r="E49" s="36"/>
      <c r="F49" s="3"/>
      <c r="G49" s="40" t="str">
        <f t="shared" si="21"/>
        <v/>
      </c>
      <c r="H49" s="2" t="str">
        <f t="shared" si="2"/>
        <v/>
      </c>
      <c r="I49" s="2" t="str">
        <f t="shared" si="20"/>
        <v/>
      </c>
      <c r="J49" s="32"/>
      <c r="K49" s="2" t="str">
        <f t="shared" si="18"/>
        <v/>
      </c>
      <c r="L49" s="2" t="str">
        <f t="shared" si="19"/>
        <v/>
      </c>
      <c r="M49" s="37"/>
      <c r="N49" s="38"/>
      <c r="O49" s="13"/>
      <c r="P49" s="13" t="str">
        <f t="shared" si="5"/>
        <v/>
      </c>
      <c r="Q49" s="13" t="str">
        <f t="shared" si="14"/>
        <v/>
      </c>
      <c r="R49" s="32"/>
      <c r="S49" s="13"/>
      <c r="T49" s="13" t="str">
        <f t="shared" si="7"/>
        <v/>
      </c>
      <c r="U49" s="37"/>
      <c r="V49" s="6" t="str">
        <f>IF(X49="","",COUNTA($X$3:X49))</f>
        <v/>
      </c>
      <c r="W49" s="6" t="str">
        <f t="shared" si="11"/>
        <v/>
      </c>
      <c r="X49" s="28" t="str">
        <f t="shared" si="15"/>
        <v/>
      </c>
      <c r="Y49" s="7" t="str">
        <f>IFERROR(IF(X49="",IF(COUNTA(C49:F49),VLOOKUP(MAX($V$3:V49),$V$3:X49,3,0),""),X49),"")</f>
        <v/>
      </c>
      <c r="Z49" s="33" t="str">
        <f t="shared" si="9"/>
        <v/>
      </c>
      <c r="AA49" s="34" t="str">
        <f t="shared" si="10"/>
        <v/>
      </c>
      <c r="AB49" s="34" t="str">
        <f>IF(OR(AA49="",COUNTIF($Z$3:Z49,Z49)&lt;&gt;COUNTIF($Z$3:$Z$61,Z49)),"",SUMIF($Z$3:Z49,Z49,$AA$3:AA49))</f>
        <v/>
      </c>
      <c r="AC49" s="34" t="str">
        <f>IF(OR(AA49="",W49=W50),"",SUMIF($W$3:W49,W49,$AA$3:AA49))</f>
        <v/>
      </c>
      <c r="AD49" s="37"/>
    </row>
    <row r="50" spans="1:30" ht="30" hidden="1" customHeight="1" thickBot="1" x14ac:dyDescent="0.25">
      <c r="A50" s="11"/>
      <c r="B50" s="35"/>
      <c r="C50" s="36"/>
      <c r="D50" s="36"/>
      <c r="E50" s="36"/>
      <c r="F50" s="3"/>
      <c r="G50" s="40" t="str">
        <f t="shared" si="21"/>
        <v/>
      </c>
      <c r="H50" s="2" t="str">
        <f t="shared" si="2"/>
        <v/>
      </c>
      <c r="I50" s="2" t="str">
        <f t="shared" si="20"/>
        <v/>
      </c>
      <c r="J50" s="32"/>
      <c r="K50" s="2" t="str">
        <f t="shared" si="18"/>
        <v/>
      </c>
      <c r="L50" s="2" t="str">
        <f t="shared" si="19"/>
        <v/>
      </c>
      <c r="M50" s="37"/>
      <c r="N50" s="38"/>
      <c r="O50" s="13"/>
      <c r="P50" s="13" t="str">
        <f t="shared" si="5"/>
        <v/>
      </c>
      <c r="Q50" s="13" t="str">
        <f t="shared" si="14"/>
        <v/>
      </c>
      <c r="R50" s="32"/>
      <c r="S50" s="13"/>
      <c r="T50" s="13" t="str">
        <f t="shared" si="7"/>
        <v/>
      </c>
      <c r="U50" s="37"/>
      <c r="V50" s="6" t="str">
        <f>IF(X50="","",COUNTA($X$3:X50))</f>
        <v/>
      </c>
      <c r="W50" s="6" t="str">
        <f t="shared" si="11"/>
        <v/>
      </c>
      <c r="X50" s="28" t="str">
        <f t="shared" si="15"/>
        <v/>
      </c>
      <c r="Y50" s="7" t="str">
        <f>IFERROR(IF(X50="",IF(COUNTA(C50:F50),VLOOKUP(MAX($V$3:V50),$V$3:X50,3,0),""),X50),"")</f>
        <v/>
      </c>
      <c r="Z50" s="33" t="str">
        <f t="shared" si="9"/>
        <v/>
      </c>
      <c r="AA50" s="34" t="str">
        <f t="shared" si="10"/>
        <v/>
      </c>
      <c r="AB50" s="34" t="str">
        <f>IF(OR(AA50="",COUNTIF($Z$3:Z50,Z50)&lt;&gt;COUNTIF($Z$3:$Z$61,Z50)),"",SUMIF($Z$3:Z50,Z50,$AA$3:AA50))</f>
        <v/>
      </c>
      <c r="AC50" s="34" t="str">
        <f>IF(OR(AA50="",W50=W51),"",SUMIF($W$3:W50,W50,$AA$3:AA50))</f>
        <v/>
      </c>
      <c r="AD50" s="37"/>
    </row>
    <row r="51" spans="1:30" ht="30" hidden="1" customHeight="1" thickBot="1" x14ac:dyDescent="0.25">
      <c r="A51" s="11"/>
      <c r="B51" s="35"/>
      <c r="C51" s="36"/>
      <c r="D51" s="36"/>
      <c r="E51" s="36"/>
      <c r="F51" s="3"/>
      <c r="G51" s="40" t="str">
        <f t="shared" si="21"/>
        <v/>
      </c>
      <c r="H51" s="2" t="str">
        <f t="shared" si="2"/>
        <v/>
      </c>
      <c r="I51" s="2" t="str">
        <f t="shared" si="20"/>
        <v/>
      </c>
      <c r="J51" s="32"/>
      <c r="K51" s="2" t="str">
        <f t="shared" si="18"/>
        <v/>
      </c>
      <c r="L51" s="2" t="str">
        <f t="shared" si="19"/>
        <v/>
      </c>
      <c r="M51" s="37"/>
      <c r="N51" s="38"/>
      <c r="O51" s="13"/>
      <c r="P51" s="13" t="str">
        <f t="shared" si="5"/>
        <v/>
      </c>
      <c r="Q51" s="13" t="str">
        <f t="shared" si="14"/>
        <v/>
      </c>
      <c r="R51" s="32"/>
      <c r="S51" s="13"/>
      <c r="T51" s="13" t="str">
        <f t="shared" si="7"/>
        <v/>
      </c>
      <c r="U51" s="37"/>
      <c r="V51" s="6" t="str">
        <f>IF(X51="","",COUNTA($X$3:X51))</f>
        <v/>
      </c>
      <c r="W51" s="6" t="str">
        <f t="shared" si="11"/>
        <v/>
      </c>
      <c r="X51" s="28" t="str">
        <f t="shared" si="15"/>
        <v/>
      </c>
      <c r="Y51" s="7" t="str">
        <f>IFERROR(IF(X51="",IF(COUNTA(C51:F51),VLOOKUP(MAX($V$3:V51),$V$3:X51,3,0),""),X51),"")</f>
        <v/>
      </c>
      <c r="Z51" s="33" t="str">
        <f t="shared" si="9"/>
        <v/>
      </c>
      <c r="AA51" s="34" t="str">
        <f t="shared" si="10"/>
        <v/>
      </c>
      <c r="AB51" s="34" t="str">
        <f>IF(OR(AA51="",COUNTIF($Z$3:Z51,Z51)&lt;&gt;COUNTIF($Z$3:$Z$61,Z51)),"",SUMIF($Z$3:Z51,Z51,$AA$3:AA51))</f>
        <v/>
      </c>
      <c r="AC51" s="34" t="str">
        <f>IF(OR(AA51="",W51=W52),"",SUMIF($W$3:W51,W51,$AA$3:AA51))</f>
        <v/>
      </c>
      <c r="AD51" s="37"/>
    </row>
    <row r="52" spans="1:30" ht="30" hidden="1" customHeight="1" thickBot="1" x14ac:dyDescent="0.25">
      <c r="A52" s="11"/>
      <c r="B52" s="35"/>
      <c r="C52" s="36"/>
      <c r="D52" s="36"/>
      <c r="E52" s="36"/>
      <c r="F52" s="3"/>
      <c r="G52" s="40" t="str">
        <f t="shared" si="21"/>
        <v/>
      </c>
      <c r="H52" s="2" t="str">
        <f t="shared" si="2"/>
        <v/>
      </c>
      <c r="I52" s="2" t="str">
        <f t="shared" si="20"/>
        <v/>
      </c>
      <c r="J52" s="32"/>
      <c r="K52" s="2" t="str">
        <f t="shared" si="18"/>
        <v/>
      </c>
      <c r="L52" s="2" t="str">
        <f t="shared" si="19"/>
        <v/>
      </c>
      <c r="M52" s="37"/>
      <c r="N52" s="38"/>
      <c r="O52" s="13"/>
      <c r="P52" s="13" t="str">
        <f t="shared" si="5"/>
        <v/>
      </c>
      <c r="Q52" s="13" t="str">
        <f t="shared" si="14"/>
        <v/>
      </c>
      <c r="R52" s="32"/>
      <c r="S52" s="13"/>
      <c r="T52" s="13" t="str">
        <f t="shared" si="7"/>
        <v/>
      </c>
      <c r="U52" s="37"/>
      <c r="V52" s="6" t="str">
        <f>IF(X52="","",COUNTA($X$3:X52))</f>
        <v/>
      </c>
      <c r="W52" s="6" t="str">
        <f t="shared" si="11"/>
        <v/>
      </c>
      <c r="X52" s="28" t="str">
        <f t="shared" si="15"/>
        <v/>
      </c>
      <c r="Y52" s="7" t="str">
        <f>IFERROR(IF(X52="",IF(COUNTA(C52:F52),VLOOKUP(MAX($V$3:V52),$V$3:X52,3,0),""),X52),"")</f>
        <v/>
      </c>
      <c r="Z52" s="33" t="str">
        <f t="shared" si="9"/>
        <v/>
      </c>
      <c r="AA52" s="34" t="str">
        <f t="shared" si="10"/>
        <v/>
      </c>
      <c r="AB52" s="34" t="str">
        <f>IF(OR(AA52="",COUNTIF($Z$3:Z52,Z52)&lt;&gt;COUNTIF($Z$3:$Z$61,Z52)),"",SUMIF($Z$3:Z52,Z52,$AA$3:AA52))</f>
        <v/>
      </c>
      <c r="AC52" s="34" t="str">
        <f>IF(OR(AA52="",W52=W53),"",SUMIF($W$3:W52,W52,$AA$3:AA52))</f>
        <v/>
      </c>
      <c r="AD52" s="37"/>
    </row>
    <row r="53" spans="1:30" ht="30" hidden="1" customHeight="1" thickBot="1" x14ac:dyDescent="0.25">
      <c r="A53" s="11"/>
      <c r="B53" s="35"/>
      <c r="C53" s="36"/>
      <c r="D53" s="36"/>
      <c r="E53" s="36"/>
      <c r="F53" s="3"/>
      <c r="G53" s="40" t="str">
        <f t="shared" si="21"/>
        <v/>
      </c>
      <c r="H53" s="2" t="str">
        <f t="shared" si="2"/>
        <v/>
      </c>
      <c r="I53" s="2" t="str">
        <f t="shared" si="20"/>
        <v/>
      </c>
      <c r="J53" s="32"/>
      <c r="K53" s="2" t="str">
        <f t="shared" si="18"/>
        <v/>
      </c>
      <c r="L53" s="2" t="str">
        <f t="shared" si="19"/>
        <v/>
      </c>
      <c r="M53" s="37"/>
      <c r="N53" s="38"/>
      <c r="O53" s="13"/>
      <c r="P53" s="13" t="str">
        <f t="shared" si="5"/>
        <v/>
      </c>
      <c r="Q53" s="13" t="str">
        <f t="shared" si="14"/>
        <v/>
      </c>
      <c r="R53" s="32"/>
      <c r="S53" s="13"/>
      <c r="T53" s="13" t="str">
        <f t="shared" si="7"/>
        <v/>
      </c>
      <c r="U53" s="37"/>
      <c r="V53" s="6" t="str">
        <f>IF(X53="","",COUNTA($X$3:X53))</f>
        <v/>
      </c>
      <c r="W53" s="6" t="str">
        <f t="shared" si="11"/>
        <v/>
      </c>
      <c r="X53" s="28" t="str">
        <f t="shared" si="15"/>
        <v/>
      </c>
      <c r="Y53" s="7" t="str">
        <f>IFERROR(IF(X53="",IF(COUNTA(C53:F53),VLOOKUP(MAX($V$3:V53),$V$3:X53,3,0),""),X53),"")</f>
        <v/>
      </c>
      <c r="Z53" s="33" t="str">
        <f t="shared" si="9"/>
        <v/>
      </c>
      <c r="AA53" s="34" t="str">
        <f t="shared" si="10"/>
        <v/>
      </c>
      <c r="AB53" s="34" t="str">
        <f>IF(OR(AA53="",COUNTIF($Z$3:Z53,Z53)&lt;&gt;COUNTIF($Z$3:$Z$61,Z53)),"",SUMIF($Z$3:Z53,Z53,$AA$3:AA53))</f>
        <v/>
      </c>
      <c r="AC53" s="34" t="str">
        <f>IF(OR(AA53="",W53=W54),"",SUMIF($W$3:W53,W53,$AA$3:AA53))</f>
        <v/>
      </c>
      <c r="AD53" s="37"/>
    </row>
    <row r="54" spans="1:30" ht="30" hidden="1" customHeight="1" thickBot="1" x14ac:dyDescent="0.25">
      <c r="A54" s="11"/>
      <c r="B54" s="35"/>
      <c r="C54" s="36"/>
      <c r="D54" s="36"/>
      <c r="E54" s="36"/>
      <c r="F54" s="3"/>
      <c r="G54" s="40" t="str">
        <f t="shared" si="21"/>
        <v/>
      </c>
      <c r="H54" s="2" t="str">
        <f t="shared" si="2"/>
        <v/>
      </c>
      <c r="I54" s="2" t="str">
        <f t="shared" si="20"/>
        <v/>
      </c>
      <c r="J54" s="32"/>
      <c r="K54" s="2" t="str">
        <f t="shared" si="18"/>
        <v/>
      </c>
      <c r="L54" s="2" t="str">
        <f t="shared" si="19"/>
        <v/>
      </c>
      <c r="M54" s="37"/>
      <c r="N54" s="38"/>
      <c r="O54" s="13"/>
      <c r="P54" s="13" t="str">
        <f t="shared" si="5"/>
        <v/>
      </c>
      <c r="Q54" s="13" t="str">
        <f t="shared" si="14"/>
        <v/>
      </c>
      <c r="R54" s="32"/>
      <c r="S54" s="13"/>
      <c r="T54" s="13" t="str">
        <f t="shared" si="7"/>
        <v/>
      </c>
      <c r="U54" s="37"/>
      <c r="V54" s="6" t="str">
        <f>IF(X54="","",COUNTA($X$3:X54))</f>
        <v/>
      </c>
      <c r="W54" s="6" t="str">
        <f t="shared" si="11"/>
        <v/>
      </c>
      <c r="X54" s="28" t="str">
        <f t="shared" si="15"/>
        <v/>
      </c>
      <c r="Y54" s="7" t="str">
        <f>IFERROR(IF(X54="",IF(COUNTA(C54:F54),VLOOKUP(MAX($V$3:V54),$V$3:X54,3,0),""),X54),"")</f>
        <v/>
      </c>
      <c r="Z54" s="33" t="str">
        <f t="shared" si="9"/>
        <v/>
      </c>
      <c r="AA54" s="34" t="str">
        <f t="shared" si="10"/>
        <v/>
      </c>
      <c r="AB54" s="34" t="str">
        <f>IF(OR(AA54="",COUNTIF($Z$3:Z54,Z54)&lt;&gt;COUNTIF($Z$3:$Z$61,Z54)),"",SUMIF($Z$3:Z54,Z54,$AA$3:AA54))</f>
        <v/>
      </c>
      <c r="AC54" s="34" t="str">
        <f>IF(OR(AA54="",W54=W55),"",SUMIF($W$3:W54,W54,$AA$3:AA54))</f>
        <v/>
      </c>
      <c r="AD54" s="37"/>
    </row>
    <row r="55" spans="1:30" ht="30" hidden="1" customHeight="1" thickBot="1" x14ac:dyDescent="0.25">
      <c r="A55" s="11"/>
      <c r="B55" s="35"/>
      <c r="C55" s="36"/>
      <c r="D55" s="36"/>
      <c r="E55" s="36"/>
      <c r="F55" s="3"/>
      <c r="G55" s="40" t="str">
        <f t="shared" si="21"/>
        <v/>
      </c>
      <c r="H55" s="2" t="str">
        <f t="shared" si="2"/>
        <v/>
      </c>
      <c r="I55" s="2" t="str">
        <f t="shared" si="20"/>
        <v/>
      </c>
      <c r="J55" s="32"/>
      <c r="K55" s="2" t="str">
        <f t="shared" si="18"/>
        <v/>
      </c>
      <c r="L55" s="2" t="str">
        <f t="shared" si="19"/>
        <v/>
      </c>
      <c r="M55" s="37"/>
      <c r="N55" s="38"/>
      <c r="O55" s="13"/>
      <c r="P55" s="13" t="str">
        <f t="shared" si="5"/>
        <v/>
      </c>
      <c r="Q55" s="13" t="str">
        <f t="shared" si="14"/>
        <v/>
      </c>
      <c r="R55" s="32"/>
      <c r="S55" s="13"/>
      <c r="T55" s="13" t="str">
        <f t="shared" si="7"/>
        <v/>
      </c>
      <c r="U55" s="37"/>
      <c r="V55" s="6" t="str">
        <f>IF(X55="","",COUNTA($X$3:X55))</f>
        <v/>
      </c>
      <c r="W55" s="6" t="str">
        <f t="shared" si="11"/>
        <v/>
      </c>
      <c r="X55" s="28" t="str">
        <f t="shared" si="15"/>
        <v/>
      </c>
      <c r="Y55" s="7" t="str">
        <f>IFERROR(IF(X55="",IF(COUNTA(C55:F55),VLOOKUP(MAX($V$3:V55),$V$3:X55,3,0),""),X55),"")</f>
        <v/>
      </c>
      <c r="Z55" s="33" t="str">
        <f t="shared" si="9"/>
        <v/>
      </c>
      <c r="AA55" s="34" t="str">
        <f t="shared" si="10"/>
        <v/>
      </c>
      <c r="AB55" s="34" t="str">
        <f>IF(OR(AA55="",COUNTIF($Z$3:Z55,Z55)&lt;&gt;COUNTIF($Z$3:$Z$61,Z55)),"",SUMIF($Z$3:Z55,Z55,$AA$3:AA55))</f>
        <v/>
      </c>
      <c r="AC55" s="34" t="str">
        <f>IF(OR(AA55="",W55=W56),"",SUMIF($W$3:W55,W55,$AA$3:AA55))</f>
        <v/>
      </c>
      <c r="AD55" s="37"/>
    </row>
    <row r="56" spans="1:30" ht="30" hidden="1" customHeight="1" thickBot="1" x14ac:dyDescent="0.25">
      <c r="A56" s="11"/>
      <c r="B56" s="35"/>
      <c r="C56" s="36"/>
      <c r="D56" s="36"/>
      <c r="E56" s="36"/>
      <c r="F56" s="3"/>
      <c r="G56" s="40" t="str">
        <f t="shared" si="21"/>
        <v/>
      </c>
      <c r="H56" s="2" t="str">
        <f t="shared" si="2"/>
        <v/>
      </c>
      <c r="I56" s="2" t="str">
        <f t="shared" si="20"/>
        <v/>
      </c>
      <c r="J56" s="32"/>
      <c r="K56" s="2" t="str">
        <f t="shared" si="18"/>
        <v/>
      </c>
      <c r="L56" s="2" t="str">
        <f t="shared" si="19"/>
        <v/>
      </c>
      <c r="M56" s="37"/>
      <c r="N56" s="38"/>
      <c r="O56" s="13"/>
      <c r="P56" s="13" t="str">
        <f t="shared" si="5"/>
        <v/>
      </c>
      <c r="Q56" s="13" t="str">
        <f t="shared" si="14"/>
        <v/>
      </c>
      <c r="R56" s="32"/>
      <c r="S56" s="13"/>
      <c r="T56" s="13" t="str">
        <f t="shared" si="7"/>
        <v/>
      </c>
      <c r="U56" s="37"/>
      <c r="V56" s="6" t="str">
        <f>IF(X56="","",COUNTA($X$3:X56))</f>
        <v/>
      </c>
      <c r="W56" s="6" t="str">
        <f t="shared" si="11"/>
        <v/>
      </c>
      <c r="X56" s="28" t="str">
        <f t="shared" si="15"/>
        <v/>
      </c>
      <c r="Y56" s="7" t="str">
        <f>IFERROR(IF(X56="",IF(COUNTA(C56:F56),VLOOKUP(MAX($V$3:V56),$V$3:X56,3,0),""),X56),"")</f>
        <v/>
      </c>
      <c r="Z56" s="33" t="str">
        <f t="shared" si="9"/>
        <v/>
      </c>
      <c r="AA56" s="34" t="str">
        <f t="shared" si="10"/>
        <v/>
      </c>
      <c r="AB56" s="34" t="str">
        <f>IF(OR(AA56="",COUNTIF($Z$3:Z56,Z56)&lt;&gt;COUNTIF($Z$3:$Z$61,Z56)),"",SUMIF($Z$3:Z56,Z56,$AA$3:AA56))</f>
        <v/>
      </c>
      <c r="AC56" s="34" t="str">
        <f>IF(OR(AA56="",W56=W57),"",SUMIF($W$3:W56,W56,$AA$3:AA56))</f>
        <v/>
      </c>
      <c r="AD56" s="37"/>
    </row>
    <row r="57" spans="1:30" ht="30" hidden="1" customHeight="1" thickBot="1" x14ac:dyDescent="0.25">
      <c r="A57" s="11"/>
      <c r="B57" s="35"/>
      <c r="C57" s="36"/>
      <c r="D57" s="36"/>
      <c r="E57" s="36"/>
      <c r="F57" s="3"/>
      <c r="G57" s="40" t="str">
        <f t="shared" si="21"/>
        <v/>
      </c>
      <c r="H57" s="2" t="str">
        <f t="shared" si="2"/>
        <v/>
      </c>
      <c r="I57" s="2" t="str">
        <f t="shared" si="20"/>
        <v/>
      </c>
      <c r="J57" s="32"/>
      <c r="K57" s="2" t="str">
        <f t="shared" si="18"/>
        <v/>
      </c>
      <c r="L57" s="2" t="str">
        <f t="shared" si="19"/>
        <v/>
      </c>
      <c r="M57" s="37"/>
      <c r="N57" s="38"/>
      <c r="O57" s="13"/>
      <c r="P57" s="13" t="str">
        <f t="shared" si="5"/>
        <v/>
      </c>
      <c r="Q57" s="13" t="str">
        <f t="shared" si="14"/>
        <v/>
      </c>
      <c r="R57" s="32"/>
      <c r="S57" s="13"/>
      <c r="T57" s="13" t="str">
        <f t="shared" si="7"/>
        <v/>
      </c>
      <c r="U57" s="37"/>
      <c r="V57" s="6" t="str">
        <f>IF(X57="","",COUNTA($X$3:X57))</f>
        <v/>
      </c>
      <c r="W57" s="6" t="str">
        <f t="shared" si="11"/>
        <v/>
      </c>
      <c r="X57" s="28" t="str">
        <f t="shared" si="15"/>
        <v/>
      </c>
      <c r="Y57" s="7" t="str">
        <f>IFERROR(IF(X57="",IF(COUNTA(C57:F57),VLOOKUP(MAX($V$3:V57),$V$3:X57,3,0),""),X57),"")</f>
        <v/>
      </c>
      <c r="Z57" s="33" t="str">
        <f t="shared" si="9"/>
        <v/>
      </c>
      <c r="AA57" s="34" t="str">
        <f t="shared" si="10"/>
        <v/>
      </c>
      <c r="AB57" s="34" t="str">
        <f>IF(OR(AA57="",COUNTIF($Z$3:Z57,Z57)&lt;&gt;COUNTIF($Z$3:$Z$61,Z57)),"",SUMIF($Z$3:Z57,Z57,$AA$3:AA57))</f>
        <v/>
      </c>
      <c r="AC57" s="34" t="str">
        <f>IF(OR(AA57="",W57=W58),"",SUMIF($W$3:W57,W57,$AA$3:AA57))</f>
        <v/>
      </c>
      <c r="AD57" s="37"/>
    </row>
    <row r="58" spans="1:30" ht="30" hidden="1" customHeight="1" thickBot="1" x14ac:dyDescent="0.25">
      <c r="A58" s="11"/>
      <c r="B58" s="35"/>
      <c r="C58" s="36"/>
      <c r="D58" s="36"/>
      <c r="E58" s="36"/>
      <c r="F58" s="3"/>
      <c r="G58" s="40" t="str">
        <f t="shared" si="21"/>
        <v/>
      </c>
      <c r="H58" s="2" t="str">
        <f t="shared" si="2"/>
        <v/>
      </c>
      <c r="I58" s="2" t="str">
        <f t="shared" si="20"/>
        <v/>
      </c>
      <c r="J58" s="32"/>
      <c r="K58" s="2" t="str">
        <f t="shared" si="18"/>
        <v/>
      </c>
      <c r="L58" s="2" t="str">
        <f t="shared" si="19"/>
        <v/>
      </c>
      <c r="M58" s="37"/>
      <c r="N58" s="38"/>
      <c r="O58" s="13"/>
      <c r="P58" s="13" t="str">
        <f t="shared" si="5"/>
        <v/>
      </c>
      <c r="Q58" s="13" t="str">
        <f t="shared" si="14"/>
        <v/>
      </c>
      <c r="R58" s="32"/>
      <c r="S58" s="13"/>
      <c r="T58" s="13" t="str">
        <f t="shared" si="7"/>
        <v/>
      </c>
      <c r="U58" s="37"/>
      <c r="V58" s="6" t="str">
        <f>IF(X58="","",COUNTA($X$3:X58))</f>
        <v/>
      </c>
      <c r="W58" s="6" t="str">
        <f t="shared" si="11"/>
        <v/>
      </c>
      <c r="X58" s="28" t="str">
        <f t="shared" si="15"/>
        <v/>
      </c>
      <c r="Y58" s="7" t="str">
        <f>IFERROR(IF(X58="",IF(COUNTA(C58:F58),VLOOKUP(MAX($V$3:V58),$V$3:X58,3,0),""),X58),"")</f>
        <v/>
      </c>
      <c r="Z58" s="33" t="str">
        <f t="shared" si="9"/>
        <v/>
      </c>
      <c r="AA58" s="34" t="str">
        <f t="shared" si="10"/>
        <v/>
      </c>
      <c r="AB58" s="34" t="str">
        <f>IF(OR(AA58="",COUNTIF($Z$3:Z58,Z58)&lt;&gt;COUNTIF($Z$3:$Z$61,Z58)),"",SUMIF($Z$3:Z58,Z58,$AA$3:AA58))</f>
        <v/>
      </c>
      <c r="AC58" s="34" t="str">
        <f>IF(OR(AA58="",W58=W59),"",SUMIF($W$3:W58,W58,$AA$3:AA58))</f>
        <v/>
      </c>
      <c r="AD58" s="37"/>
    </row>
    <row r="59" spans="1:30" ht="30" hidden="1" customHeight="1" thickBot="1" x14ac:dyDescent="0.25">
      <c r="A59" s="11"/>
      <c r="B59" s="35"/>
      <c r="C59" s="36"/>
      <c r="D59" s="36"/>
      <c r="E59" s="36"/>
      <c r="F59" s="3"/>
      <c r="G59" s="40" t="str">
        <f t="shared" si="21"/>
        <v/>
      </c>
      <c r="H59" s="2" t="str">
        <f t="shared" si="2"/>
        <v/>
      </c>
      <c r="I59" s="2" t="str">
        <f t="shared" si="20"/>
        <v/>
      </c>
      <c r="J59" s="32"/>
      <c r="K59" s="2" t="str">
        <f t="shared" si="18"/>
        <v/>
      </c>
      <c r="L59" s="2" t="str">
        <f t="shared" si="19"/>
        <v/>
      </c>
      <c r="M59" s="37"/>
      <c r="N59" s="38"/>
      <c r="O59" s="13"/>
      <c r="P59" s="13" t="str">
        <f t="shared" si="5"/>
        <v/>
      </c>
      <c r="Q59" s="13" t="str">
        <f t="shared" si="14"/>
        <v/>
      </c>
      <c r="R59" s="32"/>
      <c r="S59" s="13"/>
      <c r="T59" s="13" t="str">
        <f t="shared" si="7"/>
        <v/>
      </c>
      <c r="U59" s="37"/>
      <c r="V59" s="6" t="str">
        <f>IF(X59="","",COUNTA($X$3:X59))</f>
        <v/>
      </c>
      <c r="W59" s="6" t="str">
        <f t="shared" si="11"/>
        <v/>
      </c>
      <c r="X59" s="28" t="str">
        <f t="shared" si="15"/>
        <v/>
      </c>
      <c r="Y59" s="7" t="str">
        <f>IFERROR(IF(X59="",IF(COUNTA(C59:F59),VLOOKUP(MAX($V$3:V59),$V$3:X59,3,0),""),X59),"")</f>
        <v/>
      </c>
      <c r="Z59" s="33" t="str">
        <f t="shared" si="9"/>
        <v/>
      </c>
      <c r="AA59" s="34" t="str">
        <f t="shared" si="10"/>
        <v/>
      </c>
      <c r="AB59" s="34" t="str">
        <f>IF(OR(AA59="",COUNTIF($Z$3:Z59,Z59)&lt;&gt;COUNTIF($Z$3:$Z$61,Z59)),"",SUMIF($Z$3:Z59,Z59,$AA$3:AA59))</f>
        <v/>
      </c>
      <c r="AC59" s="34" t="str">
        <f>IF(OR(AA59="",W59=W60),"",SUMIF($W$3:W59,W59,$AA$3:AA59))</f>
        <v/>
      </c>
      <c r="AD59" s="37"/>
    </row>
    <row r="60" spans="1:30" ht="30" hidden="1" customHeight="1" thickBot="1" x14ac:dyDescent="0.25">
      <c r="A60" s="11"/>
      <c r="B60" s="35"/>
      <c r="C60" s="36"/>
      <c r="D60" s="36"/>
      <c r="E60" s="36"/>
      <c r="F60" s="3"/>
      <c r="G60" s="40" t="str">
        <f t="shared" ref="G60:G61" si="22">IF(E60="","",IFERROR(VLOOKUP(E60,$N$3:$O$62,2,0),0))</f>
        <v/>
      </c>
      <c r="H60" s="2" t="str">
        <f t="shared" si="2"/>
        <v/>
      </c>
      <c r="I60" s="2" t="str">
        <f t="shared" ref="I60:I61" si="23">IF(AB60="","",AB60)</f>
        <v/>
      </c>
      <c r="J60" s="32"/>
      <c r="K60" s="2" t="str">
        <f t="shared" si="18"/>
        <v/>
      </c>
      <c r="L60" s="2" t="str">
        <f t="shared" si="19"/>
        <v/>
      </c>
      <c r="M60" s="37"/>
      <c r="N60" s="38"/>
      <c r="O60" s="13"/>
      <c r="P60" s="13" t="str">
        <f t="shared" si="5"/>
        <v/>
      </c>
      <c r="Q60" s="13" t="str">
        <f t="shared" si="14"/>
        <v/>
      </c>
      <c r="R60" s="32"/>
      <c r="S60" s="13"/>
      <c r="T60" s="13" t="str">
        <f t="shared" si="7"/>
        <v/>
      </c>
      <c r="U60" s="37"/>
      <c r="V60" s="6" t="str">
        <f>IF(X60="","",COUNTA($X$3:X60))</f>
        <v/>
      </c>
      <c r="W60" s="6" t="str">
        <f t="shared" si="11"/>
        <v/>
      </c>
      <c r="X60" s="28" t="str">
        <f t="shared" si="15"/>
        <v/>
      </c>
      <c r="Y60" s="7" t="str">
        <f>IFERROR(IF(X60="",IF(COUNTA(C60:F60),VLOOKUP(MAX($V$3:V60),$V$3:X60,3,0),""),X60),"")</f>
        <v/>
      </c>
      <c r="Z60" s="33" t="str">
        <f t="shared" si="9"/>
        <v/>
      </c>
      <c r="AA60" s="34" t="str">
        <f t="shared" si="10"/>
        <v/>
      </c>
      <c r="AB60" s="34" t="str">
        <f>IF(OR(AA60="",COUNTIF($Z$3:Z60,Z60)&lt;&gt;COUNTIF($Z$3:$Z$61,Z60)),"",SUMIF($Z$3:Z60,Z60,$AA$3:AA60))</f>
        <v/>
      </c>
      <c r="AC60" s="34" t="str">
        <f>IF(OR(AA60="",W60=W61),"",SUMIF($W$3:W60,W60,$AA$3:AA60))</f>
        <v/>
      </c>
      <c r="AD60" s="37"/>
    </row>
    <row r="61" spans="1:30" ht="30" hidden="1" customHeight="1" thickBot="1" x14ac:dyDescent="0.25">
      <c r="A61" s="11"/>
      <c r="B61" s="35"/>
      <c r="C61" s="36"/>
      <c r="D61" s="36"/>
      <c r="E61" s="36"/>
      <c r="F61" s="3"/>
      <c r="G61" s="40" t="str">
        <f t="shared" si="22"/>
        <v/>
      </c>
      <c r="H61" s="2" t="str">
        <f t="shared" si="2"/>
        <v/>
      </c>
      <c r="I61" s="2" t="str">
        <f t="shared" si="23"/>
        <v/>
      </c>
      <c r="J61" s="32"/>
      <c r="K61" s="41" t="str">
        <f t="shared" si="18"/>
        <v/>
      </c>
      <c r="L61" s="41" t="str">
        <f t="shared" si="19"/>
        <v/>
      </c>
      <c r="M61" s="37"/>
      <c r="N61" s="38"/>
      <c r="O61" s="13"/>
      <c r="P61" s="13" t="str">
        <f t="shared" si="5"/>
        <v/>
      </c>
      <c r="Q61" s="13" t="str">
        <f t="shared" si="14"/>
        <v/>
      </c>
      <c r="R61" s="32"/>
      <c r="S61" s="13"/>
      <c r="T61" s="13" t="str">
        <f t="shared" si="7"/>
        <v/>
      </c>
      <c r="U61" s="37"/>
      <c r="V61" s="8" t="str">
        <f>IF(X61="","",COUNTA($X$3:X61))</f>
        <v/>
      </c>
      <c r="W61" s="6" t="str">
        <f t="shared" si="11"/>
        <v/>
      </c>
      <c r="X61" s="42" t="str">
        <f t="shared" si="15"/>
        <v/>
      </c>
      <c r="Y61" s="7" t="str">
        <f>IFERROR(IF(X61="",IF(COUNTA(C61:F61),VLOOKUP(MAX($V$3:V61),$V$3:X61,3,0),""),X61),"")</f>
        <v/>
      </c>
      <c r="Z61" s="33" t="str">
        <f t="shared" si="9"/>
        <v/>
      </c>
      <c r="AA61" s="34" t="str">
        <f t="shared" si="10"/>
        <v/>
      </c>
      <c r="AB61" s="34" t="str">
        <f>IF(OR(AA61="",COUNTIF($Z$3:Z61,Z61)&lt;&gt;COUNTIF($Z$3:$Z$61,Z61)),"",SUMIF($Z$3:Z61,Z61,$AA$3:AA61))</f>
        <v/>
      </c>
      <c r="AC61" s="34" t="str">
        <f>IF(OR(AA61="",W61=W62),"",SUMIF($W$3:W61,W61,$AA$3:AA61))</f>
        <v/>
      </c>
      <c r="AD61" s="37"/>
    </row>
    <row r="62" spans="1:30" ht="30" customHeight="1" thickTop="1" x14ac:dyDescent="0.2">
      <c r="A62" s="11"/>
      <c r="B62" s="43"/>
      <c r="C62" s="43"/>
      <c r="D62" s="43"/>
      <c r="E62" s="43"/>
      <c r="F62" s="44"/>
      <c r="G62" s="45"/>
      <c r="H62" s="46" t="s">
        <v>20</v>
      </c>
      <c r="I62" s="44">
        <f>SUM(I3:I61)</f>
        <v>0</v>
      </c>
      <c r="J62" s="47"/>
      <c r="K62" s="48"/>
      <c r="L62" s="44">
        <f t="shared" ref="L62" si="24">SUM(L3:L61)</f>
        <v>0</v>
      </c>
      <c r="N62" s="38"/>
      <c r="O62" s="13"/>
      <c r="P62" s="13" t="str">
        <f t="shared" si="5"/>
        <v/>
      </c>
      <c r="Q62" s="13" t="str">
        <f t="shared" si="14"/>
        <v/>
      </c>
      <c r="R62" s="32"/>
      <c r="S62" s="13"/>
      <c r="T62" s="13" t="str">
        <f t="shared" si="7"/>
        <v/>
      </c>
      <c r="V62" s="49"/>
      <c r="W62" s="49"/>
      <c r="X62" s="50"/>
      <c r="Y62" s="50"/>
      <c r="Z62" s="49"/>
      <c r="AA62" s="51"/>
      <c r="AB62" s="51"/>
      <c r="AC62" s="51"/>
    </row>
    <row r="63" spans="1:30" ht="30" customHeight="1" x14ac:dyDescent="0.2">
      <c r="A63" s="11"/>
    </row>
    <row r="64" spans="1:30" ht="30" customHeight="1" x14ac:dyDescent="0.2">
      <c r="A64" s="11"/>
    </row>
    <row r="65" spans="7:7" s="11" customFormat="1" ht="30" customHeight="1" x14ac:dyDescent="0.2">
      <c r="G65" s="20"/>
    </row>
    <row r="66" spans="7:7" s="11" customFormat="1" ht="30" customHeight="1" x14ac:dyDescent="0.2">
      <c r="G66" s="20"/>
    </row>
    <row r="67" spans="7:7" s="11" customFormat="1" ht="30" customHeight="1" x14ac:dyDescent="0.2">
      <c r="G67" s="20"/>
    </row>
    <row r="68" spans="7:7" s="11" customFormat="1" ht="30" customHeight="1" x14ac:dyDescent="0.2">
      <c r="G68" s="20"/>
    </row>
    <row r="69" spans="7:7" s="11" customFormat="1" ht="30" customHeight="1" x14ac:dyDescent="0.2">
      <c r="G69" s="20"/>
    </row>
    <row r="70" spans="7:7" s="11" customFormat="1" ht="30" customHeight="1" x14ac:dyDescent="0.2">
      <c r="G70" s="20"/>
    </row>
    <row r="71" spans="7:7" s="11" customFormat="1" ht="30" customHeight="1" x14ac:dyDescent="0.2">
      <c r="G71" s="20"/>
    </row>
    <row r="72" spans="7:7" s="11" customFormat="1" ht="30" customHeight="1" x14ac:dyDescent="0.2">
      <c r="G72" s="20"/>
    </row>
    <row r="73" spans="7:7" s="11" customFormat="1" ht="30" customHeight="1" x14ac:dyDescent="0.2">
      <c r="G73" s="20"/>
    </row>
    <row r="74" spans="7:7" s="11" customFormat="1" ht="30" customHeight="1" x14ac:dyDescent="0.2">
      <c r="G74" s="20"/>
    </row>
    <row r="75" spans="7:7" s="11" customFormat="1" ht="30" customHeight="1" x14ac:dyDescent="0.2">
      <c r="G75" s="20"/>
    </row>
    <row r="76" spans="7:7" s="11" customFormat="1" ht="30" customHeight="1" x14ac:dyDescent="0.2">
      <c r="G76" s="20"/>
    </row>
    <row r="77" spans="7:7" s="11" customFormat="1" ht="30" customHeight="1" x14ac:dyDescent="0.2">
      <c r="G77" s="20"/>
    </row>
    <row r="78" spans="7:7" s="11" customFormat="1" ht="30" customHeight="1" x14ac:dyDescent="0.2">
      <c r="G78" s="20"/>
    </row>
    <row r="79" spans="7:7" s="11" customFormat="1" ht="30" customHeight="1" x14ac:dyDescent="0.2">
      <c r="G79" s="20"/>
    </row>
    <row r="80" spans="7:7" s="11" customFormat="1" ht="30" customHeight="1" x14ac:dyDescent="0.2">
      <c r="G80" s="20"/>
    </row>
    <row r="81" spans="7:7" s="11" customFormat="1" ht="30" customHeight="1" x14ac:dyDescent="0.2">
      <c r="G81" s="20"/>
    </row>
    <row r="82" spans="7:7" s="11" customFormat="1" ht="30" customHeight="1" x14ac:dyDescent="0.2">
      <c r="G82" s="20"/>
    </row>
    <row r="83" spans="7:7" s="11" customFormat="1" ht="30" customHeight="1" x14ac:dyDescent="0.2">
      <c r="G83" s="20"/>
    </row>
    <row r="84" spans="7:7" s="11" customFormat="1" ht="30" customHeight="1" x14ac:dyDescent="0.2">
      <c r="G84" s="20"/>
    </row>
    <row r="85" spans="7:7" s="11" customFormat="1" ht="30" customHeight="1" x14ac:dyDescent="0.2">
      <c r="G85" s="20"/>
    </row>
    <row r="86" spans="7:7" s="11" customFormat="1" ht="30" customHeight="1" x14ac:dyDescent="0.2">
      <c r="G86" s="20"/>
    </row>
    <row r="87" spans="7:7" s="11" customFormat="1" ht="30" customHeight="1" x14ac:dyDescent="0.2">
      <c r="G87" s="20"/>
    </row>
    <row r="88" spans="7:7" s="11" customFormat="1" ht="30" customHeight="1" x14ac:dyDescent="0.2">
      <c r="G88" s="20"/>
    </row>
    <row r="89" spans="7:7" s="11" customFormat="1" ht="30" customHeight="1" x14ac:dyDescent="0.2">
      <c r="G89" s="20"/>
    </row>
    <row r="90" spans="7:7" s="11" customFormat="1" ht="30" customHeight="1" x14ac:dyDescent="0.2">
      <c r="G90" s="20"/>
    </row>
    <row r="91" spans="7:7" s="11" customFormat="1" ht="30" customHeight="1" x14ac:dyDescent="0.2">
      <c r="G91" s="20"/>
    </row>
    <row r="92" spans="7:7" s="11" customFormat="1" ht="30" customHeight="1" x14ac:dyDescent="0.2">
      <c r="G92" s="20"/>
    </row>
    <row r="93" spans="7:7" s="11" customFormat="1" ht="30" customHeight="1" x14ac:dyDescent="0.2">
      <c r="G93" s="20"/>
    </row>
    <row r="94" spans="7:7" s="11" customFormat="1" ht="30" customHeight="1" x14ac:dyDescent="0.2">
      <c r="G94" s="20"/>
    </row>
    <row r="95" spans="7:7" s="11" customFormat="1" ht="30" customHeight="1" x14ac:dyDescent="0.2">
      <c r="G95" s="20"/>
    </row>
    <row r="96" spans="7:7" s="11" customFormat="1" ht="30" customHeight="1" x14ac:dyDescent="0.2">
      <c r="G96" s="20"/>
    </row>
    <row r="97" spans="7:7" s="11" customFormat="1" ht="30" customHeight="1" x14ac:dyDescent="0.2">
      <c r="G97" s="20"/>
    </row>
    <row r="98" spans="7:7" s="11" customFormat="1" ht="30" customHeight="1" x14ac:dyDescent="0.2">
      <c r="G98" s="20"/>
    </row>
    <row r="99" spans="7:7" s="11" customFormat="1" ht="30" customHeight="1" x14ac:dyDescent="0.2">
      <c r="G99" s="20"/>
    </row>
    <row r="100" spans="7:7" s="11" customFormat="1" ht="30" customHeight="1" x14ac:dyDescent="0.2">
      <c r="G100" s="20"/>
    </row>
    <row r="101" spans="7:7" s="11" customFormat="1" ht="30" customHeight="1" x14ac:dyDescent="0.2">
      <c r="G101" s="20"/>
    </row>
    <row r="102" spans="7:7" s="11" customFormat="1" ht="30" customHeight="1" x14ac:dyDescent="0.2">
      <c r="G102" s="20"/>
    </row>
    <row r="103" spans="7:7" s="11" customFormat="1" ht="30" customHeight="1" x14ac:dyDescent="0.2">
      <c r="G103" s="20"/>
    </row>
    <row r="104" spans="7:7" s="11" customFormat="1" ht="30" customHeight="1" x14ac:dyDescent="0.2">
      <c r="G104" s="20"/>
    </row>
    <row r="105" spans="7:7" s="11" customFormat="1" ht="30" customHeight="1" x14ac:dyDescent="0.2">
      <c r="G105" s="20"/>
    </row>
    <row r="106" spans="7:7" s="11" customFormat="1" ht="30" customHeight="1" x14ac:dyDescent="0.2">
      <c r="G106" s="20"/>
    </row>
    <row r="107" spans="7:7" s="11" customFormat="1" ht="30" customHeight="1" x14ac:dyDescent="0.2">
      <c r="G107" s="20"/>
    </row>
    <row r="108" spans="7:7" s="11" customFormat="1" ht="30" customHeight="1" x14ac:dyDescent="0.2">
      <c r="G108" s="20"/>
    </row>
    <row r="109" spans="7:7" s="11" customFormat="1" ht="30" customHeight="1" x14ac:dyDescent="0.2">
      <c r="G109" s="20"/>
    </row>
    <row r="110" spans="7:7" s="11" customFormat="1" ht="30" customHeight="1" x14ac:dyDescent="0.2">
      <c r="G110" s="20"/>
    </row>
    <row r="111" spans="7:7" s="11" customFormat="1" ht="30" customHeight="1" x14ac:dyDescent="0.2">
      <c r="G111" s="20"/>
    </row>
    <row r="112" spans="7:7" s="11" customFormat="1" ht="30" customHeight="1" x14ac:dyDescent="0.2">
      <c r="G112" s="20"/>
    </row>
    <row r="113" spans="7:7" s="11" customFormat="1" ht="30" customHeight="1" x14ac:dyDescent="0.2">
      <c r="G113" s="20"/>
    </row>
    <row r="114" spans="7:7" s="11" customFormat="1" ht="30" customHeight="1" x14ac:dyDescent="0.2">
      <c r="G114" s="20"/>
    </row>
    <row r="115" spans="7:7" s="11" customFormat="1" ht="30" customHeight="1" x14ac:dyDescent="0.2">
      <c r="G115" s="20"/>
    </row>
    <row r="116" spans="7:7" s="11" customFormat="1" ht="30" customHeight="1" x14ac:dyDescent="0.2">
      <c r="G116" s="20"/>
    </row>
    <row r="117" spans="7:7" s="11" customFormat="1" ht="30" customHeight="1" x14ac:dyDescent="0.2">
      <c r="G117" s="20"/>
    </row>
    <row r="118" spans="7:7" s="11" customFormat="1" ht="30" customHeight="1" x14ac:dyDescent="0.2">
      <c r="G118" s="20"/>
    </row>
    <row r="119" spans="7:7" s="11" customFormat="1" ht="30" customHeight="1" x14ac:dyDescent="0.2">
      <c r="G119" s="20"/>
    </row>
    <row r="120" spans="7:7" s="11" customFormat="1" ht="30" customHeight="1" x14ac:dyDescent="0.2">
      <c r="G120" s="20"/>
    </row>
    <row r="121" spans="7:7" s="11" customFormat="1" ht="30" customHeight="1" x14ac:dyDescent="0.2">
      <c r="G121" s="20"/>
    </row>
    <row r="122" spans="7:7" s="11" customFormat="1" ht="30" customHeight="1" x14ac:dyDescent="0.2">
      <c r="G122" s="20"/>
    </row>
    <row r="123" spans="7:7" s="11" customFormat="1" ht="30" customHeight="1" x14ac:dyDescent="0.2">
      <c r="G123" s="20"/>
    </row>
    <row r="124" spans="7:7" s="11" customFormat="1" ht="30" customHeight="1" x14ac:dyDescent="0.2">
      <c r="G124" s="20"/>
    </row>
    <row r="125" spans="7:7" s="11" customFormat="1" ht="30" customHeight="1" x14ac:dyDescent="0.2">
      <c r="G125" s="20"/>
    </row>
    <row r="126" spans="7:7" s="11" customFormat="1" ht="30" customHeight="1" x14ac:dyDescent="0.2">
      <c r="G126" s="20"/>
    </row>
    <row r="127" spans="7:7" s="11" customFormat="1" ht="30" customHeight="1" x14ac:dyDescent="0.2">
      <c r="G127" s="20"/>
    </row>
    <row r="128" spans="7:7" s="11" customFormat="1" ht="30" customHeight="1" x14ac:dyDescent="0.2">
      <c r="G128" s="20"/>
    </row>
    <row r="129" spans="7:7" s="11" customFormat="1" ht="30" customHeight="1" x14ac:dyDescent="0.2">
      <c r="G129" s="20"/>
    </row>
    <row r="130" spans="7:7" s="11" customFormat="1" ht="30" customHeight="1" x14ac:dyDescent="0.2">
      <c r="G130" s="20"/>
    </row>
    <row r="131" spans="7:7" s="11" customFormat="1" ht="30" customHeight="1" x14ac:dyDescent="0.2">
      <c r="G131" s="20"/>
    </row>
    <row r="132" spans="7:7" s="11" customFormat="1" ht="30" customHeight="1" x14ac:dyDescent="0.2">
      <c r="G132" s="20"/>
    </row>
    <row r="133" spans="7:7" s="11" customFormat="1" ht="30" customHeight="1" x14ac:dyDescent="0.2">
      <c r="G133" s="20"/>
    </row>
    <row r="134" spans="7:7" s="11" customFormat="1" ht="30" customHeight="1" x14ac:dyDescent="0.2">
      <c r="G134" s="20"/>
    </row>
    <row r="135" spans="7:7" s="11" customFormat="1" ht="30" customHeight="1" x14ac:dyDescent="0.2">
      <c r="G135" s="20"/>
    </row>
    <row r="136" spans="7:7" s="11" customFormat="1" ht="30" customHeight="1" x14ac:dyDescent="0.2">
      <c r="G136" s="20"/>
    </row>
    <row r="137" spans="7:7" s="11" customFormat="1" ht="30" customHeight="1" x14ac:dyDescent="0.2">
      <c r="G137" s="20"/>
    </row>
    <row r="138" spans="7:7" s="11" customFormat="1" ht="30" customHeight="1" x14ac:dyDescent="0.2">
      <c r="G138" s="20"/>
    </row>
    <row r="139" spans="7:7" s="11" customFormat="1" ht="30" customHeight="1" x14ac:dyDescent="0.2">
      <c r="G139" s="20"/>
    </row>
    <row r="140" spans="7:7" s="11" customFormat="1" ht="30" customHeight="1" x14ac:dyDescent="0.2">
      <c r="G140" s="20"/>
    </row>
    <row r="141" spans="7:7" s="11" customFormat="1" ht="30" customHeight="1" x14ac:dyDescent="0.2">
      <c r="G141" s="20"/>
    </row>
    <row r="142" spans="7:7" s="11" customFormat="1" ht="30" customHeight="1" x14ac:dyDescent="0.2">
      <c r="G142" s="20"/>
    </row>
    <row r="143" spans="7:7" s="11" customFormat="1" ht="30" customHeight="1" x14ac:dyDescent="0.2">
      <c r="G143" s="20"/>
    </row>
    <row r="144" spans="7:7" s="11" customFormat="1" ht="30" customHeight="1" x14ac:dyDescent="0.2">
      <c r="G144" s="20"/>
    </row>
    <row r="145" spans="7:7" s="11" customFormat="1" ht="30" customHeight="1" x14ac:dyDescent="0.2">
      <c r="G145" s="20"/>
    </row>
    <row r="146" spans="7:7" s="11" customFormat="1" ht="30" customHeight="1" x14ac:dyDescent="0.2">
      <c r="G146" s="20"/>
    </row>
    <row r="147" spans="7:7" s="11" customFormat="1" ht="30" customHeight="1" x14ac:dyDescent="0.2">
      <c r="G147" s="20"/>
    </row>
    <row r="148" spans="7:7" s="11" customFormat="1" ht="30" customHeight="1" x14ac:dyDescent="0.2">
      <c r="G148" s="20"/>
    </row>
    <row r="149" spans="7:7" s="11" customFormat="1" ht="30" customHeight="1" x14ac:dyDescent="0.2">
      <c r="G149" s="20"/>
    </row>
    <row r="150" spans="7:7" s="11" customFormat="1" ht="30" customHeight="1" x14ac:dyDescent="0.2">
      <c r="G150" s="20"/>
    </row>
    <row r="151" spans="7:7" s="11" customFormat="1" ht="30" customHeight="1" x14ac:dyDescent="0.2">
      <c r="G151" s="20"/>
    </row>
    <row r="152" spans="7:7" s="11" customFormat="1" ht="30" customHeight="1" x14ac:dyDescent="0.2">
      <c r="G152" s="20"/>
    </row>
    <row r="153" spans="7:7" s="11" customFormat="1" ht="30" customHeight="1" x14ac:dyDescent="0.2">
      <c r="G153" s="20"/>
    </row>
    <row r="154" spans="7:7" s="11" customFormat="1" ht="30" customHeight="1" x14ac:dyDescent="0.2">
      <c r="G154" s="20"/>
    </row>
    <row r="155" spans="7:7" s="11" customFormat="1" ht="30" customHeight="1" x14ac:dyDescent="0.2">
      <c r="G155" s="20"/>
    </row>
    <row r="156" spans="7:7" s="11" customFormat="1" ht="30" customHeight="1" x14ac:dyDescent="0.2">
      <c r="G156" s="20"/>
    </row>
    <row r="157" spans="7:7" s="11" customFormat="1" ht="30" customHeight="1" x14ac:dyDescent="0.2">
      <c r="G157" s="20"/>
    </row>
    <row r="158" spans="7:7" s="11" customFormat="1" ht="30" customHeight="1" x14ac:dyDescent="0.2">
      <c r="G158" s="20"/>
    </row>
    <row r="159" spans="7:7" s="11" customFormat="1" ht="30" customHeight="1" x14ac:dyDescent="0.2">
      <c r="G159" s="20"/>
    </row>
    <row r="160" spans="7:7" s="11" customFormat="1" ht="30" customHeight="1" x14ac:dyDescent="0.2">
      <c r="G160" s="20"/>
    </row>
    <row r="161" spans="7:7" s="11" customFormat="1" ht="30" customHeight="1" x14ac:dyDescent="0.2">
      <c r="G161" s="20"/>
    </row>
    <row r="162" spans="7:7" s="11" customFormat="1" ht="30" customHeight="1" x14ac:dyDescent="0.2">
      <c r="G162" s="20"/>
    </row>
    <row r="163" spans="7:7" s="11" customFormat="1" ht="30" customHeight="1" x14ac:dyDescent="0.2">
      <c r="G163" s="20"/>
    </row>
    <row r="164" spans="7:7" s="11" customFormat="1" ht="30" customHeight="1" x14ac:dyDescent="0.2">
      <c r="G164" s="20"/>
    </row>
    <row r="165" spans="7:7" s="11" customFormat="1" ht="30" customHeight="1" x14ac:dyDescent="0.2">
      <c r="G165" s="20"/>
    </row>
    <row r="166" spans="7:7" s="11" customFormat="1" ht="30" customHeight="1" x14ac:dyDescent="0.2">
      <c r="G166" s="20"/>
    </row>
    <row r="167" spans="7:7" s="11" customFormat="1" ht="30" customHeight="1" x14ac:dyDescent="0.2">
      <c r="G167" s="20"/>
    </row>
    <row r="168" spans="7:7" s="11" customFormat="1" ht="30" customHeight="1" x14ac:dyDescent="0.2">
      <c r="G168" s="20"/>
    </row>
    <row r="169" spans="7:7" s="11" customFormat="1" ht="30" customHeight="1" x14ac:dyDescent="0.2">
      <c r="G169" s="20"/>
    </row>
    <row r="170" spans="7:7" s="11" customFormat="1" ht="30" customHeight="1" x14ac:dyDescent="0.2">
      <c r="G170" s="20"/>
    </row>
    <row r="171" spans="7:7" s="11" customFormat="1" ht="30" customHeight="1" x14ac:dyDescent="0.2">
      <c r="G171" s="20"/>
    </row>
    <row r="172" spans="7:7" s="11" customFormat="1" ht="30" customHeight="1" x14ac:dyDescent="0.2">
      <c r="G172" s="20"/>
    </row>
    <row r="173" spans="7:7" s="11" customFormat="1" ht="30" customHeight="1" x14ac:dyDescent="0.2">
      <c r="G173" s="20"/>
    </row>
    <row r="174" spans="7:7" s="11" customFormat="1" ht="30" customHeight="1" x14ac:dyDescent="0.2">
      <c r="G174" s="20"/>
    </row>
    <row r="175" spans="7:7" s="11" customFormat="1" ht="30" customHeight="1" x14ac:dyDescent="0.2">
      <c r="G175" s="20"/>
    </row>
    <row r="176" spans="7:7" s="11" customFormat="1" ht="30" customHeight="1" x14ac:dyDescent="0.2">
      <c r="G176" s="20"/>
    </row>
    <row r="177" spans="7:7" s="11" customFormat="1" ht="30" customHeight="1" x14ac:dyDescent="0.2">
      <c r="G177" s="20"/>
    </row>
    <row r="178" spans="7:7" s="11" customFormat="1" ht="30" customHeight="1" x14ac:dyDescent="0.2">
      <c r="G178" s="20"/>
    </row>
    <row r="179" spans="7:7" s="11" customFormat="1" ht="30" customHeight="1" x14ac:dyDescent="0.2">
      <c r="G179" s="20"/>
    </row>
    <row r="180" spans="7:7" s="11" customFormat="1" ht="30" customHeight="1" x14ac:dyDescent="0.2">
      <c r="G180" s="20"/>
    </row>
    <row r="181" spans="7:7" s="11" customFormat="1" ht="30" customHeight="1" x14ac:dyDescent="0.2">
      <c r="G181" s="20"/>
    </row>
    <row r="182" spans="7:7" s="11" customFormat="1" ht="30" customHeight="1" x14ac:dyDescent="0.2">
      <c r="G182" s="20"/>
    </row>
    <row r="183" spans="7:7" s="11" customFormat="1" ht="30" customHeight="1" x14ac:dyDescent="0.2">
      <c r="G183" s="20"/>
    </row>
    <row r="184" spans="7:7" s="11" customFormat="1" ht="30" customHeight="1" x14ac:dyDescent="0.2">
      <c r="G184" s="20"/>
    </row>
    <row r="185" spans="7:7" s="11" customFormat="1" ht="30" customHeight="1" x14ac:dyDescent="0.2">
      <c r="G185" s="20"/>
    </row>
    <row r="186" spans="7:7" s="11" customFormat="1" ht="30" customHeight="1" x14ac:dyDescent="0.2">
      <c r="G186" s="20"/>
    </row>
    <row r="187" spans="7:7" s="11" customFormat="1" ht="30" customHeight="1" x14ac:dyDescent="0.2">
      <c r="G187" s="20"/>
    </row>
    <row r="188" spans="7:7" s="11" customFormat="1" ht="30" customHeight="1" x14ac:dyDescent="0.2">
      <c r="G188" s="20"/>
    </row>
    <row r="189" spans="7:7" s="11" customFormat="1" ht="30" customHeight="1" x14ac:dyDescent="0.2">
      <c r="G189" s="20"/>
    </row>
    <row r="190" spans="7:7" s="11" customFormat="1" ht="30" customHeight="1" x14ac:dyDescent="0.2">
      <c r="G190" s="20"/>
    </row>
    <row r="191" spans="7:7" s="11" customFormat="1" ht="30" customHeight="1" x14ac:dyDescent="0.2">
      <c r="G191" s="20"/>
    </row>
    <row r="192" spans="7:7" s="11" customFormat="1" ht="30" customHeight="1" x14ac:dyDescent="0.2">
      <c r="G192" s="20"/>
    </row>
    <row r="193" spans="7:7" s="11" customFormat="1" ht="30" customHeight="1" x14ac:dyDescent="0.2">
      <c r="G193" s="20"/>
    </row>
    <row r="194" spans="7:7" s="11" customFormat="1" ht="30" customHeight="1" x14ac:dyDescent="0.2">
      <c r="G194" s="20"/>
    </row>
    <row r="195" spans="7:7" s="11" customFormat="1" ht="30" customHeight="1" x14ac:dyDescent="0.2">
      <c r="G195" s="20"/>
    </row>
    <row r="196" spans="7:7" s="11" customFormat="1" ht="30" customHeight="1" x14ac:dyDescent="0.2">
      <c r="G196" s="20"/>
    </row>
    <row r="197" spans="7:7" s="11" customFormat="1" ht="30" customHeight="1" x14ac:dyDescent="0.2">
      <c r="G197" s="20"/>
    </row>
    <row r="198" spans="7:7" s="11" customFormat="1" ht="30" customHeight="1" x14ac:dyDescent="0.2">
      <c r="G198" s="20"/>
    </row>
    <row r="199" spans="7:7" s="11" customFormat="1" ht="30" customHeight="1" x14ac:dyDescent="0.2">
      <c r="G199" s="20"/>
    </row>
    <row r="200" spans="7:7" s="11" customFormat="1" ht="30" customHeight="1" x14ac:dyDescent="0.2">
      <c r="G200" s="20"/>
    </row>
    <row r="201" spans="7:7" s="11" customFormat="1" ht="30" customHeight="1" x14ac:dyDescent="0.2">
      <c r="G201" s="20"/>
    </row>
    <row r="202" spans="7:7" s="11" customFormat="1" ht="30" customHeight="1" x14ac:dyDescent="0.2">
      <c r="G202" s="20"/>
    </row>
    <row r="203" spans="7:7" s="11" customFormat="1" ht="30" customHeight="1" x14ac:dyDescent="0.2">
      <c r="G203" s="20"/>
    </row>
    <row r="204" spans="7:7" s="11" customFormat="1" ht="30" customHeight="1" x14ac:dyDescent="0.2">
      <c r="G204" s="20"/>
    </row>
    <row r="205" spans="7:7" s="11" customFormat="1" ht="30" customHeight="1" x14ac:dyDescent="0.2">
      <c r="G205" s="20"/>
    </row>
    <row r="206" spans="7:7" s="11" customFormat="1" ht="30" customHeight="1" x14ac:dyDescent="0.2">
      <c r="G206" s="20"/>
    </row>
    <row r="207" spans="7:7" s="11" customFormat="1" ht="30" customHeight="1" x14ac:dyDescent="0.2">
      <c r="G207" s="20"/>
    </row>
    <row r="208" spans="7:7" s="11" customFormat="1" ht="30" customHeight="1" x14ac:dyDescent="0.2">
      <c r="G208" s="20"/>
    </row>
    <row r="209" spans="7:7" s="11" customFormat="1" ht="30" customHeight="1" x14ac:dyDescent="0.2">
      <c r="G209" s="20"/>
    </row>
    <row r="210" spans="7:7" s="11" customFormat="1" ht="30" customHeight="1" x14ac:dyDescent="0.2">
      <c r="G210" s="20"/>
    </row>
    <row r="211" spans="7:7" s="11" customFormat="1" ht="30" customHeight="1" x14ac:dyDescent="0.2">
      <c r="G211" s="20"/>
    </row>
    <row r="212" spans="7:7" s="11" customFormat="1" ht="30" customHeight="1" x14ac:dyDescent="0.2">
      <c r="G212" s="20"/>
    </row>
    <row r="213" spans="7:7" s="11" customFormat="1" ht="30" customHeight="1" x14ac:dyDescent="0.2">
      <c r="G213" s="20"/>
    </row>
    <row r="214" spans="7:7" s="11" customFormat="1" ht="30" customHeight="1" x14ac:dyDescent="0.2">
      <c r="G214" s="20"/>
    </row>
    <row r="215" spans="7:7" s="11" customFormat="1" ht="30" customHeight="1" x14ac:dyDescent="0.2">
      <c r="G215" s="20"/>
    </row>
    <row r="216" spans="7:7" s="11" customFormat="1" ht="30" customHeight="1" x14ac:dyDescent="0.2">
      <c r="G216" s="20"/>
    </row>
    <row r="217" spans="7:7" s="11" customFormat="1" ht="30" customHeight="1" x14ac:dyDescent="0.2">
      <c r="G217" s="20"/>
    </row>
    <row r="218" spans="7:7" s="11" customFormat="1" ht="30" customHeight="1" x14ac:dyDescent="0.2">
      <c r="G218" s="20"/>
    </row>
    <row r="219" spans="7:7" s="11" customFormat="1" ht="30" customHeight="1" x14ac:dyDescent="0.2">
      <c r="G219" s="20"/>
    </row>
    <row r="220" spans="7:7" s="11" customFormat="1" ht="30" customHeight="1" x14ac:dyDescent="0.2">
      <c r="G220" s="20"/>
    </row>
    <row r="221" spans="7:7" s="11" customFormat="1" ht="30" customHeight="1" x14ac:dyDescent="0.2">
      <c r="G221" s="20"/>
    </row>
    <row r="222" spans="7:7" s="11" customFormat="1" ht="30" customHeight="1" x14ac:dyDescent="0.2">
      <c r="G222" s="20"/>
    </row>
    <row r="223" spans="7:7" s="11" customFormat="1" ht="30" customHeight="1" x14ac:dyDescent="0.2">
      <c r="G223" s="20"/>
    </row>
    <row r="224" spans="7:7" s="11" customFormat="1" ht="30" customHeight="1" x14ac:dyDescent="0.2">
      <c r="G224" s="20"/>
    </row>
    <row r="225" spans="7:7" s="11" customFormat="1" ht="30" customHeight="1" x14ac:dyDescent="0.2">
      <c r="G225" s="20"/>
    </row>
    <row r="226" spans="7:7" s="11" customFormat="1" ht="30" customHeight="1" x14ac:dyDescent="0.2">
      <c r="G226" s="20"/>
    </row>
    <row r="227" spans="7:7" s="11" customFormat="1" ht="30" customHeight="1" x14ac:dyDescent="0.2">
      <c r="G227" s="20"/>
    </row>
    <row r="228" spans="7:7" s="11" customFormat="1" ht="30" customHeight="1" x14ac:dyDescent="0.2">
      <c r="G228" s="20"/>
    </row>
    <row r="229" spans="7:7" s="11" customFormat="1" ht="30" customHeight="1" x14ac:dyDescent="0.2">
      <c r="G229" s="20"/>
    </row>
    <row r="230" spans="7:7" s="11" customFormat="1" ht="30" customHeight="1" x14ac:dyDescent="0.2">
      <c r="G230" s="20"/>
    </row>
    <row r="231" spans="7:7" s="11" customFormat="1" ht="30" customHeight="1" x14ac:dyDescent="0.2">
      <c r="G231" s="20"/>
    </row>
    <row r="232" spans="7:7" s="11" customFormat="1" ht="30" customHeight="1" x14ac:dyDescent="0.2">
      <c r="G232" s="20"/>
    </row>
    <row r="233" spans="7:7" s="11" customFormat="1" ht="30" customHeight="1" x14ac:dyDescent="0.2">
      <c r="G233" s="20"/>
    </row>
    <row r="234" spans="7:7" s="11" customFormat="1" ht="30" customHeight="1" x14ac:dyDescent="0.2">
      <c r="G234" s="20"/>
    </row>
    <row r="235" spans="7:7" s="11" customFormat="1" ht="30" customHeight="1" x14ac:dyDescent="0.2">
      <c r="G235" s="20"/>
    </row>
    <row r="236" spans="7:7" s="11" customFormat="1" ht="30" customHeight="1" x14ac:dyDescent="0.2">
      <c r="G236" s="20"/>
    </row>
    <row r="237" spans="7:7" s="11" customFormat="1" ht="30" customHeight="1" x14ac:dyDescent="0.2">
      <c r="G237" s="20"/>
    </row>
    <row r="238" spans="7:7" s="11" customFormat="1" ht="30" customHeight="1" x14ac:dyDescent="0.2">
      <c r="G238" s="20"/>
    </row>
    <row r="239" spans="7:7" s="11" customFormat="1" ht="30" customHeight="1" x14ac:dyDescent="0.2">
      <c r="G239" s="20"/>
    </row>
    <row r="240" spans="7:7" s="11" customFormat="1" ht="30" customHeight="1" x14ac:dyDescent="0.2">
      <c r="G240" s="20"/>
    </row>
    <row r="241" spans="7:7" s="11" customFormat="1" ht="30" customHeight="1" x14ac:dyDescent="0.2">
      <c r="G241" s="20"/>
    </row>
    <row r="242" spans="7:7" s="11" customFormat="1" ht="30" customHeight="1" x14ac:dyDescent="0.2">
      <c r="G242" s="20"/>
    </row>
    <row r="243" spans="7:7" s="11" customFormat="1" ht="30" customHeight="1" x14ac:dyDescent="0.2">
      <c r="G243" s="20"/>
    </row>
    <row r="244" spans="7:7" s="11" customFormat="1" ht="30" customHeight="1" x14ac:dyDescent="0.2">
      <c r="G244" s="20"/>
    </row>
    <row r="245" spans="7:7" s="11" customFormat="1" ht="30" customHeight="1" x14ac:dyDescent="0.2">
      <c r="G245" s="20"/>
    </row>
    <row r="246" spans="7:7" s="11" customFormat="1" ht="30" customHeight="1" x14ac:dyDescent="0.2">
      <c r="G246" s="20"/>
    </row>
    <row r="247" spans="7:7" s="11" customFormat="1" ht="30" customHeight="1" x14ac:dyDescent="0.2">
      <c r="G247" s="20"/>
    </row>
    <row r="248" spans="7:7" s="11" customFormat="1" ht="30" customHeight="1" x14ac:dyDescent="0.2">
      <c r="G248" s="20"/>
    </row>
    <row r="249" spans="7:7" s="11" customFormat="1" ht="30" customHeight="1" x14ac:dyDescent="0.2">
      <c r="G249" s="20"/>
    </row>
    <row r="250" spans="7:7" s="11" customFormat="1" ht="30" customHeight="1" x14ac:dyDescent="0.2">
      <c r="G250" s="20"/>
    </row>
    <row r="251" spans="7:7" s="11" customFormat="1" ht="30" customHeight="1" x14ac:dyDescent="0.2">
      <c r="G251" s="20"/>
    </row>
    <row r="252" spans="7:7" s="11" customFormat="1" ht="30" customHeight="1" x14ac:dyDescent="0.2">
      <c r="G252" s="20"/>
    </row>
    <row r="253" spans="7:7" s="11" customFormat="1" ht="30" customHeight="1" x14ac:dyDescent="0.2">
      <c r="G253" s="20"/>
    </row>
    <row r="254" spans="7:7" s="11" customFormat="1" ht="30" customHeight="1" x14ac:dyDescent="0.2">
      <c r="G254" s="20"/>
    </row>
    <row r="255" spans="7:7" s="11" customFormat="1" ht="30" customHeight="1" x14ac:dyDescent="0.2">
      <c r="G255" s="20"/>
    </row>
    <row r="256" spans="7:7" s="11" customFormat="1" ht="30" customHeight="1" x14ac:dyDescent="0.2">
      <c r="G256" s="20"/>
    </row>
    <row r="257" spans="7:7" s="11" customFormat="1" ht="30" customHeight="1" x14ac:dyDescent="0.2">
      <c r="G257" s="20"/>
    </row>
    <row r="258" spans="7:7" s="11" customFormat="1" ht="30" customHeight="1" x14ac:dyDescent="0.2">
      <c r="G258" s="20"/>
    </row>
    <row r="259" spans="7:7" s="11" customFormat="1" ht="30" customHeight="1" x14ac:dyDescent="0.2">
      <c r="G259" s="20"/>
    </row>
    <row r="260" spans="7:7" s="11" customFormat="1" ht="30" customHeight="1" x14ac:dyDescent="0.2">
      <c r="G260" s="20"/>
    </row>
    <row r="261" spans="7:7" s="11" customFormat="1" ht="30" customHeight="1" x14ac:dyDescent="0.2">
      <c r="G261" s="20"/>
    </row>
    <row r="262" spans="7:7" s="11" customFormat="1" ht="30" customHeight="1" x14ac:dyDescent="0.2">
      <c r="G262" s="20"/>
    </row>
    <row r="263" spans="7:7" s="11" customFormat="1" ht="30" customHeight="1" x14ac:dyDescent="0.2">
      <c r="G263" s="20"/>
    </row>
    <row r="264" spans="7:7" s="11" customFormat="1" ht="30" customHeight="1" x14ac:dyDescent="0.2">
      <c r="G264" s="20"/>
    </row>
    <row r="265" spans="7:7" s="11" customFormat="1" ht="30" customHeight="1" x14ac:dyDescent="0.2">
      <c r="G265" s="20"/>
    </row>
    <row r="266" spans="7:7" s="11" customFormat="1" ht="30" customHeight="1" x14ac:dyDescent="0.2">
      <c r="G266" s="20"/>
    </row>
    <row r="267" spans="7:7" s="11" customFormat="1" ht="30" customHeight="1" x14ac:dyDescent="0.2">
      <c r="G267" s="20"/>
    </row>
    <row r="268" spans="7:7" s="11" customFormat="1" ht="30" customHeight="1" x14ac:dyDescent="0.2">
      <c r="G268" s="20"/>
    </row>
    <row r="269" spans="7:7" s="11" customFormat="1" ht="30" customHeight="1" x14ac:dyDescent="0.2">
      <c r="G269" s="20"/>
    </row>
    <row r="270" spans="7:7" s="11" customFormat="1" ht="30" customHeight="1" x14ac:dyDescent="0.2">
      <c r="G270" s="20"/>
    </row>
    <row r="271" spans="7:7" s="11" customFormat="1" ht="30" customHeight="1" x14ac:dyDescent="0.2">
      <c r="G271" s="20"/>
    </row>
    <row r="272" spans="7:7" s="11" customFormat="1" ht="30" customHeight="1" x14ac:dyDescent="0.2">
      <c r="G272" s="20"/>
    </row>
    <row r="273" spans="7:7" s="11" customFormat="1" ht="30" customHeight="1" x14ac:dyDescent="0.2">
      <c r="G273" s="20"/>
    </row>
    <row r="274" spans="7:7" s="11" customFormat="1" ht="30" customHeight="1" x14ac:dyDescent="0.2">
      <c r="G274" s="20"/>
    </row>
    <row r="275" spans="7:7" s="11" customFormat="1" ht="30" customHeight="1" x14ac:dyDescent="0.2">
      <c r="G275" s="20"/>
    </row>
    <row r="276" spans="7:7" s="11" customFormat="1" ht="30" customHeight="1" x14ac:dyDescent="0.2">
      <c r="G276" s="20"/>
    </row>
    <row r="277" spans="7:7" s="11" customFormat="1" ht="30" customHeight="1" x14ac:dyDescent="0.2">
      <c r="G277" s="20"/>
    </row>
    <row r="278" spans="7:7" s="11" customFormat="1" ht="30" customHeight="1" x14ac:dyDescent="0.2">
      <c r="G278" s="20"/>
    </row>
    <row r="279" spans="7:7" s="11" customFormat="1" ht="30" customHeight="1" x14ac:dyDescent="0.2">
      <c r="G279" s="20"/>
    </row>
    <row r="280" spans="7:7" s="11" customFormat="1" ht="30" customHeight="1" x14ac:dyDescent="0.2">
      <c r="G280" s="20"/>
    </row>
    <row r="281" spans="7:7" s="11" customFormat="1" ht="30" customHeight="1" x14ac:dyDescent="0.2">
      <c r="G281" s="20"/>
    </row>
    <row r="282" spans="7:7" s="11" customFormat="1" ht="30" customHeight="1" x14ac:dyDescent="0.2">
      <c r="G282" s="20"/>
    </row>
    <row r="283" spans="7:7" s="11" customFormat="1" ht="30" customHeight="1" x14ac:dyDescent="0.2">
      <c r="G283" s="20"/>
    </row>
    <row r="284" spans="7:7" s="11" customFormat="1" ht="30" customHeight="1" x14ac:dyDescent="0.2">
      <c r="G284" s="20"/>
    </row>
    <row r="285" spans="7:7" s="11" customFormat="1" ht="30" customHeight="1" x14ac:dyDescent="0.2">
      <c r="G285" s="20"/>
    </row>
    <row r="286" spans="7:7" s="11" customFormat="1" ht="30" customHeight="1" x14ac:dyDescent="0.2">
      <c r="G286" s="20"/>
    </row>
    <row r="287" spans="7:7" s="11" customFormat="1" ht="30" customHeight="1" x14ac:dyDescent="0.2">
      <c r="G287" s="20"/>
    </row>
    <row r="288" spans="7:7" s="11" customFormat="1" ht="30" customHeight="1" x14ac:dyDescent="0.2">
      <c r="G288" s="20"/>
    </row>
    <row r="289" spans="7:7" s="11" customFormat="1" ht="30" customHeight="1" x14ac:dyDescent="0.2">
      <c r="G289" s="20"/>
    </row>
    <row r="290" spans="7:7" s="11" customFormat="1" ht="30" customHeight="1" x14ac:dyDescent="0.2">
      <c r="G290" s="20"/>
    </row>
    <row r="291" spans="7:7" s="11" customFormat="1" ht="30" customHeight="1" x14ac:dyDescent="0.2">
      <c r="G291" s="20"/>
    </row>
    <row r="292" spans="7:7" s="11" customFormat="1" ht="30" customHeight="1" x14ac:dyDescent="0.2">
      <c r="G292" s="20"/>
    </row>
    <row r="293" spans="7:7" s="11" customFormat="1" ht="30" customHeight="1" x14ac:dyDescent="0.2">
      <c r="G293" s="20"/>
    </row>
    <row r="294" spans="7:7" s="11" customFormat="1" ht="30" customHeight="1" x14ac:dyDescent="0.2">
      <c r="G294" s="20"/>
    </row>
    <row r="295" spans="7:7" s="11" customFormat="1" ht="30" customHeight="1" x14ac:dyDescent="0.2">
      <c r="G295" s="20"/>
    </row>
    <row r="296" spans="7:7" s="11" customFormat="1" ht="30" customHeight="1" x14ac:dyDescent="0.2">
      <c r="G296" s="20"/>
    </row>
    <row r="297" spans="7:7" s="11" customFormat="1" ht="30" customHeight="1" x14ac:dyDescent="0.2">
      <c r="G297" s="20"/>
    </row>
    <row r="298" spans="7:7" s="11" customFormat="1" ht="30" customHeight="1" x14ac:dyDescent="0.2">
      <c r="G298" s="20"/>
    </row>
    <row r="299" spans="7:7" s="11" customFormat="1" ht="30" customHeight="1" x14ac:dyDescent="0.2">
      <c r="G299" s="20"/>
    </row>
  </sheetData>
  <phoneticPr fontId="1"/>
  <conditionalFormatting sqref="B3:I60">
    <cfRule type="expression" dxfId="1" priority="3">
      <formula>$Z3=$Z4</formula>
    </cfRule>
  </conditionalFormatting>
  <conditionalFormatting sqref="K3:L60">
    <cfRule type="expression" dxfId="0" priority="1">
      <formula>$K3=""</formula>
    </cfRule>
  </conditionalFormatting>
  <printOptions horizontalCentered="1"/>
  <pageMargins left="0.98425196850393704" right="0.39370078740157483" top="0.39370078740157483" bottom="0.39370078740157483" header="0" footer="0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8月</vt:lpstr>
      <vt:lpstr>'8月'!Print_Area</vt:lpstr>
      <vt:lpstr>'8月'!Print_Titles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2023-08-26T05:55:08Z</dcterms:modified>
</cp:coreProperties>
</file>